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8b7cf871892412/Documents/2021/Courses/Data Analytics Course/Module 1/Crowdfunding analyses/"/>
    </mc:Choice>
  </mc:AlternateContent>
  <xr:revisionPtr revIDLastSave="0" documentId="8_{7E5E7109-E959-4C8B-8A8A-C71A724FB19D}" xr6:coauthVersionLast="47" xr6:coauthVersionMax="47" xr10:uidLastSave="{00000000-0000-0000-0000-000000000000}"/>
  <bookViews>
    <workbookView xWindow="-110" yWindow="-110" windowWidth="25820" windowHeight="15620" activeTab="1" xr2:uid="{00000000-000D-0000-FFFF-FFFF00000000}"/>
  </bookViews>
  <sheets>
    <sheet name="Sheet1" sheetId="1" r:id="rId1"/>
    <sheet name="Theater Outcomes by Launch Date" sheetId="6" r:id="rId2"/>
    <sheet name="Theater Outcomes" sheetId="5" r:id="rId3"/>
    <sheet name="Outcomes based on goals" sheetId="7" r:id="rId4"/>
  </sheets>
  <definedNames>
    <definedName name="_xlnm._FilterDatabase" localSheetId="0" hidden="1">Sheet1!$A$1:$R$4115</definedName>
    <definedName name="_xlnm._FilterDatabase" localSheetId="2" hidden="1">'Theater Outcomes'!$A$1:$R$4065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7" l="1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2" i="7"/>
  <c r="D11" i="7"/>
  <c r="D10" i="7"/>
  <c r="D9" i="7"/>
  <c r="D8" i="7"/>
  <c r="G8" i="7" s="1"/>
  <c r="D7" i="7"/>
  <c r="G7" i="7" s="1"/>
  <c r="D6" i="7"/>
  <c r="D5" i="7"/>
  <c r="D4" i="7"/>
  <c r="D3" i="7"/>
  <c r="D13" i="7"/>
  <c r="D2" i="7"/>
  <c r="A7" i="7"/>
  <c r="B6" i="7"/>
  <c r="B7" i="7" s="1"/>
  <c r="B5" i="7"/>
  <c r="A6" i="7" s="1"/>
  <c r="A5" i="7"/>
  <c r="B4" i="7"/>
  <c r="A4" i="7"/>
  <c r="P2" i="1"/>
  <c r="R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J7" i="7" l="1"/>
  <c r="G9" i="7"/>
  <c r="J9" i="7" s="1"/>
  <c r="G10" i="7"/>
  <c r="J10" i="7" s="1"/>
  <c r="I10" i="7"/>
  <c r="I4" i="7"/>
  <c r="J8" i="7"/>
  <c r="I13" i="7"/>
  <c r="I7" i="7"/>
  <c r="I8" i="7"/>
  <c r="J4" i="7"/>
  <c r="I9" i="7"/>
  <c r="J5" i="7"/>
  <c r="G2" i="7"/>
  <c r="I2" i="7" s="1"/>
  <c r="G6" i="7"/>
  <c r="J6" i="7" s="1"/>
  <c r="H10" i="7"/>
  <c r="G13" i="7"/>
  <c r="H13" i="7" s="1"/>
  <c r="G5" i="7"/>
  <c r="H5" i="7" s="1"/>
  <c r="H9" i="7"/>
  <c r="G12" i="7"/>
  <c r="I12" i="7" s="1"/>
  <c r="G4" i="7"/>
  <c r="H4" i="7" s="1"/>
  <c r="H8" i="7"/>
  <c r="G11" i="7"/>
  <c r="J11" i="7" s="1"/>
  <c r="G3" i="7"/>
  <c r="J3" i="7" s="1"/>
  <c r="H7" i="7"/>
  <c r="B8" i="7"/>
  <c r="A8" i="7"/>
  <c r="H3" i="7" l="1"/>
  <c r="J2" i="7"/>
  <c r="J13" i="7"/>
  <c r="I6" i="7"/>
  <c r="I11" i="7"/>
  <c r="H11" i="7"/>
  <c r="H2" i="7"/>
  <c r="I3" i="7"/>
  <c r="H12" i="7"/>
  <c r="I5" i="7"/>
  <c r="H6" i="7"/>
  <c r="J12" i="7"/>
  <c r="B9" i="7"/>
  <c r="A9" i="7"/>
  <c r="B10" i="7" l="1"/>
  <c r="A10" i="7"/>
  <c r="B11" i="7" l="1"/>
  <c r="A11" i="7"/>
  <c r="B12" i="7" l="1"/>
  <c r="A12" i="7"/>
</calcChain>
</file>

<file path=xl/sharedStrings.xml><?xml version="1.0" encoding="utf-8"?>
<sst xmlns="http://schemas.openxmlformats.org/spreadsheetml/2006/main" count="61386" uniqueCount="8357">
  <si>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</si>
  <si>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</si>
  <si>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</si>
  <si>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</si>
  <si>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</si>
  <si>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</si>
  <si>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</si>
  <si>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</si>
  <si>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</si>
  <si>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</si>
  <si>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</si>
  <si>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</si>
  <si>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</si>
  <si>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</si>
  <si>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</si>
  <si>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</si>
  <si>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</si>
  <si>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</si>
  <si>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</si>
  <si>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</si>
  <si>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</si>
  <si>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</si>
  <si>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</si>
  <si>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</si>
  <si>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</si>
  <si>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</si>
  <si>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</si>
  <si>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</si>
  <si>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</si>
  <si>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</si>
  <si>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</si>
  <si>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</si>
  <si>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</si>
  <si>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</si>
  <si>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</si>
  <si>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</si>
  <si>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</si>
  <si>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</si>
  <si>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</si>
  <si>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</si>
  <si>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</si>
  <si>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</si>
  <si>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</si>
  <si>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</si>
  <si>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</si>
  <si>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</si>
  <si>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</si>
  <si>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</si>
  <si>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</si>
  <si>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</si>
  <si>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</si>
  <si>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</si>
  <si>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</si>
  <si>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</si>
  <si>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</si>
  <si>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</si>
  <si>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</si>
  <si>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</si>
  <si>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</si>
  <si>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</si>
  <si>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</si>
  <si>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</si>
  <si>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</si>
  <si>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</si>
  <si>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</si>
  <si>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</si>
  <si>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</si>
  <si>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</si>
  <si>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</si>
  <si>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</si>
  <si>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</si>
  <si>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</si>
  <si>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</si>
  <si>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</si>
  <si>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</si>
  <si>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</si>
  <si>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</si>
  <si>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</si>
  <si>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</si>
  <si>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</si>
  <si>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</si>
  <si>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</si>
  <si>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</si>
  <si>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</si>
  <si>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</si>
  <si>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</si>
  <si>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</si>
  <si>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</si>
  <si>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</si>
  <si>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</si>
  <si>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</si>
  <si>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</si>
  <si>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</si>
  <si>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</si>
  <si>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</si>
  <si>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</si>
  <si>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</si>
  <si>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</si>
  <si>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</si>
  <si>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</si>
  <si>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</si>
  <si>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</si>
  <si>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</si>
  <si>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</si>
  <si>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</si>
  <si>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</si>
  <si>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</si>
  <si>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</si>
  <si>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</si>
  <si>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</si>
  <si>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</si>
  <si>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</si>
  <si>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</si>
  <si>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</si>
  <si>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</si>
  <si>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</si>
  <si>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</si>
  <si>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</si>
  <si>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</si>
  <si>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</si>
  <si>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</si>
  <si>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</si>
  <si>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</si>
  <si>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</si>
  <si>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</si>
  <si>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</si>
  <si>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</si>
  <si>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</si>
  <si>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</si>
  <si>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</si>
  <si>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</si>
  <si>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</si>
  <si>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</si>
  <si>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</si>
  <si>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</si>
  <si>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</si>
  <si>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</si>
  <si>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</si>
  <si>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</si>
  <si>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</si>
  <si>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</si>
  <si>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</si>
  <si>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</si>
  <si>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</si>
  <si>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</si>
  <si>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</si>
  <si>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</si>
  <si>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</si>
  <si>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</si>
  <si>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</si>
  <si>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</si>
  <si>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</si>
  <si>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</si>
  <si>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</si>
  <si>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</si>
  <si>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</si>
  <si>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</si>
  <si>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</si>
  <si>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</si>
  <si>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</si>
  <si>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</si>
  <si>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</si>
  <si>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</si>
  <si>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</si>
  <si>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</si>
  <si>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</si>
  <si>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</si>
  <si>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</si>
  <si>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</si>
  <si>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</si>
  <si>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</si>
  <si>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</si>
  <si>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</si>
  <si>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</si>
  <si>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</si>
  <si>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</si>
  <si>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</si>
  <si>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</si>
  <si>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</si>
  <si>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</si>
  <si>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</si>
  <si>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</si>
  <si>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</si>
  <si>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</si>
  <si>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</si>
  <si>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</si>
  <si>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</si>
  <si>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</si>
  <si>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</si>
  <si>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</si>
  <si>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</si>
  <si>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</si>
  <si>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</si>
  <si>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</si>
  <si>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</si>
  <si>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</si>
  <si>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</si>
  <si>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</si>
  <si>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</si>
  <si>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</si>
  <si>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</si>
  <si>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</si>
  <si>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</si>
  <si>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</si>
  <si>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</si>
  <si>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</si>
  <si>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</si>
  <si>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</si>
  <si>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</si>
  <si>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</si>
  <si>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</si>
  <si>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</si>
  <si>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</si>
  <si>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</si>
  <si>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</si>
  <si>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</si>
  <si>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</si>
  <si>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</si>
  <si>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</si>
  <si>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</si>
  <si>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</si>
  <si>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</si>
  <si>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</si>
  <si>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</si>
  <si>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</si>
  <si>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</si>
  <si>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</si>
  <si>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</si>
  <si>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</si>
  <si>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</si>
  <si>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</si>
  <si>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</si>
  <si>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</si>
  <si>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</si>
  <si>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</si>
  <si>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</si>
  <si>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</si>
  <si>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</si>
  <si>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</si>
  <si>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</si>
  <si>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</si>
  <si>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</si>
  <si>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</si>
  <si>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</si>
  <si>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</si>
  <si>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</si>
  <si>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</si>
  <si>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</si>
  <si>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</si>
  <si>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</si>
  <si>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</si>
  <si>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</si>
  <si>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</si>
  <si>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</si>
  <si>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</si>
  <si>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</si>
  <si>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</si>
  <si>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</si>
  <si>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</si>
  <si>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</si>
  <si>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</si>
  <si>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</si>
  <si>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</si>
  <si>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</si>
  <si>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</si>
  <si>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</si>
  <si>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</si>
  <si>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</si>
  <si>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</si>
  <si>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</si>
  <si>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</si>
  <si>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</si>
  <si>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</si>
  <si>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</si>
  <si>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</si>
  <si>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</si>
  <si>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</si>
  <si>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</si>
  <si>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</si>
  <si>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</si>
  <si>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</si>
  <si>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</si>
  <si>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</si>
  <si>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</si>
  <si>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</si>
  <si>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</si>
  <si>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</si>
  <si>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</si>
  <si>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</si>
  <si>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</si>
  <si>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</si>
  <si>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</si>
  <si>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</si>
  <si>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</si>
  <si>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</si>
  <si>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</si>
  <si>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</si>
  <si>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</si>
  <si>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</si>
  <si>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</si>
  <si>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</si>
  <si>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</si>
  <si>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</si>
  <si>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</si>
  <si>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</si>
  <si>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</si>
  <si>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</si>
  <si>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</si>
  <si>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</si>
  <si>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</si>
  <si>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</si>
  <si>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</si>
  <si>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</si>
  <si>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</si>
  <si>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</si>
  <si>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</si>
  <si>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</si>
  <si>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</si>
  <si>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</si>
  <si>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</si>
  <si>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</si>
  <si>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</si>
  <si>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</si>
  <si>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</si>
  <si>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</si>
  <si>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</si>
  <si>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</si>
  <si>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</si>
  <si>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</si>
  <si>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</si>
  <si>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</si>
  <si>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</si>
  <si>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</si>
  <si>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</si>
  <si>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</si>
  <si>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</si>
  <si>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</si>
  <si>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</si>
  <si>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</si>
  <si>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</si>
  <si>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</si>
  <si>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</si>
  <si>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</si>
  <si>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</si>
  <si>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</si>
  <si>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</si>
  <si>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</si>
  <si>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</si>
  <si>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</si>
  <si>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</si>
  <si>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</si>
  <si>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</si>
  <si>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</si>
  <si>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</si>
  <si>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</si>
  <si>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</si>
  <si>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</si>
  <si>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</si>
  <si>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</si>
  <si>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</si>
  <si>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</si>
  <si>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</si>
  <si>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</si>
  <si>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</si>
  <si>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</si>
  <si>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</si>
  <si>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</si>
  <si>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</si>
  <si>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</si>
  <si>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</si>
  <si>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</si>
  <si>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</si>
  <si>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</si>
  <si>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</si>
  <si>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</si>
  <si>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</si>
  <si>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</si>
  <si>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</si>
  <si>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</si>
  <si>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</si>
  <si>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</si>
  <si>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</si>
  <si>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</si>
  <si>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</si>
  <si>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</si>
  <si>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</si>
  <si>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</si>
  <si>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</si>
  <si>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</si>
  <si>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</si>
  <si>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</si>
  <si>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</si>
  <si>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</si>
  <si>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</si>
  <si>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</si>
  <si>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</si>
  <si>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</si>
  <si>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</si>
  <si>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</si>
  <si>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</si>
  <si>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</si>
  <si>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</si>
  <si>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</si>
  <si>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</si>
  <si>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</si>
  <si>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</si>
  <si>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</si>
  <si>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</si>
  <si>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</si>
  <si>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</si>
  <si>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</si>
  <si>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</si>
  <si>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</si>
  <si>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</si>
  <si>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</si>
  <si>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</si>
  <si>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</si>
  <si>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</si>
  <si>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</si>
  <si>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</si>
  <si>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</si>
  <si>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</si>
  <si>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</si>
  <si>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</si>
  <si>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</si>
  <si>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</si>
  <si>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</si>
  <si>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</si>
  <si>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</si>
  <si>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</si>
  <si>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</si>
  <si>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</si>
  <si>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</si>
  <si>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</si>
  <si>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</si>
  <si>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</si>
  <si>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</si>
  <si>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</si>
  <si>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</si>
  <si>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</si>
  <si>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</si>
  <si>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</si>
  <si>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</si>
  <si>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</si>
  <si>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</si>
  <si>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</si>
  <si>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</si>
  <si>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</si>
  <si>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</si>
  <si>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</si>
  <si>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</si>
  <si>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</si>
  <si>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</si>
  <si>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</si>
  <si>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</si>
  <si>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</si>
  <si>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</si>
  <si>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</si>
  <si>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</si>
  <si>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</si>
  <si>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</si>
  <si>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</si>
  <si>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</si>
  <si>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</si>
  <si>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</si>
  <si>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</si>
  <si>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</si>
  <si>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</si>
  <si>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</si>
  <si>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</si>
  <si>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</si>
  <si>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</si>
  <si>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</si>
  <si>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</si>
  <si>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</si>
  <si>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</si>
  <si>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</si>
  <si>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</si>
  <si>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</si>
  <si>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</si>
  <si>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</si>
  <si>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</si>
  <si>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</si>
  <si>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</si>
  <si>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</si>
  <si>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</si>
  <si>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</si>
  <si>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</si>
  <si>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</si>
  <si>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</si>
  <si>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</si>
  <si>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</si>
  <si>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</si>
  <si>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</si>
  <si>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</si>
  <si>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</si>
  <si>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</si>
  <si>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</si>
  <si>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</si>
  <si>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</si>
  <si>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</si>
  <si>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</si>
  <si>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</si>
  <si>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</si>
  <si>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</si>
  <si>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</si>
  <si>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</si>
  <si>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</si>
  <si>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</si>
  <si>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</si>
  <si>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</si>
  <si>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</si>
  <si>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</si>
  <si>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</si>
  <si>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</si>
  <si>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</si>
  <si>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</si>
  <si>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</si>
  <si>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</si>
  <si>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</si>
  <si>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</si>
  <si>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</si>
  <si>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</si>
  <si>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</si>
  <si>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</si>
  <si>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</si>
  <si>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</si>
  <si>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</si>
  <si>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</si>
  <si>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</si>
  <si>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</si>
  <si>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</si>
  <si>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</si>
  <si>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</si>
  <si>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</si>
  <si>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</si>
  <si>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</si>
  <si>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</si>
  <si>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</si>
  <si>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</si>
  <si>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</si>
  <si>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</si>
  <si>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</si>
  <si>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</si>
  <si>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</si>
  <si>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</si>
  <si>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</si>
  <si>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</si>
  <si>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</si>
  <si>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</si>
  <si>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</si>
  <si>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</si>
  <si>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</si>
  <si>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</si>
  <si>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</si>
  <si>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</si>
  <si>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</si>
  <si>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</si>
  <si>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</si>
  <si>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</si>
  <si>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</si>
  <si>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</si>
  <si>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</si>
  <si>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</si>
  <si>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</si>
  <si>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</si>
  <si>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</si>
  <si>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</si>
  <si>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</si>
  <si>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</si>
  <si>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</si>
  <si>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</si>
  <si>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</si>
  <si>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</si>
  <si>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</si>
  <si>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</si>
  <si>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</si>
  <si>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</si>
  <si>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</si>
  <si>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</si>
  <si>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</si>
  <si>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</si>
  <si>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</si>
  <si>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</si>
  <si>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</si>
  <si>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</si>
  <si>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</si>
  <si>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</si>
  <si>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</si>
  <si>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</si>
  <si>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</si>
  <si>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</si>
  <si>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</si>
  <si>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</si>
  <si>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</si>
  <si>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</si>
  <si>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</si>
  <si>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</si>
  <si>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</si>
  <si>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</si>
  <si>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</si>
  <si>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</si>
  <si>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</si>
  <si>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</si>
  <si>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</si>
  <si>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</si>
  <si>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</si>
  <si>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</si>
  <si>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</si>
  <si>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</si>
  <si>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</si>
  <si>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</si>
  <si>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</si>
  <si>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</si>
  <si>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</si>
  <si>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</si>
  <si>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</si>
  <si>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</si>
  <si>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</si>
  <si>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</si>
  <si>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</si>
  <si>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</si>
  <si>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</si>
  <si>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</si>
  <si>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</si>
  <si>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</si>
  <si>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</si>
  <si>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</si>
  <si>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</si>
  <si>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</si>
  <si>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</si>
  <si>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</si>
  <si>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</si>
  <si>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</si>
  <si>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</si>
  <si>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</si>
  <si>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</si>
  <si>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</si>
  <si>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</si>
  <si>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</si>
  <si>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</si>
  <si>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</si>
  <si>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</si>
  <si>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</si>
  <si>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</si>
  <si>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</si>
  <si>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</si>
  <si>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</si>
  <si>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</si>
  <si>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</si>
  <si>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</si>
  <si>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</si>
  <si>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</si>
  <si>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</si>
  <si>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</si>
  <si>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</si>
  <si>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</si>
  <si>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</si>
  <si>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</si>
  <si>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</si>
  <si>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</si>
  <si>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</si>
  <si>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</si>
  <si>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</si>
  <si>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</si>
  <si>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</si>
  <si>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</si>
  <si>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</si>
  <si>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</si>
  <si>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</si>
  <si>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</si>
  <si>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</si>
  <si>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</si>
  <si>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</si>
  <si>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</si>
  <si>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</si>
  <si>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</si>
  <si>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</si>
  <si>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</si>
  <si>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</si>
  <si>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</si>
  <si>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</si>
  <si>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</si>
  <si>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</si>
  <si>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</si>
  <si>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</si>
  <si>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</si>
  <si>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</si>
  <si>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</si>
  <si>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</si>
  <si>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</si>
  <si>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</si>
  <si>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</si>
  <si>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</si>
  <si>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</si>
  <si>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</si>
  <si>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</si>
  <si>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</si>
  <si>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</si>
  <si>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</si>
  <si>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</si>
  <si>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</si>
  <si>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</si>
  <si>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</si>
  <si>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</si>
  <si>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</si>
  <si>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</si>
  <si>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</si>
  <si>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</si>
  <si>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</si>
  <si>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</si>
  <si>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</si>
  <si>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</si>
  <si>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</si>
  <si>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</si>
  <si>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</si>
  <si>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</si>
  <si>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</si>
  <si>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</si>
  <si>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</si>
  <si>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</si>
  <si>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</si>
  <si>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</si>
  <si>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</si>
  <si>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</si>
  <si>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</si>
  <si>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</si>
  <si>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</si>
  <si>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</si>
  <si>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</si>
  <si>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</si>
  <si>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</si>
  <si>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</si>
  <si>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</si>
  <si>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</si>
  <si>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</si>
  <si>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</si>
  <si>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</si>
  <si>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</si>
  <si>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</si>
  <si>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</si>
  <si>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</si>
  <si>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</si>
  <si>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</si>
  <si>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</si>
  <si>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</si>
  <si>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</si>
  <si>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</si>
  <si>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</si>
  <si>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</si>
  <si>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</si>
  <si>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</si>
  <si>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</si>
  <si>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</si>
  <si>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</si>
  <si>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</si>
  <si>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</si>
  <si>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</si>
  <si>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</si>
  <si>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</si>
  <si>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</si>
  <si>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</si>
  <si>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</si>
  <si>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</si>
  <si>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</si>
  <si>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</si>
  <si>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</si>
  <si>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</si>
  <si>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</si>
  <si>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</si>
  <si>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</si>
  <si>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</si>
  <si>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</si>
  <si>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</si>
  <si>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</si>
  <si>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</si>
  <si>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</si>
  <si>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</si>
  <si>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</si>
  <si>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</si>
  <si>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</si>
  <si>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</si>
  <si>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</si>
  <si>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</si>
  <si>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</si>
  <si>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</si>
  <si>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</si>
  <si>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</si>
  <si>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</si>
  <si>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</si>
  <si>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</si>
  <si>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</si>
  <si>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</si>
  <si>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</si>
  <si>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</si>
  <si>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</si>
  <si>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</si>
  <si>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</si>
  <si>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</si>
  <si>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</si>
  <si>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</si>
  <si>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</si>
  <si>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</si>
  <si>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</si>
  <si>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</si>
  <si>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</si>
  <si>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</si>
  <si>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</si>
  <si>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</si>
  <si>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</si>
  <si>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</si>
  <si>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</si>
  <si>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</si>
  <si>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</si>
  <si>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</si>
  <si>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</si>
  <si>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</si>
  <si>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</si>
  <si>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</si>
  <si>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</si>
  <si>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</si>
  <si>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</si>
  <si>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</si>
  <si>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</si>
  <si>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</si>
  <si>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</si>
  <si>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</si>
  <si>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</si>
  <si>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</si>
  <si>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</si>
  <si>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</si>
  <si>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</si>
  <si>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</si>
  <si>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</si>
  <si>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</si>
  <si>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</si>
  <si>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</si>
  <si>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</si>
  <si>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</si>
  <si>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</si>
  <si>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</si>
  <si>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</si>
  <si>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</si>
  <si>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</si>
  <si>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</si>
  <si>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</si>
  <si>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</si>
  <si>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</si>
  <si>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</si>
  <si>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</si>
  <si>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</si>
  <si>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</si>
  <si>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</si>
  <si>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</si>
  <si>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</si>
  <si>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</si>
  <si>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</si>
  <si>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</si>
  <si>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</si>
  <si>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</si>
  <si>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</si>
  <si>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</si>
  <si>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</si>
  <si>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</si>
  <si>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</si>
  <si>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</si>
  <si>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</si>
  <si>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</si>
  <si>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</si>
  <si>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</si>
  <si>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</si>
  <si>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</si>
  <si>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</si>
  <si>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</si>
  <si>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</si>
  <si>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</si>
  <si>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</si>
  <si>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</si>
  <si>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</si>
  <si>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</si>
  <si>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</si>
  <si>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</si>
  <si>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</si>
  <si>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</si>
  <si>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</si>
  <si>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</si>
  <si>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</si>
  <si>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</si>
  <si>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</si>
  <si>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</si>
  <si>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</si>
  <si>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</si>
  <si>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</si>
  <si>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</si>
  <si>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</si>
  <si>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</si>
  <si>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</si>
  <si>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</si>
  <si>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</si>
  <si>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</si>
  <si>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</si>
  <si>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</si>
  <si>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</si>
  <si>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</si>
  <si>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</si>
  <si>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</si>
  <si>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</si>
  <si>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</si>
  <si>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</si>
  <si>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</si>
  <si>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</si>
  <si>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</si>
  <si>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</si>
  <si>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</si>
  <si>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</si>
  <si>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</si>
  <si>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</si>
  <si>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</si>
  <si>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</si>
  <si>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</si>
  <si>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</si>
  <si>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</si>
  <si>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</si>
  <si>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</si>
  <si>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</si>
  <si>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</si>
  <si>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</si>
  <si>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</si>
  <si>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</si>
  <si>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</si>
  <si>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</si>
  <si>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</si>
  <si>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</si>
  <si>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</si>
  <si>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</si>
  <si>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</si>
  <si>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</si>
  <si>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</si>
  <si>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</si>
  <si>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</si>
  <si>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</si>
  <si>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</si>
  <si>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</si>
  <si>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</si>
  <si>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</si>
  <si>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</si>
  <si>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</si>
  <si>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</si>
  <si>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</si>
  <si>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</si>
  <si>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</si>
  <si>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</si>
  <si>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</si>
  <si>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</si>
  <si>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</si>
  <si>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</si>
  <si>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</si>
  <si>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</si>
  <si>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</si>
  <si>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</si>
  <si>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</si>
  <si>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</si>
  <si>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</si>
  <si>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</si>
  <si>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</si>
  <si>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</si>
  <si>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</si>
  <si>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</si>
  <si>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</si>
  <si>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</si>
  <si>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</si>
  <si>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</si>
  <si>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</si>
  <si>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</si>
  <si>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</si>
  <si>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</si>
  <si>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</si>
  <si>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</si>
  <si>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</si>
  <si>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</si>
  <si>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</si>
  <si>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</si>
  <si>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</si>
  <si>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</si>
  <si>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</si>
  <si>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</si>
  <si>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</si>
  <si>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</si>
  <si>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</si>
  <si>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</si>
  <si>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</si>
  <si>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</si>
  <si>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</si>
  <si>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</si>
  <si>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</si>
  <si>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</si>
  <si>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</si>
  <si>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</si>
  <si>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</si>
  <si>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</si>
  <si>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</si>
  <si>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</si>
  <si>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</si>
  <si>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</si>
  <si>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</si>
  <si>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</si>
  <si>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</si>
  <si>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</si>
  <si>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</si>
  <si>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</si>
  <si>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</si>
  <si>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</si>
  <si>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</si>
  <si>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</si>
  <si>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</si>
  <si>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</si>
  <si>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</si>
  <si>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</si>
  <si>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</si>
  <si>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</si>
  <si>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</si>
  <si>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</si>
  <si>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</si>
  <si>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</si>
  <si>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</si>
  <si>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</si>
  <si>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</si>
  <si>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</si>
  <si>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</si>
  <si>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</si>
  <si>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</si>
  <si>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</si>
  <si>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</si>
  <si>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</si>
  <si>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</si>
  <si>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</si>
  <si>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</si>
  <si>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</si>
  <si>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</si>
  <si>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</si>
  <si>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</si>
  <si>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</si>
  <si>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</si>
  <si>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</si>
  <si>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</si>
  <si>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</si>
  <si>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</si>
  <si>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</si>
  <si>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</si>
  <si>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</si>
  <si>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</si>
  <si>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</si>
  <si>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</si>
  <si>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</si>
  <si>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</si>
  <si>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</si>
  <si>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</si>
  <si>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</si>
  <si>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</si>
  <si>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</si>
  <si>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</si>
  <si>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</si>
  <si>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</si>
  <si>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</si>
  <si>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</si>
  <si>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</si>
  <si>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</si>
  <si>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</si>
  <si>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</si>
  <si>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</si>
  <si>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</si>
  <si>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</si>
  <si>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</si>
  <si>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</si>
  <si>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</si>
  <si>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</si>
  <si>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</si>
  <si>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</si>
  <si>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</si>
  <si>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</si>
  <si>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</si>
  <si>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</si>
  <si>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</si>
  <si>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</si>
  <si>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</si>
  <si>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</si>
  <si>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</si>
  <si>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</si>
  <si>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</si>
  <si>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</si>
  <si>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</si>
  <si>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</si>
  <si>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</si>
  <si>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</si>
  <si>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</si>
  <si>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</si>
  <si>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</si>
  <si>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</si>
  <si>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</si>
  <si>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</si>
  <si>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</si>
  <si>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</si>
  <si>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</si>
  <si>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</si>
  <si>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</si>
  <si>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</si>
  <si>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</si>
  <si>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</si>
  <si>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</si>
  <si>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</si>
  <si>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</si>
  <si>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</si>
  <si>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</si>
  <si>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</si>
  <si>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</si>
  <si>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</si>
  <si>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</si>
  <si>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</si>
  <si>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</si>
  <si>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</si>
  <si>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</si>
  <si>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</si>
  <si>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</si>
  <si>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</si>
  <si>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</si>
  <si>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</si>
  <si>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</si>
  <si>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</si>
  <si>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</si>
  <si>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</si>
  <si>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</si>
  <si>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</si>
  <si>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</si>
  <si>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</si>
  <si>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</si>
  <si>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</si>
  <si>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</si>
  <si>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</si>
  <si>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</si>
  <si>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</si>
  <si>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</si>
  <si>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</si>
  <si>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</si>
  <si>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</si>
  <si>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</si>
  <si>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</si>
  <si>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</si>
  <si>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</si>
  <si>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</si>
  <si>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</si>
  <si>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</si>
  <si>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</si>
  <si>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</si>
  <si>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</si>
  <si>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</si>
  <si>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</si>
  <si>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</si>
  <si>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</si>
  <si>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</si>
  <si>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</si>
  <si>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</si>
  <si>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</si>
  <si>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</si>
  <si>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</si>
  <si>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</si>
  <si>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</si>
  <si>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</si>
  <si>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</si>
  <si>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</si>
  <si>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</si>
  <si>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</si>
  <si>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</si>
  <si>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</si>
  <si>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</si>
  <si>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</si>
  <si>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</si>
  <si>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</si>
  <si>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</si>
  <si>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</si>
  <si>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</si>
  <si>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</si>
  <si>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</si>
  <si>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</si>
  <si>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</si>
  <si>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</si>
  <si>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</si>
  <si>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</si>
  <si>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</si>
  <si>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</si>
  <si>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</si>
  <si>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</si>
  <si>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</si>
  <si>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</si>
  <si>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</si>
  <si>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</si>
  <si>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</si>
  <si>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</si>
  <si>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</si>
  <si>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</si>
  <si>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</si>
  <si>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</si>
  <si>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</si>
  <si>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</si>
  <si>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</si>
  <si>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</si>
  <si>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</si>
  <si>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</si>
  <si>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</si>
  <si>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</si>
  <si>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</si>
  <si>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</si>
  <si>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</si>
  <si>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</si>
  <si>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</si>
  <si>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</si>
  <si>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</si>
  <si>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</si>
  <si>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</si>
  <si>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</si>
  <si>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</si>
  <si>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</si>
  <si>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</si>
  <si>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</si>
  <si>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</si>
  <si>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</si>
  <si>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</si>
  <si>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</si>
  <si>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</si>
  <si>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</si>
  <si>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</si>
  <si>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</si>
  <si>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</si>
  <si>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</si>
  <si>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</si>
  <si>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</si>
  <si>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</si>
  <si>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</si>
  <si>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</si>
  <si>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</si>
  <si>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</si>
  <si>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</si>
  <si>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</si>
  <si>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</si>
  <si>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</si>
  <si>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</si>
  <si>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</si>
  <si>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</si>
  <si>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</si>
  <si>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</si>
  <si>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</si>
  <si>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</si>
  <si>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</si>
  <si>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</si>
  <si>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</si>
  <si>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</si>
  <si>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</si>
  <si>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</si>
  <si>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</si>
  <si>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</si>
  <si>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</si>
  <si>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</si>
  <si>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</si>
  <si>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</si>
  <si>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</si>
  <si>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</si>
  <si>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</si>
  <si>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</si>
  <si>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</si>
  <si>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</si>
  <si>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</si>
  <si>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</si>
  <si>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</si>
  <si>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</si>
  <si>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</si>
  <si>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</si>
  <si>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</si>
  <si>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</si>
  <si>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</si>
  <si>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</si>
  <si>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</si>
  <si>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</si>
  <si>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</si>
  <si>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</si>
  <si>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</si>
  <si>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</si>
  <si>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</si>
  <si>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</si>
  <si>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</si>
  <si>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</si>
  <si>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</si>
  <si>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</si>
  <si>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</si>
  <si>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</si>
  <si>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</si>
  <si>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</si>
  <si>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</si>
  <si>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</si>
  <si>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</si>
  <si>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</si>
  <si>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</si>
  <si>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</si>
  <si>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</si>
  <si>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</si>
  <si>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</si>
  <si>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</si>
  <si>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</si>
  <si>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</si>
  <si>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</si>
  <si>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</si>
  <si>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</si>
  <si>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</si>
  <si>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</si>
  <si>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</si>
  <si>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</si>
  <si>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</si>
  <si>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</si>
  <si>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</si>
  <si>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</si>
  <si>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</si>
  <si>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</si>
  <si>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</si>
  <si>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</si>
  <si>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</si>
  <si>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</si>
  <si>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</si>
  <si>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</si>
  <si>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</si>
  <si>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</si>
  <si>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</si>
  <si>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</si>
  <si>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</si>
  <si>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</si>
  <si>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</si>
  <si>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</si>
  <si>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</si>
  <si>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</si>
  <si>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</si>
  <si>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</si>
  <si>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</si>
  <si>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</si>
  <si>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</si>
  <si>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</si>
  <si>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</si>
  <si>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</si>
  <si>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</si>
  <si>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</si>
  <si>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</si>
  <si>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</si>
  <si>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</si>
  <si>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</si>
  <si>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</si>
  <si>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</si>
  <si>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</si>
  <si>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</si>
  <si>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</si>
  <si>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</si>
  <si>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</si>
  <si>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</si>
  <si>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</si>
  <si>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</si>
  <si>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</si>
  <si>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</si>
  <si>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</si>
  <si>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</si>
  <si>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</si>
  <si>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</si>
  <si>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</si>
  <si>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</si>
  <si>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</si>
  <si>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</si>
  <si>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</si>
  <si>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</si>
  <si>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</si>
  <si>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</si>
  <si>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</si>
  <si>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</si>
  <si>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</si>
  <si>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</si>
  <si>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</si>
  <si>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</si>
  <si>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</si>
  <si>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</si>
  <si>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</si>
  <si>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</si>
  <si>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</si>
  <si>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</si>
  <si>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</si>
  <si>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</si>
  <si>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</si>
  <si>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</si>
  <si>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</si>
  <si>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</si>
  <si>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</si>
  <si>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</si>
  <si>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</si>
  <si>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</si>
  <si>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</si>
  <si>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</si>
  <si>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</si>
  <si>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</si>
  <si>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</si>
  <si>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</si>
  <si>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</si>
  <si>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</si>
  <si>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</si>
  <si>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</si>
  <si>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</si>
  <si>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</si>
  <si>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</si>
  <si>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</si>
  <si>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</si>
  <si>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</si>
  <si>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</si>
  <si>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</si>
  <si>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</si>
  <si>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</si>
  <si>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</si>
  <si>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</si>
  <si>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</si>
  <si>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</si>
  <si>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</si>
  <si>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</si>
  <si>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</si>
  <si>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</si>
  <si>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</si>
  <si>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</si>
  <si>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</si>
  <si>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</si>
  <si>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</si>
  <si>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</si>
  <si>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</si>
  <si>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</si>
  <si>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</si>
  <si>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</si>
  <si>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</si>
  <si>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</si>
  <si>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</si>
  <si>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</si>
  <si>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</si>
  <si>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</si>
  <si>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</si>
  <si>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</si>
  <si>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</si>
  <si>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</si>
  <si>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</si>
  <si>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</si>
  <si>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</si>
  <si>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</si>
  <si>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</si>
  <si>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</si>
  <si>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</si>
  <si>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</si>
  <si>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</si>
  <si>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</si>
  <si>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</si>
  <si>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</si>
  <si>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</si>
  <si>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</si>
  <si>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</si>
  <si>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</si>
  <si>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</si>
  <si>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</si>
  <si>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</si>
  <si>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</si>
  <si>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</si>
  <si>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</si>
  <si>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</si>
  <si>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</si>
  <si>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</si>
  <si>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</si>
  <si>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</si>
  <si>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</si>
  <si>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</si>
  <si>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</si>
  <si>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</si>
  <si>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</si>
  <si>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</si>
  <si>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</si>
  <si>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</si>
  <si>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</si>
  <si>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</si>
  <si>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</si>
  <si>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</si>
  <si>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</si>
  <si>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</si>
  <si>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</si>
  <si>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</si>
  <si>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</si>
  <si>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</si>
  <si>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</si>
  <si>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</si>
  <si>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</si>
  <si>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</si>
  <si>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</si>
  <si>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</si>
  <si>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</si>
  <si>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</si>
  <si>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</si>
  <si>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</si>
  <si>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</si>
  <si>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</si>
  <si>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</si>
  <si>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</si>
  <si>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</si>
  <si>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</si>
  <si>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</si>
  <si>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</si>
  <si>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</si>
  <si>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</si>
  <si>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</si>
  <si>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</si>
  <si>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</si>
  <si>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</si>
  <si>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</si>
  <si>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</si>
  <si>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</si>
  <si>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</si>
  <si>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</si>
  <si>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</si>
  <si>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</si>
  <si>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</si>
  <si>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</si>
  <si>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</si>
  <si>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</si>
  <si>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</si>
  <si>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</si>
  <si>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</si>
  <si>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</si>
  <si>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</si>
  <si>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</si>
  <si>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</si>
  <si>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</si>
  <si>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</si>
  <si>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</si>
  <si>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</si>
  <si>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</si>
  <si>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</si>
  <si>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</si>
  <si>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</si>
  <si>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</si>
  <si>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</si>
  <si>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</si>
  <si>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</si>
  <si>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</si>
  <si>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</si>
  <si>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</si>
  <si>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</si>
  <si>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</si>
  <si>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</si>
  <si>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</si>
  <si>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</si>
  <si>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</si>
  <si>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</si>
  <si>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</si>
  <si>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</si>
  <si>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</si>
  <si>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</si>
  <si>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</si>
  <si>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</si>
  <si>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</si>
  <si>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</si>
  <si>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</si>
  <si>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</si>
  <si>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</si>
  <si>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</si>
  <si>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</si>
  <si>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</si>
  <si>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</si>
  <si>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</si>
  <si>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</si>
  <si>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</si>
  <si>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</si>
  <si>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</si>
  <si>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</si>
  <si>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</si>
  <si>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</si>
  <si>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</si>
  <si>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</si>
  <si>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</si>
  <si>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</si>
  <si>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</si>
  <si>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</si>
  <si>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</si>
  <si>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</si>
  <si>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</si>
  <si>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</si>
  <si>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</si>
  <si>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</si>
  <si>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</si>
  <si>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</si>
  <si>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</si>
  <si>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</si>
  <si>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</si>
  <si>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</si>
  <si>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</si>
  <si>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</si>
  <si>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</si>
  <si>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</si>
  <si>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</si>
  <si>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</si>
  <si>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</si>
  <si>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</si>
  <si>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</si>
  <si>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</si>
  <si>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</si>
  <si>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</si>
  <si>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</si>
  <si>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</si>
  <si>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</si>
  <si>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</si>
  <si>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</si>
  <si>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</si>
  <si>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</si>
  <si>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</si>
  <si>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</si>
  <si>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</si>
  <si>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</si>
  <si>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</si>
  <si>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</si>
  <si>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</si>
  <si>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</si>
  <si>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</si>
  <si>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</si>
  <si>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</si>
  <si>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</si>
  <si>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</si>
  <si>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</si>
  <si>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</si>
  <si>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</si>
  <si>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</si>
  <si>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</si>
  <si>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</si>
  <si>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</si>
  <si>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</si>
  <si>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</si>
  <si>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</si>
  <si>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</si>
  <si>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</si>
  <si>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</si>
  <si>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</si>
  <si>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</si>
  <si>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</si>
  <si>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</si>
  <si>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</si>
  <si>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</si>
  <si>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</si>
  <si>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</si>
  <si>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</si>
  <si>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</si>
  <si>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</si>
  <si>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</si>
  <si>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</si>
  <si>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</si>
  <si>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</si>
  <si>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</si>
  <si>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</si>
  <si>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</si>
  <si>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</si>
  <si>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</si>
  <si>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</si>
  <si>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</si>
  <si>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</si>
  <si>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</si>
  <si>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</si>
  <si>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</si>
  <si>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</si>
  <si>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</si>
  <si>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</si>
  <si>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</si>
  <si>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</si>
  <si>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</si>
  <si>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</si>
  <si>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</si>
  <si>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</si>
  <si>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</si>
  <si>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</si>
  <si>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</si>
  <si>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</si>
  <si>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</si>
  <si>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</si>
  <si>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</si>
  <si>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</si>
  <si>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</si>
  <si>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</si>
  <si>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</si>
  <si>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</si>
  <si>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</si>
  <si>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</si>
  <si>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</si>
  <si>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</si>
  <si>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</si>
  <si>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</si>
  <si>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</si>
  <si>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</si>
  <si>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</si>
  <si>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</si>
  <si>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</si>
  <si>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</si>
  <si>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</si>
  <si>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</si>
  <si>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</si>
  <si>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</si>
  <si>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</si>
  <si>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</si>
  <si>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</si>
  <si>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</si>
  <si>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</si>
  <si>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</si>
  <si>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</si>
  <si>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</si>
  <si>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</si>
  <si>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</si>
  <si>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</si>
  <si>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</si>
  <si>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</si>
  <si>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</si>
  <si>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</si>
  <si>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</si>
  <si>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</si>
  <si>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</si>
  <si>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</si>
  <si>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</si>
  <si>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</si>
  <si>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</si>
  <si>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</si>
  <si>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</si>
  <si>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</si>
  <si>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</si>
  <si>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</si>
  <si>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</si>
  <si>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</si>
  <si>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</si>
  <si>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</si>
  <si>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</si>
  <si>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</si>
  <si>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</si>
  <si>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</si>
  <si>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</si>
  <si>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</si>
  <si>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</si>
  <si>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</si>
  <si>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</si>
  <si>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</si>
  <si>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</si>
  <si>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</si>
  <si>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</si>
  <si>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</si>
  <si>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</si>
  <si>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</si>
  <si>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</si>
  <si>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</si>
  <si>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</si>
  <si>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</si>
  <si>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</si>
  <si>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</si>
  <si>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</si>
  <si>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</si>
  <si>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</si>
  <si>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</si>
  <si>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</si>
  <si>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</si>
  <si>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</si>
  <si>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</si>
  <si>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</si>
  <si>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</si>
  <si>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</si>
  <si>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</si>
  <si>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</si>
  <si>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</si>
  <si>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</si>
  <si>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</si>
  <si>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</si>
  <si>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</si>
  <si>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</si>
  <si>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</si>
  <si>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</si>
  <si>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</si>
  <si>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</si>
  <si>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</si>
  <si>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</si>
  <si>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</si>
  <si>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</si>
  <si>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</si>
  <si>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</si>
  <si>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</si>
  <si>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</si>
  <si>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</si>
  <si>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</si>
  <si>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</si>
  <si>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</si>
  <si>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</si>
  <si>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</si>
  <si>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</si>
  <si>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</si>
  <si>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</si>
  <si>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</si>
  <si>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</si>
  <si>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</si>
  <si>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</si>
  <si>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</si>
  <si>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</si>
  <si>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</si>
  <si>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</si>
  <si>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</si>
  <si>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</si>
  <si>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</si>
  <si>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</si>
  <si>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</si>
  <si>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</si>
  <si>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</si>
  <si>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</si>
  <si>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</si>
  <si>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</si>
  <si>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</si>
  <si>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</si>
  <si>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</si>
  <si>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</si>
  <si>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</si>
  <si>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</si>
  <si>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</si>
  <si>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</si>
  <si>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</si>
  <si>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</si>
  <si>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</si>
  <si>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</si>
  <si>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</si>
  <si>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</si>
  <si>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</si>
  <si>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</si>
  <si>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</si>
  <si>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</si>
  <si>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</si>
  <si>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</si>
  <si>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</si>
  <si>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</si>
  <si>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</si>
  <si>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</si>
  <si>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</si>
  <si>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</si>
  <si>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</si>
  <si>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</si>
  <si>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</si>
  <si>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</si>
  <si>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</si>
  <si>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</si>
  <si>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</si>
  <si>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</si>
  <si>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</si>
  <si>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</si>
  <si>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</si>
  <si>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</si>
  <si>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</si>
  <si>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</si>
  <si>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</si>
  <si>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</si>
  <si>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</si>
  <si>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</si>
  <si>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</si>
  <si>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</si>
  <si>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</si>
  <si>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</si>
  <si>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</si>
  <si>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</si>
  <si>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</si>
  <si>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</si>
  <si>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</si>
  <si>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</si>
  <si>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</si>
  <si>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</si>
  <si>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</si>
  <si>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</si>
  <si>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</si>
  <si>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</si>
  <si>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</si>
  <si>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</si>
  <si>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</si>
  <si>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</si>
  <si>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</si>
  <si>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</si>
  <si>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</si>
  <si>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</si>
  <si>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</si>
  <si>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</si>
  <si>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</si>
  <si>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</si>
  <si>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</si>
  <si>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</si>
  <si>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</si>
  <si>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</si>
  <si>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</si>
  <si>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</si>
  <si>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</si>
  <si>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</si>
  <si>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</si>
  <si>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</si>
  <si>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</si>
  <si>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</si>
  <si>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</si>
  <si>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</si>
  <si>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</si>
  <si>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</si>
  <si>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</si>
  <si>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</si>
  <si>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</si>
  <si>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</si>
  <si>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</si>
  <si>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</si>
  <si>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</si>
  <si>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</si>
  <si>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</si>
  <si>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</si>
  <si>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</si>
  <si>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</si>
  <si>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</si>
  <si>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</si>
  <si>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</si>
  <si>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</si>
  <si>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</si>
  <si>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</si>
  <si>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</si>
  <si>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</si>
  <si>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</si>
  <si>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</si>
  <si>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</si>
  <si>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</si>
  <si>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</si>
  <si>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</si>
  <si>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</si>
  <si>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</si>
  <si>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</si>
  <si>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</si>
  <si>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</si>
  <si>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</si>
  <si>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</si>
  <si>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</si>
  <si>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</si>
  <si>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</si>
  <si>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</si>
  <si>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</si>
  <si>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</si>
  <si>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</si>
  <si>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</si>
  <si>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</si>
  <si>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</si>
  <si>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</si>
  <si>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</si>
  <si>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</si>
  <si>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</si>
  <si>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</si>
  <si>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</si>
  <si>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</si>
  <si>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</si>
  <si>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</si>
  <si>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</si>
  <si>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</si>
  <si>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</si>
  <si>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</si>
  <si>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</si>
  <si>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</si>
  <si>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</si>
  <si>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</si>
  <si>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</si>
  <si>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</si>
  <si>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</si>
  <si>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</si>
  <si>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</si>
  <si>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</si>
  <si>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</si>
  <si>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</si>
  <si>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</si>
  <si>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</si>
  <si>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</si>
  <si>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</si>
  <si>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</si>
  <si>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</si>
  <si>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</si>
  <si>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</si>
  <si>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</si>
  <si>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</si>
  <si>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</si>
  <si>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</si>
  <si>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</si>
  <si>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</si>
  <si>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</si>
  <si>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</si>
  <si>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</si>
  <si>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</si>
  <si>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</si>
  <si>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</si>
  <si>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</si>
  <si>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</si>
  <si>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</si>
  <si>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</si>
  <si>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</si>
  <si>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</si>
  <si>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</si>
  <si>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</si>
  <si>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</si>
  <si>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</si>
  <si>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</si>
  <si>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</si>
  <si>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</si>
  <si>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</si>
  <si>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</si>
  <si>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</si>
  <si>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</si>
  <si>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</si>
  <si>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</si>
  <si>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</si>
  <si>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</si>
  <si>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</si>
  <si>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</si>
  <si>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</si>
  <si>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</si>
  <si>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</si>
  <si>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</si>
  <si>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</si>
  <si>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</si>
  <si>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</si>
  <si>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</si>
  <si>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</si>
  <si>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</si>
  <si>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</si>
  <si>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</si>
  <si>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</si>
  <si>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</si>
  <si>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</si>
  <si>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</si>
  <si>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</si>
  <si>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</si>
  <si>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</si>
  <si>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</si>
  <si>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</si>
  <si>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</si>
  <si>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</si>
  <si>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</si>
  <si>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</si>
  <si>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</si>
  <si>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</si>
  <si>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</si>
  <si>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</si>
  <si>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</si>
  <si>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</si>
  <si>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</si>
  <si>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</si>
  <si>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</si>
  <si>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</si>
  <si>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</si>
  <si>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</si>
  <si>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</si>
  <si>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</si>
  <si>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</si>
  <si>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</si>
  <si>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</si>
  <si>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</si>
  <si>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</si>
  <si>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</si>
  <si>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</si>
  <si>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</si>
  <si>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</si>
  <si>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</si>
  <si>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</si>
  <si>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</si>
  <si>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</si>
  <si>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</si>
  <si>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</si>
  <si>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</si>
  <si>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</si>
  <si>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</si>
  <si>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</si>
  <si>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</si>
  <si>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</si>
  <si>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</si>
  <si>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</si>
  <si>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</si>
  <si>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</si>
  <si>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</si>
  <si>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</si>
  <si>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</si>
  <si>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</si>
  <si>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</si>
  <si>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</si>
  <si>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</si>
  <si>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</si>
  <si>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</si>
  <si>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</si>
  <si>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</si>
  <si>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</si>
  <si>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</si>
  <si>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</si>
  <si>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</si>
  <si>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</si>
  <si>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</si>
  <si>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</si>
  <si>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</si>
  <si>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</si>
  <si>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</si>
  <si>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</si>
  <si>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</si>
  <si>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</si>
  <si>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</si>
  <si>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</si>
  <si>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</si>
  <si>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</si>
  <si>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</si>
  <si>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</si>
  <si>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</si>
  <si>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</si>
  <si>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</si>
  <si>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</si>
  <si>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</si>
  <si>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</si>
  <si>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</si>
  <si>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</si>
  <si>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</si>
  <si>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</si>
  <si>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</si>
  <si>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</si>
  <si>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</si>
  <si>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</si>
  <si>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</si>
  <si>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</si>
  <si>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</si>
  <si>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</si>
  <si>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</si>
  <si>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</si>
  <si>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</si>
  <si>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</si>
  <si>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</si>
  <si>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</si>
  <si>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</si>
  <si>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</si>
  <si>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</si>
  <si>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</si>
  <si>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</si>
  <si>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</si>
  <si>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</si>
  <si>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</si>
  <si>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</si>
  <si>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</si>
  <si>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</si>
  <si>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</si>
  <si>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</si>
  <si>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</si>
  <si>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</si>
  <si>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</si>
  <si>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</si>
  <si>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</si>
  <si>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</si>
  <si>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</si>
  <si>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</si>
  <si>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</si>
  <si>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</si>
  <si>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</si>
  <si>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</si>
  <si>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</si>
  <si>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</si>
  <si>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</si>
  <si>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</si>
  <si>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</si>
  <si>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</si>
  <si>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</si>
  <si>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</si>
  <si>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</si>
  <si>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</si>
  <si>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</si>
  <si>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</si>
  <si>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</si>
  <si>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</si>
  <si>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</si>
  <si>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</si>
  <si>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</si>
  <si>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</si>
  <si>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</si>
  <si>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</si>
  <si>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</si>
  <si>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</si>
  <si>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</si>
  <si>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</si>
  <si>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</si>
  <si>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</si>
  <si>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</si>
  <si>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</si>
  <si>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</si>
  <si>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</si>
  <si>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</si>
  <si>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</si>
  <si>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</si>
  <si>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</si>
  <si>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</si>
  <si>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</si>
  <si>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</si>
  <si>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</si>
  <si>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</si>
  <si>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</si>
  <si>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</si>
  <si>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</si>
  <si>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</si>
  <si>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</si>
  <si>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</si>
  <si>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</si>
  <si>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</si>
  <si>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</si>
  <si>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</si>
  <si>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</si>
  <si>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</si>
  <si>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</si>
  <si>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</si>
  <si>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</si>
  <si>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</si>
  <si>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</si>
  <si>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</si>
  <si>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</si>
  <si>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</si>
  <si>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</si>
  <si>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</si>
  <si>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</si>
  <si>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</si>
  <si>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</si>
  <si>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</si>
  <si>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</si>
  <si>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</si>
  <si>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</si>
  <si>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</si>
  <si>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</si>
  <si>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</si>
  <si>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</si>
  <si>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</si>
  <si>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</si>
  <si>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</si>
  <si>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</si>
  <si>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</si>
  <si>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</si>
  <si>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</si>
  <si>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</si>
  <si>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</si>
  <si>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</si>
  <si>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</si>
  <si>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</si>
  <si>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</si>
  <si>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</si>
  <si>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</si>
  <si>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</si>
  <si>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</si>
  <si>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</si>
  <si>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</si>
  <si>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</si>
  <si>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</si>
  <si>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</si>
  <si>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</si>
  <si>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</si>
  <si>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</si>
  <si>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</si>
  <si>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</si>
  <si>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</si>
  <si>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</si>
  <si>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</si>
  <si>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</si>
  <si>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</si>
  <si>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</si>
  <si>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</si>
  <si>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</si>
  <si>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</si>
  <si>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</si>
  <si>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</si>
  <si>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</si>
  <si>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</si>
  <si>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</si>
  <si>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</si>
  <si>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</si>
  <si>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</si>
  <si>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</si>
  <si>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</si>
  <si>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</si>
  <si>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</si>
  <si>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</si>
  <si>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</si>
  <si>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</si>
  <si>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</si>
  <si>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</si>
  <si>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</si>
  <si>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</si>
  <si>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</si>
  <si>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</si>
  <si>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</si>
  <si>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</si>
  <si>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</si>
  <si>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</si>
  <si>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</si>
  <si>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</si>
  <si>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</si>
  <si>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</si>
  <si>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</si>
  <si>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</si>
  <si>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</si>
  <si>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</si>
  <si>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</si>
  <si>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</si>
  <si>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</si>
  <si>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</si>
  <si>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</si>
  <si>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</si>
  <si>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</si>
  <si>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</si>
  <si>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</si>
  <si>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</si>
  <si>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</si>
  <si>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</si>
  <si>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</si>
  <si>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</si>
  <si>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</si>
  <si>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</si>
  <si>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</si>
  <si>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</si>
  <si>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</si>
  <si>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</si>
  <si>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</si>
  <si>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</si>
  <si>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</si>
  <si>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</si>
  <si>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</si>
  <si>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</si>
  <si>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</si>
  <si>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</si>
  <si>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</si>
  <si>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</si>
  <si>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</si>
  <si>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</si>
  <si>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</si>
  <si>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</si>
  <si>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</si>
  <si>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</si>
  <si>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</si>
  <si>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</si>
  <si>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</si>
  <si>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</si>
  <si>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</si>
  <si>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</si>
  <si>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</si>
  <si>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</si>
  <si>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</si>
  <si>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</si>
  <si>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</si>
  <si>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</si>
  <si>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</si>
  <si>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</si>
  <si>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</si>
  <si>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</si>
  <si>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</si>
  <si>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</si>
  <si>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</si>
  <si>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</si>
  <si>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</si>
  <si>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</si>
  <si>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</si>
  <si>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</si>
  <si>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</si>
  <si>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</si>
  <si>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</si>
  <si>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</si>
  <si>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</si>
  <si>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</si>
  <si>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</si>
  <si>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</si>
  <si>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</si>
  <si>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</si>
  <si>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</si>
  <si>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</si>
  <si>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</si>
  <si>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</si>
  <si>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</si>
  <si>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</si>
  <si>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</si>
  <si>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</si>
  <si>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</si>
  <si>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</si>
  <si>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</si>
  <si>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</si>
  <si>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</si>
  <si>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</si>
  <si>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</si>
  <si>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</si>
  <si>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</si>
  <si>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</si>
  <si>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</si>
  <si>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</si>
  <si>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</si>
  <si>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</si>
  <si>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</si>
  <si>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</si>
  <si>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</si>
  <si>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</si>
  <si>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</si>
  <si>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</si>
  <si>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</si>
  <si>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</si>
  <si>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</si>
  <si>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</si>
  <si>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</si>
  <si>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</si>
  <si>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</si>
  <si>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</si>
  <si>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</si>
  <si>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</si>
  <si>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</si>
  <si>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</si>
  <si>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</si>
  <si>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</si>
  <si>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</si>
  <si>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</si>
  <si>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</si>
  <si>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</si>
  <si>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</si>
  <si>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</si>
  <si>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</si>
  <si>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</si>
  <si>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</si>
  <si>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</si>
  <si>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</si>
  <si>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</si>
  <si>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</si>
  <si>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</si>
  <si>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</si>
  <si>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</si>
  <si>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</si>
  <si>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</si>
  <si>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</si>
  <si>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</si>
  <si>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</si>
  <si>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</si>
  <si>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</si>
  <si>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</si>
  <si>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</si>
  <si>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</si>
  <si>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</si>
  <si>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</si>
  <si>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</si>
  <si>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</si>
  <si>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</si>
  <si>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</si>
  <si>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</si>
  <si>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</si>
  <si>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</si>
  <si>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</si>
  <si>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</si>
  <si>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</si>
  <si>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</si>
  <si>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</si>
  <si>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</si>
  <si>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</si>
  <si>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</si>
  <si>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</si>
  <si>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</si>
  <si>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</si>
  <si>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</si>
  <si>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</si>
  <si>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</si>
  <si>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</si>
  <si>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</si>
  <si>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</si>
  <si>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</si>
  <si>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</si>
  <si>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</si>
  <si>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</si>
  <si>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</si>
  <si>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</si>
  <si>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</si>
  <si>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</si>
  <si>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</si>
  <si>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</si>
  <si>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</si>
  <si>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</si>
  <si>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</si>
  <si>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</si>
  <si>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</si>
  <si>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</si>
  <si>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</si>
  <si>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</si>
  <si>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</si>
  <si>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</si>
  <si>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</si>
  <si>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</si>
  <si>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</si>
  <si>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</si>
  <si>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</si>
  <si>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</si>
  <si>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</si>
  <si>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</si>
  <si>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</si>
  <si>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</si>
  <si>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</si>
  <si>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</si>
  <si>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</si>
  <si>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</si>
  <si>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</si>
  <si>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</si>
  <si>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</si>
  <si>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</si>
  <si>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</si>
  <si>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</si>
  <si>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</si>
  <si>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</si>
  <si>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</si>
  <si>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</si>
  <si>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</si>
  <si>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</si>
  <si>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</si>
  <si>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</si>
  <si>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</si>
  <si>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</si>
  <si>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</si>
  <si>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</si>
  <si>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</si>
  <si>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</si>
  <si>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</si>
  <si>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</si>
  <si>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</si>
  <si>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</si>
  <si>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</si>
  <si>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</si>
  <si>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</si>
  <si>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</si>
  <si>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</si>
  <si>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</si>
  <si>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</si>
  <si>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</si>
  <si>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</si>
  <si>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</si>
  <si>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</si>
  <si>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</si>
  <si>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</si>
  <si>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</si>
  <si>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</si>
  <si>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</si>
  <si>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</si>
  <si>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</si>
  <si>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</si>
  <si>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</si>
  <si>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</si>
  <si>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</si>
  <si>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</si>
  <si>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</si>
  <si>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</si>
  <si>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</si>
  <si>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</si>
  <si>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</si>
  <si>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</si>
  <si>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</si>
  <si>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</si>
  <si>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</si>
  <si>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</si>
  <si>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</si>
  <si>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</si>
  <si>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</si>
  <si>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</si>
  <si>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</si>
  <si>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</si>
  <si>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</si>
  <si>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</si>
  <si>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</si>
  <si>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</si>
  <si>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</si>
  <si>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</si>
  <si>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</si>
  <si>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</si>
  <si>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</si>
  <si>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</si>
  <si>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</si>
  <si>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</si>
  <si>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</si>
  <si>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</si>
  <si>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</si>
  <si>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</si>
  <si>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</si>
  <si>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</si>
  <si>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</si>
  <si>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</si>
  <si>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</si>
  <si>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</si>
  <si>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</si>
  <si>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</si>
  <si>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</si>
  <si>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</si>
  <si>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</si>
  <si>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</si>
  <si>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</si>
  <si>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</si>
  <si>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</si>
  <si>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</si>
  <si>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</si>
  <si>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</si>
  <si>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</si>
  <si>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</si>
  <si>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</si>
  <si>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</si>
  <si>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</si>
  <si>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</si>
  <si>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</si>
  <si>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</si>
  <si>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</si>
  <si>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</si>
  <si>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</si>
  <si>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</si>
  <si>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</si>
  <si>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</si>
  <si>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</si>
  <si>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</si>
  <si>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</si>
  <si>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</si>
  <si>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</si>
  <si>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</si>
  <si>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</si>
  <si>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</si>
  <si>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</si>
  <si>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</si>
  <si>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</si>
  <si>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</si>
  <si>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</si>
  <si>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</si>
  <si>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</si>
  <si>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</si>
  <si>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</si>
  <si>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</si>
  <si>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</si>
  <si>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</si>
  <si>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</si>
  <si>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</si>
  <si>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</si>
  <si>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</si>
  <si>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</si>
  <si>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</si>
  <si>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</si>
  <si>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</si>
  <si>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</si>
  <si>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</si>
  <si>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</si>
  <si>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</si>
  <si>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</si>
  <si>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</si>
  <si>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</si>
  <si>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</si>
  <si>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</si>
  <si>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</si>
  <si>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</si>
  <si>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</si>
  <si>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</si>
  <si>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</si>
  <si>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</si>
  <si>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</si>
  <si>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</si>
  <si>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</si>
  <si>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</si>
  <si>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</si>
  <si>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</si>
  <si>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</si>
  <si>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</si>
  <si>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</si>
  <si>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</si>
  <si>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</si>
  <si>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</si>
  <si>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</si>
  <si>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</si>
  <si>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</si>
  <si>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</si>
  <si>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</si>
  <si>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</si>
  <si>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</si>
  <si>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</si>
  <si>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</si>
  <si>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</si>
  <si>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</si>
  <si>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</si>
  <si>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</si>
  <si>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</si>
  <si>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</si>
  <si>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</si>
  <si>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</si>
  <si>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</si>
  <si>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</si>
  <si>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</si>
  <si>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</si>
  <si>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</si>
  <si>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</si>
  <si>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</si>
  <si>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</si>
  <si>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</si>
  <si>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</si>
  <si>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</si>
  <si>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</si>
  <si>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</si>
  <si>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</si>
  <si>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</si>
  <si>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</si>
  <si>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</si>
  <si>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</si>
  <si>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</si>
  <si>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</si>
  <si>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</si>
  <si>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</si>
  <si>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</si>
  <si>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</si>
  <si>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</si>
  <si>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</si>
  <si>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</si>
  <si>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</si>
  <si>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</si>
  <si>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</si>
  <si>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</si>
  <si>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</si>
  <si>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</si>
  <si>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</si>
  <si>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</si>
  <si>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</si>
  <si>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</si>
  <si>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</si>
  <si>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</si>
  <si>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</si>
  <si>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</si>
  <si>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</si>
  <si>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</si>
  <si>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</si>
  <si>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</si>
  <si>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</si>
  <si>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</si>
  <si>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</si>
  <si>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</si>
  <si>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</si>
  <si>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</si>
  <si>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</si>
  <si>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</si>
  <si>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</si>
  <si>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</si>
  <si>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</si>
  <si>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</si>
  <si>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</si>
  <si>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</si>
  <si>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</si>
  <si>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</si>
  <si>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</si>
  <si>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</si>
  <si>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</si>
  <si>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</si>
  <si>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</si>
  <si>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</si>
  <si>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</si>
  <si>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</si>
  <si>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</si>
  <si>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</si>
  <si>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</si>
  <si>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</si>
  <si>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</si>
  <si>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</si>
  <si>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</si>
  <si>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</si>
  <si>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</si>
  <si>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</si>
  <si>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</si>
  <si>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</si>
  <si>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</si>
  <si>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</si>
  <si>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</si>
  <si>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</si>
  <si>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</si>
  <si>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</si>
  <si>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</si>
  <si>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</si>
  <si>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</si>
  <si>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</si>
  <si>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</si>
  <si>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</si>
  <si>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</si>
  <si>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</si>
  <si>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</si>
  <si>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</si>
  <si>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</si>
  <si>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</si>
  <si>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</si>
  <si>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</si>
  <si>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</si>
  <si>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</si>
  <si>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</si>
  <si>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</si>
  <si>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</si>
  <si>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</si>
  <si>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</si>
  <si>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</si>
  <si>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</si>
  <si>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</si>
  <si>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</si>
  <si>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</si>
  <si>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</si>
  <si>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</si>
  <si>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</si>
  <si>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</si>
  <si>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</si>
  <si>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</si>
  <si>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</si>
  <si>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</si>
  <si>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</si>
  <si>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</si>
  <si>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</si>
  <si>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</si>
  <si>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</si>
  <si>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</si>
  <si>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</si>
  <si>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</si>
  <si>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</si>
  <si>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</si>
  <si>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</si>
  <si>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</si>
  <si>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</si>
  <si>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</si>
  <si>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</si>
  <si>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</si>
  <si>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</si>
  <si>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</si>
  <si>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</si>
  <si>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</si>
  <si>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</si>
  <si>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</si>
  <si>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</si>
  <si>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</si>
  <si>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</si>
  <si>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</si>
  <si>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</si>
  <si>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</si>
  <si>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</si>
  <si>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</si>
  <si>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</si>
  <si>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</si>
  <si>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</si>
  <si>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</si>
  <si>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</si>
  <si>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</si>
  <si>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</si>
  <si>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</si>
  <si>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</si>
  <si>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</si>
  <si>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</si>
  <si>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</si>
  <si>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</si>
  <si>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</si>
  <si>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</si>
  <si>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</si>
  <si>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</si>
  <si>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</si>
  <si>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</si>
  <si>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</si>
  <si>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</si>
  <si>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</si>
  <si>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</si>
  <si>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</si>
  <si>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</si>
  <si>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</si>
  <si>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</si>
  <si>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</si>
  <si>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</si>
  <si>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</si>
  <si>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</si>
  <si>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</si>
  <si>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</si>
  <si>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</si>
  <si>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</si>
  <si>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</si>
  <si>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</si>
  <si>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</si>
  <si>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</si>
  <si>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</si>
  <si>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</si>
  <si>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</si>
  <si>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</si>
  <si>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</si>
  <si>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</si>
  <si>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</si>
  <si>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</si>
  <si>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</si>
  <si>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</si>
  <si>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</si>
  <si>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</si>
  <si>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</si>
  <si>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</si>
  <si>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</si>
  <si>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</si>
  <si>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</si>
  <si>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</si>
  <si>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</si>
  <si>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</si>
  <si>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</si>
  <si>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</si>
  <si>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</si>
  <si>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</si>
  <si>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</si>
  <si>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</si>
  <si>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</si>
  <si>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</si>
  <si>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</si>
  <si>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</si>
  <si>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</si>
  <si>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</si>
  <si>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</si>
  <si>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</si>
  <si>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</si>
  <si>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</si>
  <si>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</si>
  <si>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</si>
  <si>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</si>
  <si>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</si>
  <si>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</si>
  <si>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</si>
  <si>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</si>
  <si>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</si>
  <si>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</si>
  <si>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</si>
  <si>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</si>
  <si>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</si>
  <si>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</si>
  <si>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</si>
  <si>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</si>
  <si>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</si>
  <si>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</si>
  <si>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</si>
  <si>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</si>
  <si>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</si>
  <si>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</si>
  <si>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</si>
  <si>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</si>
  <si>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</si>
  <si>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</si>
  <si>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</si>
  <si>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</si>
  <si>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</si>
  <si>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</si>
  <si>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</si>
  <si>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</si>
  <si>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</si>
  <si>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</si>
  <si>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</si>
  <si>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</si>
  <si>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</si>
  <si>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</si>
  <si>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</si>
  <si>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</si>
  <si>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</si>
  <si>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</si>
  <si>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</si>
  <si>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</si>
  <si>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</si>
  <si>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</si>
  <si>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</si>
  <si>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</si>
  <si>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</si>
  <si>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</si>
  <si>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</si>
  <si>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</si>
  <si>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</si>
  <si>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</si>
  <si>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</si>
  <si>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</si>
  <si>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</si>
  <si>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</si>
  <si>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</si>
  <si>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</si>
  <si>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</si>
  <si>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</si>
  <si>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</si>
  <si>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</si>
  <si>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</si>
  <si>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</si>
  <si>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</si>
  <si>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</si>
  <si>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</si>
  <si>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</si>
  <si>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</si>
  <si>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</si>
  <si>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</si>
  <si>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</si>
  <si>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</si>
  <si>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</si>
  <si>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</si>
  <si>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</si>
  <si>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</si>
  <si>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</si>
  <si>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</si>
  <si>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</si>
  <si>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</si>
  <si>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</si>
  <si>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</si>
  <si>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</si>
  <si>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</si>
  <si>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</si>
  <si>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</si>
  <si>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</si>
  <si>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</si>
  <si>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</si>
  <si>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</si>
  <si>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</si>
  <si>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</si>
  <si>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</si>
  <si>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</si>
  <si>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</si>
  <si>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</si>
  <si>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</si>
  <si>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</si>
  <si>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</si>
  <si>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</si>
  <si>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</si>
  <si>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</si>
  <si>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</si>
  <si>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</si>
  <si>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</si>
  <si>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</si>
  <si>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</si>
  <si>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</si>
  <si>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</si>
  <si>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</si>
  <si>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</si>
  <si>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</si>
  <si>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</si>
  <si>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</si>
  <si>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</si>
  <si>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</si>
  <si>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</si>
  <si>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</si>
  <si>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</si>
  <si>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</si>
  <si>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</si>
  <si>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</si>
  <si>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</si>
  <si>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</si>
  <si>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</si>
  <si>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</si>
  <si>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</si>
  <si>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</si>
  <si>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</si>
  <si>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</si>
  <si>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</si>
  <si>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</si>
  <si>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</si>
  <si>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</si>
  <si>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</si>
  <si>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</si>
  <si>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</si>
  <si>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</si>
  <si>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</si>
  <si>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</si>
  <si>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</si>
  <si>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</si>
  <si>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</si>
  <si>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</si>
  <si>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</si>
  <si>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</si>
  <si>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</si>
  <si>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</si>
  <si>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</si>
  <si>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</si>
  <si>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</si>
  <si>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</si>
  <si>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</si>
  <si>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</si>
  <si>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</si>
  <si>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</si>
  <si>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</si>
  <si>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</si>
  <si>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</si>
  <si>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</si>
  <si>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</si>
  <si>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</si>
  <si>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</si>
  <si>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</si>
  <si>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</si>
  <si>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</si>
  <si>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</si>
  <si>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</si>
  <si>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</si>
  <si>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</si>
  <si>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</si>
  <si>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</si>
  <si>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</si>
  <si>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</si>
  <si>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</si>
  <si>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</si>
  <si>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</si>
  <si>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</si>
  <si>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</si>
  <si>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</si>
  <si>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</si>
  <si>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</si>
  <si>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</si>
  <si>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</si>
  <si>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</si>
  <si>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</si>
  <si>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</si>
  <si>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</si>
  <si>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</si>
  <si>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</si>
  <si>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</si>
  <si>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</si>
  <si>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</si>
  <si>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</si>
  <si>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</si>
  <si>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</si>
  <si>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</si>
  <si>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</si>
  <si>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</si>
  <si>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</si>
  <si>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</si>
  <si>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</si>
  <si>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</si>
  <si>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</si>
  <si>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</si>
  <si>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</si>
  <si>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</si>
  <si>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</si>
  <si>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</si>
  <si>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</si>
  <si>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</si>
  <si>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</si>
  <si>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</si>
  <si>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</si>
  <si>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</si>
  <si>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</si>
  <si>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</si>
  <si>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</si>
  <si>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</si>
  <si>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</si>
  <si>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</si>
  <si>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</si>
  <si>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</si>
  <si>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</si>
  <si>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</si>
  <si>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</si>
  <si>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</si>
  <si>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</si>
  <si>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</si>
  <si>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</si>
  <si>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</si>
  <si>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</si>
  <si>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</si>
  <si>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</si>
  <si>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</si>
  <si>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</si>
  <si>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</si>
  <si>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</si>
  <si>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</si>
  <si>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</si>
  <si>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</si>
  <si>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</si>
  <si>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</si>
  <si>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</si>
  <si>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</si>
  <si>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</si>
  <si>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</si>
  <si>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</si>
  <si>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</si>
  <si>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</si>
  <si>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</si>
  <si>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</si>
  <si>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</si>
  <si>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</si>
  <si>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</si>
  <si>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</si>
  <si>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</si>
  <si>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</si>
  <si>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</si>
  <si>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</si>
  <si>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</si>
  <si>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</si>
  <si>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</si>
  <si>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</si>
  <si>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</si>
  <si>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</si>
  <si>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</si>
  <si>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</si>
  <si>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</si>
  <si>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</si>
  <si>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</si>
  <si>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</si>
  <si>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</si>
  <si>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</si>
  <si>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</si>
  <si>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</si>
  <si>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</si>
  <si>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</si>
  <si>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</si>
  <si>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</si>
  <si>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</si>
  <si>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</si>
  <si>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</si>
  <si>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</si>
  <si>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</si>
  <si>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</si>
  <si>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</si>
  <si>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</si>
  <si>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</si>
  <si>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</si>
  <si>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</si>
  <si>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</si>
  <si>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</si>
  <si>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</si>
  <si>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</si>
  <si>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</si>
  <si>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</si>
  <si>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</si>
  <si>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</si>
  <si>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</si>
  <si>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</si>
  <si>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</si>
  <si>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</si>
  <si>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</si>
  <si>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</si>
  <si>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</si>
  <si>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</si>
  <si>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</si>
  <si>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</si>
  <si>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</si>
  <si>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</si>
  <si>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</si>
  <si>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</si>
  <si>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</si>
  <si>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</si>
  <si>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</si>
  <si>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</si>
  <si>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</si>
  <si>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</si>
  <si>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</si>
  <si>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</si>
  <si>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</si>
  <si>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</si>
  <si>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</si>
  <si>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</si>
  <si>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</si>
  <si>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</si>
  <si>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</si>
  <si>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</si>
  <si>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</si>
  <si>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</si>
  <si>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</si>
  <si>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</si>
  <si>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</si>
  <si>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</si>
  <si>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</si>
  <si>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</si>
  <si>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</si>
  <si>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</si>
  <si>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</si>
  <si>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</si>
  <si>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</si>
  <si>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</si>
  <si>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</si>
  <si>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</si>
  <si>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</si>
  <si>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</si>
  <si>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</si>
  <si>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</si>
  <si>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</si>
  <si>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</si>
  <si>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</si>
  <si>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</si>
  <si>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</si>
  <si>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</si>
  <si>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</si>
  <si>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</si>
  <si>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</si>
  <si>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</si>
  <si>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</si>
  <si>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</si>
  <si>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</si>
  <si>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</si>
  <si>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</si>
  <si>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</si>
  <si>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</si>
  <si>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</si>
  <si>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</si>
  <si>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</si>
  <si>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</si>
  <si>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</si>
  <si>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</si>
  <si>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</si>
  <si>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</si>
  <si>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</si>
  <si>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</si>
  <si>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</si>
  <si>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</si>
  <si>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</si>
  <si>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</si>
  <si>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</si>
  <si>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</si>
  <si>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</si>
  <si>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</si>
  <si>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</si>
  <si>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</si>
  <si>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</si>
  <si>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</si>
  <si>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</si>
  <si>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</si>
  <si>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</si>
  <si>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</si>
  <si>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</si>
  <si>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</si>
  <si>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</si>
  <si>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</si>
  <si>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</si>
  <si>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</si>
  <si>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</si>
  <si>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</si>
  <si>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</si>
  <si>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</si>
  <si>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</si>
  <si>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</si>
  <si>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</si>
  <si>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</si>
  <si>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</si>
  <si>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</si>
  <si>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</si>
  <si>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</si>
  <si>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</si>
  <si>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</si>
  <si>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</si>
  <si>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</si>
  <si>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</si>
  <si>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</si>
  <si>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</si>
  <si>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</si>
  <si>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</si>
  <si>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</si>
  <si>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</si>
  <si>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</si>
  <si>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</si>
  <si>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</si>
  <si>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</si>
  <si>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</si>
  <si>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</si>
  <si>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</si>
  <si>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</si>
  <si>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</si>
  <si>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</si>
  <si>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</si>
  <si>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</si>
  <si>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</si>
  <si>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</si>
  <si>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</si>
  <si>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</si>
  <si>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</si>
  <si>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</si>
  <si>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</si>
  <si>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</si>
  <si>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</si>
  <si>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</si>
  <si>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</si>
  <si>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</si>
  <si>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</si>
  <si>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</si>
  <si>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</si>
  <si>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</si>
  <si>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</si>
  <si>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</si>
  <si>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</si>
  <si>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</si>
  <si>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</si>
  <si>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</si>
  <si>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</si>
  <si>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</si>
  <si>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</si>
  <si>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</si>
  <si>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</si>
  <si>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</si>
  <si>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</si>
  <si>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</si>
  <si>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</si>
  <si>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</si>
  <si>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</si>
  <si>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</si>
  <si>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</si>
  <si>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</si>
  <si>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</si>
  <si>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</si>
  <si>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</si>
  <si>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</si>
  <si>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</si>
  <si>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</si>
  <si>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</si>
  <si>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</si>
  <si>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</si>
  <si>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</si>
  <si>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</si>
  <si>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</si>
  <si>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</si>
  <si>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</si>
  <si>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</si>
  <si>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</si>
  <si>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</si>
  <si>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</si>
  <si>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</si>
  <si>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</si>
  <si>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</si>
  <si>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</si>
  <si>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</si>
  <si>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</si>
  <si>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</si>
  <si>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</si>
  <si>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</si>
  <si>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</si>
  <si>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</si>
  <si>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</si>
  <si>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</si>
  <si>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</si>
  <si>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</si>
  <si>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</si>
  <si>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</si>
  <si>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</si>
  <si>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</si>
  <si>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</si>
  <si>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</si>
  <si>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</si>
  <si>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</si>
  <si>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</si>
  <si>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</si>
  <si>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</si>
  <si>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</si>
  <si>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</si>
  <si>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</si>
  <si>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</si>
  <si>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</si>
  <si>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</si>
  <si>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</si>
  <si>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</si>
  <si>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</si>
  <si>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</si>
  <si>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</si>
  <si>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</si>
  <si>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</si>
  <si>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</si>
  <si>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</si>
  <si>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</si>
  <si>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</si>
  <si>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</si>
  <si>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</si>
  <si>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</si>
  <si>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</si>
  <si>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</si>
  <si>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</si>
  <si>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</si>
  <si>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</si>
  <si>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</si>
  <si>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</si>
  <si>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</si>
  <si>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</si>
  <si>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</si>
  <si>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</si>
  <si>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</si>
  <si>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</si>
  <si>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</si>
  <si>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</si>
  <si>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</si>
  <si>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</si>
  <si>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</si>
  <si>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</si>
  <si>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</si>
  <si>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</si>
  <si>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</si>
  <si>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</si>
  <si>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</si>
  <si>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</si>
  <si>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</si>
  <si>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</si>
  <si>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</si>
  <si>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</si>
  <si>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</si>
  <si>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</si>
  <si>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</si>
  <si>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</si>
  <si>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</si>
  <si>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</si>
  <si>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</si>
  <si>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</si>
  <si>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</si>
  <si>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</si>
  <si>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</si>
  <si>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</si>
  <si>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</si>
  <si>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</si>
  <si>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</si>
  <si>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</si>
  <si>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</si>
  <si>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</si>
  <si>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</si>
  <si>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</si>
  <si>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</si>
  <si>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</si>
  <si>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</si>
  <si>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</si>
  <si>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</si>
  <si>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</si>
  <si>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</si>
  <si>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</si>
  <si>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</si>
  <si>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</si>
  <si>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</si>
  <si>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</si>
  <si>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</si>
  <si>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</si>
  <si>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</si>
  <si>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</si>
  <si>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</si>
  <si>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</si>
  <si>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</si>
  <si>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</si>
  <si>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</si>
  <si>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</si>
  <si>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</si>
  <si>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</si>
  <si>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</si>
  <si>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</si>
  <si>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</si>
  <si>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</si>
  <si>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</si>
  <si>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</si>
  <si>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</si>
  <si>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</si>
  <si>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</si>
  <si>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</si>
  <si>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</si>
  <si>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</si>
  <si>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</si>
  <si>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</si>
  <si>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</si>
  <si>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</si>
  <si>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</si>
  <si>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</si>
  <si>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</si>
  <si>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</si>
  <si>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</si>
  <si>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</si>
  <si>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</si>
  <si>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</si>
  <si>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</si>
  <si>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</si>
  <si>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</si>
  <si>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</si>
  <si>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</si>
  <si>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</si>
  <si>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</si>
  <si>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</si>
  <si>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</si>
  <si>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</si>
  <si>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</si>
  <si>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</si>
  <si>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</si>
  <si>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</si>
  <si>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</si>
  <si>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</si>
  <si>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</si>
  <si>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</si>
  <si>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</si>
  <si>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</si>
  <si>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</si>
  <si>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</si>
  <si>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</si>
  <si>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</si>
  <si>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</si>
  <si>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</si>
  <si>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</si>
  <si>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</si>
  <si>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</si>
  <si>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</si>
  <si>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</si>
  <si>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</si>
  <si>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</si>
  <si>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</si>
  <si>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</si>
  <si>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</si>
  <si>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</si>
  <si>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</si>
  <si>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</si>
  <si>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</si>
  <si>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</si>
  <si>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</si>
  <si>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</si>
  <si>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</si>
  <si>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</si>
  <si>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</si>
  <si>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</si>
  <si>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</si>
  <si>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</si>
  <si>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</si>
  <si>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</si>
  <si>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</si>
  <si>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</si>
  <si>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</si>
  <si>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</si>
  <si>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</si>
  <si>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</si>
  <si>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</si>
  <si>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</si>
  <si>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</si>
  <si>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</si>
  <si>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</si>
  <si>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</si>
  <si>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</si>
  <si>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</si>
  <si>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</si>
  <si>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</si>
  <si>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</si>
  <si>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</si>
  <si>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</si>
  <si>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</si>
  <si>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</si>
  <si>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</si>
  <si>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</si>
  <si>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</si>
  <si>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</si>
  <si>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</si>
  <si>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</si>
  <si>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</si>
  <si>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</si>
  <si>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</si>
  <si>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</si>
  <si>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</si>
  <si>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</si>
  <si>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</si>
  <si>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</si>
  <si>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</si>
  <si>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</si>
  <si>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</si>
  <si>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</si>
  <si>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</si>
  <si>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</si>
  <si>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</si>
  <si>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</si>
  <si>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</si>
  <si>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</si>
  <si>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</si>
  <si>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</si>
  <si>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</si>
  <si>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</si>
  <si>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</si>
  <si>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</si>
  <si>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</si>
  <si>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</si>
  <si>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</si>
  <si>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</si>
  <si>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</si>
  <si>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</si>
  <si>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</si>
  <si>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</si>
  <si>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</si>
  <si>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</si>
  <si>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</si>
  <si>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</si>
  <si>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</si>
  <si>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</si>
  <si>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</si>
  <si>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</si>
  <si>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</si>
  <si>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</si>
  <si>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</si>
  <si>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</si>
  <si>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</si>
  <si>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</si>
  <si>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</si>
  <si>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</si>
  <si>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</si>
  <si>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</si>
  <si>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</si>
  <si>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</si>
  <si>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</si>
  <si>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</si>
  <si>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</si>
  <si>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</si>
  <si>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</si>
  <si>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</si>
  <si>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</si>
  <si>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</si>
  <si>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</si>
  <si>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</si>
  <si>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</si>
  <si>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</si>
  <si>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</si>
  <si>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</si>
  <si>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</si>
  <si>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</si>
  <si>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</si>
  <si>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</si>
  <si>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</si>
  <si>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</si>
  <si>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</si>
  <si>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</si>
  <si>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</si>
  <si>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</si>
  <si>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</si>
  <si>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</si>
  <si>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</si>
  <si>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</si>
  <si>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</si>
  <si>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</si>
  <si>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</si>
  <si>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</si>
  <si>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</si>
  <si>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</si>
  <si>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</si>
  <si>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</si>
  <si>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</si>
  <si>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</si>
  <si>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</si>
  <si>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</si>
  <si>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</si>
  <si>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</si>
  <si>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</si>
  <si>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</si>
  <si>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</si>
  <si>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</si>
  <si>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</si>
  <si>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</si>
  <si>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</si>
  <si>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</si>
  <si>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</si>
  <si>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</si>
  <si>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</si>
  <si>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</si>
  <si>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</si>
  <si>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</si>
  <si>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</si>
  <si>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</si>
  <si>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</si>
  <si>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</si>
  <si>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</si>
  <si>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</si>
  <si>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</si>
  <si>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</si>
  <si>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</si>
  <si>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</si>
  <si>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</si>
  <si>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</si>
  <si>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</si>
  <si>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</si>
  <si>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</si>
  <si>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</si>
  <si>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</si>
  <si>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</si>
  <si>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</si>
  <si>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</si>
  <si>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</si>
  <si>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</si>
  <si>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</si>
  <si>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</si>
  <si>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</si>
  <si>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</si>
  <si>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</si>
  <si>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</si>
  <si>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</si>
  <si>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</si>
  <si>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</si>
  <si>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</si>
  <si>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</si>
  <si>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</si>
  <si>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</si>
  <si>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</si>
  <si>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</si>
  <si>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</si>
  <si>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</si>
  <si>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</si>
  <si>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</si>
  <si>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</si>
  <si>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</si>
  <si>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</si>
  <si>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</si>
  <si>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</si>
  <si>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</si>
  <si>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</si>
  <si>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</si>
  <si>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</si>
  <si>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</si>
  <si>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</si>
  <si>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</si>
  <si>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</si>
  <si>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</si>
  <si>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</si>
  <si>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</si>
  <si>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</si>
  <si>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</si>
  <si>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</si>
  <si>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</si>
  <si>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</si>
  <si>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</si>
  <si>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</si>
  <si>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</si>
  <si>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</si>
  <si>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</si>
  <si>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</si>
  <si>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</si>
  <si>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</si>
  <si>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</si>
  <si>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</si>
  <si>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</si>
  <si>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</si>
  <si>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</si>
  <si>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</si>
  <si>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</si>
  <si>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</si>
  <si>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</si>
  <si>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</si>
  <si>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</si>
  <si>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</si>
  <si>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</si>
  <si>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</si>
  <si>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</si>
  <si>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</si>
  <si>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</si>
  <si>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</si>
  <si>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</si>
  <si>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</si>
  <si>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</si>
  <si>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</si>
  <si>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</si>
  <si>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</si>
  <si>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</si>
  <si>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</si>
  <si>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</si>
  <si>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</si>
  <si>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</si>
  <si>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</si>
  <si>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</si>
  <si>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</si>
  <si>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</si>
  <si>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</si>
  <si>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</si>
  <si>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</si>
  <si>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</si>
  <si>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</si>
  <si>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</si>
  <si>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</si>
  <si>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</si>
  <si>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</si>
  <si>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</si>
  <si>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</si>
  <si>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</si>
  <si>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</si>
  <si>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</si>
  <si>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</si>
  <si>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</si>
  <si>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</si>
  <si>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</si>
  <si>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</si>
  <si>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</si>
  <si>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</si>
  <si>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</si>
  <si>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</si>
  <si>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</si>
  <si>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</si>
  <si>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</si>
  <si>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</si>
  <si>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</si>
  <si>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</si>
  <si>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</si>
  <si>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</si>
  <si>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</si>
  <si>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</si>
  <si>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</si>
  <si>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</si>
  <si>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</si>
  <si>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</si>
  <si>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</si>
  <si>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</si>
  <si>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</si>
  <si>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</si>
  <si>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</si>
  <si>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</si>
  <si>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</si>
  <si>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</si>
  <si>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</si>
  <si>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</si>
  <si>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</si>
  <si>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</si>
  <si>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</si>
  <si>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</si>
  <si>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</si>
  <si>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</si>
  <si>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</si>
  <si>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</si>
  <si>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</si>
  <si>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</si>
  <si>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</si>
  <si>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</si>
  <si>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</si>
  <si>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</si>
  <si>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</si>
  <si>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</si>
  <si>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</si>
  <si>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</si>
  <si>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</si>
  <si>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</si>
  <si>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</si>
  <si>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</si>
  <si>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</si>
  <si>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</si>
  <si>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</si>
  <si>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</si>
  <si>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</si>
  <si>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</si>
  <si>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</si>
  <si>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</si>
  <si>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</si>
  <si>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</si>
  <si>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</si>
  <si>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</si>
  <si>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</si>
  <si>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</si>
  <si>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</si>
  <si>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</si>
  <si>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</si>
  <si>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</si>
  <si>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</si>
  <si>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</si>
  <si>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</si>
  <si>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</si>
  <si>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</si>
  <si>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</si>
  <si>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</si>
  <si>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</si>
  <si>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</si>
  <si>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</si>
  <si>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</si>
  <si>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</si>
  <si>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</si>
  <si>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</si>
  <si>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</si>
  <si>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</si>
  <si>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</si>
  <si>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</si>
  <si>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</si>
  <si>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</si>
  <si>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</si>
  <si>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</si>
  <si>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</si>
  <si>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</si>
  <si>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</si>
  <si>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</si>
  <si>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</si>
  <si>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</si>
  <si>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</si>
  <si>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</si>
  <si>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</si>
  <si>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</si>
  <si>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</si>
  <si>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</si>
  <si>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</si>
  <si>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</si>
  <si>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</si>
  <si>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</si>
  <si>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</si>
  <si>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</si>
  <si>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</si>
  <si>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</si>
  <si>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</si>
  <si>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</si>
  <si>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</si>
  <si>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</si>
  <si>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</si>
  <si>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</si>
  <si>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</si>
  <si>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</si>
  <si>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</si>
  <si>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</si>
  <si>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</si>
  <si>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</si>
  <si>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</si>
  <si>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</si>
  <si>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</si>
  <si>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</si>
  <si>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</si>
  <si>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</si>
  <si>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</si>
  <si>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</si>
  <si>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</si>
  <si>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</si>
  <si>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</si>
  <si>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</si>
  <si>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</si>
  <si>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</si>
  <si>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</si>
  <si>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</si>
  <si>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</si>
  <si>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</si>
  <si>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</si>
  <si>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</si>
  <si>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</si>
  <si>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</si>
  <si>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</si>
  <si>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</si>
  <si>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</si>
  <si>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</si>
  <si>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</si>
  <si>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</si>
  <si>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</si>
  <si>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</si>
  <si>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</si>
  <si>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</si>
  <si>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</si>
  <si>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</si>
  <si>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</si>
  <si>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</si>
  <si>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</si>
  <si>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</si>
  <si>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</si>
  <si>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</si>
  <si>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</si>
  <si>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</si>
  <si>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</si>
  <si>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</si>
  <si>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</si>
  <si>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</si>
  <si>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</si>
  <si>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</si>
  <si>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</si>
  <si>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</si>
  <si>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</si>
  <si>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</si>
  <si>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</si>
  <si>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</si>
  <si>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</si>
  <si>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</si>
  <si>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</si>
  <si>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</si>
  <si>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</si>
  <si>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</si>
  <si>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</si>
  <si>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</si>
  <si>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</si>
  <si>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</si>
  <si>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</si>
  <si>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</si>
  <si>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</si>
  <si>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</si>
  <si>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</si>
  <si>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</si>
  <si>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</si>
  <si>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</si>
  <si>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</si>
  <si>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</si>
  <si>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</si>
  <si>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</si>
  <si>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</si>
  <si>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</si>
  <si>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</si>
  <si>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</si>
  <si>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</si>
  <si>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</si>
  <si>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</si>
  <si>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</si>
  <si>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</si>
  <si>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</si>
  <si>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</si>
  <si>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</si>
  <si>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</si>
  <si>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</si>
  <si>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</si>
  <si>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</si>
  <si>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</si>
  <si>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</si>
  <si>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</si>
  <si>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</si>
  <si>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</si>
  <si>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</si>
  <si>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</si>
  <si>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</si>
  <si>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</si>
  <si>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</si>
  <si>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</si>
  <si>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</si>
  <si>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</si>
  <si>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</si>
  <si>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</si>
  <si>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</si>
  <si>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</si>
  <si>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</si>
  <si>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</si>
  <si>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</si>
  <si>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</si>
  <si>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</si>
  <si>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</si>
  <si>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</si>
  <si>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</si>
  <si>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</si>
  <si>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</si>
  <si>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</si>
  <si>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</si>
  <si>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</si>
  <si>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</si>
  <si>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</si>
  <si>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</si>
  <si>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</si>
  <si>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</si>
  <si>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</si>
  <si>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</si>
  <si>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</si>
  <si>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</si>
  <si>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</si>
  <si>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</si>
  <si>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</si>
  <si>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</si>
  <si>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</si>
  <si>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</si>
  <si>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</si>
  <si>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</si>
  <si>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</si>
  <si>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</si>
  <si>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</si>
  <si>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</si>
  <si>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</si>
  <si>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</si>
  <si>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</si>
  <si>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</si>
  <si>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</si>
  <si>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</si>
  <si>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</si>
  <si>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</si>
  <si>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</si>
  <si>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</si>
  <si>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</si>
  <si>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</si>
  <si>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</si>
  <si>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</si>
  <si>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</si>
  <si>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</si>
  <si>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</si>
  <si>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</si>
  <si>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</si>
  <si>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</si>
  <si>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</si>
  <si>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</si>
  <si>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</si>
  <si>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</si>
  <si>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</si>
  <si>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</si>
  <si>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</si>
  <si>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</si>
  <si>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</si>
  <si>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</si>
  <si>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</si>
  <si>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</si>
  <si>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</si>
  <si>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</si>
  <si>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</si>
  <si>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</si>
  <si>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</si>
  <si>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</si>
  <si>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</si>
  <si>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</si>
  <si>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</si>
  <si>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</si>
  <si>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</si>
  <si>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</si>
  <si>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</si>
  <si>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</si>
  <si>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</si>
  <si>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</si>
  <si>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</si>
  <si>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</si>
  <si>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</si>
  <si>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</si>
  <si>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</si>
  <si>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</si>
  <si>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</si>
  <si>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</si>
  <si>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</si>
  <si>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</si>
  <si>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</si>
  <si>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</si>
  <si>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</si>
  <si>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</si>
  <si>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</si>
  <si>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</si>
  <si>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</si>
  <si>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</si>
  <si>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</si>
  <si>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</si>
  <si>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</si>
  <si>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</si>
  <si>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</si>
  <si>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</si>
  <si>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</si>
  <si>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</si>
  <si>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</si>
  <si>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</si>
  <si>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</si>
  <si>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</si>
  <si>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</si>
  <si>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</si>
  <si>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</si>
  <si>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</si>
  <si>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</si>
  <si>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</si>
  <si>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</si>
  <si>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</si>
  <si>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</si>
  <si>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</si>
  <si>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</si>
  <si>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</si>
  <si>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</si>
  <si>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</si>
  <si>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</si>
  <si>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</si>
  <si>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</si>
  <si>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</si>
  <si>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</si>
  <si>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</si>
  <si>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</si>
  <si>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</si>
  <si>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</si>
  <si>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</si>
  <si>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</si>
  <si>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</si>
  <si>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</si>
  <si>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</si>
  <si>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</si>
  <si>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</si>
  <si>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</si>
  <si>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</si>
  <si>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</si>
  <si>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</si>
  <si>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</si>
  <si>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</si>
  <si>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</si>
  <si>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</si>
  <si>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</si>
  <si>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</si>
  <si>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</si>
  <si>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</si>
  <si>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</si>
  <si>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</si>
  <si>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</si>
  <si>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</si>
  <si>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</si>
  <si>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</si>
  <si>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</si>
  <si>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</si>
  <si>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</si>
  <si>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</si>
  <si>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</si>
  <si>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</si>
  <si>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</si>
  <si>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</si>
  <si>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</si>
  <si>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</si>
  <si>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</si>
  <si>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</si>
  <si>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</si>
  <si>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</si>
  <si>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</si>
  <si>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</si>
  <si>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</si>
  <si>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</si>
  <si>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</si>
  <si>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</si>
  <si>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</si>
  <si>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</si>
  <si>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</si>
  <si>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</si>
  <si>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</si>
  <si>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</si>
  <si>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</si>
  <si>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</si>
  <si>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</si>
  <si>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</si>
  <si>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</si>
  <si>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</si>
  <si>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</si>
  <si>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</si>
  <si>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</si>
  <si>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</si>
  <si>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</si>
  <si>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</si>
  <si>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</si>
  <si>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</si>
  <si>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</si>
  <si>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</si>
  <si>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</si>
  <si>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</si>
  <si>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</si>
  <si>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</si>
  <si>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</si>
  <si>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</si>
  <si>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</si>
  <si>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</si>
  <si>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</si>
  <si>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</si>
  <si>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</si>
  <si>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</si>
  <si>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</si>
  <si>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</si>
  <si>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</si>
  <si>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</si>
  <si>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</si>
  <si>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</si>
  <si>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</si>
  <si>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</si>
  <si>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</si>
  <si>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</si>
  <si>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</si>
  <si>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</si>
  <si>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</si>
  <si>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</si>
  <si>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</si>
  <si>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</si>
  <si>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</si>
  <si>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</si>
  <si>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</si>
  <si>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</si>
  <si>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</si>
  <si>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</si>
  <si>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</si>
  <si>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</si>
  <si>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</si>
  <si>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</si>
  <si>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</si>
  <si>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</si>
  <si>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</si>
  <si>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</si>
  <si>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</si>
  <si>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</si>
  <si>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</si>
  <si>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</si>
  <si>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</si>
  <si>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</si>
  <si>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</si>
  <si>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</si>
  <si>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</si>
  <si>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</si>
  <si>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</si>
  <si>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</si>
  <si>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</si>
  <si>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</si>
  <si>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</si>
  <si>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</si>
  <si>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</si>
  <si>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</si>
  <si>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</si>
  <si>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</si>
  <si>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</si>
  <si>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</si>
  <si>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</si>
  <si>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</si>
  <si>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</si>
  <si>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</si>
  <si>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</si>
  <si>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</si>
  <si>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</si>
  <si>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</si>
  <si>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</si>
  <si>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</si>
  <si>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</si>
  <si>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</si>
  <si>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</si>
  <si>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</si>
  <si>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</si>
  <si>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</si>
  <si>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</si>
  <si>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</si>
  <si>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</si>
  <si>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</si>
  <si>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</si>
  <si>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</si>
  <si>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</si>
  <si>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</si>
  <si>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</si>
  <si>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</si>
  <si>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</si>
  <si>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</si>
  <si>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</si>
  <si>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</si>
  <si>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</si>
  <si>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</si>
  <si>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</si>
  <si>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</si>
  <si>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</si>
  <si>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</si>
  <si>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</si>
  <si>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</si>
  <si>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</si>
  <si>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</si>
  <si>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</si>
  <si>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</si>
  <si>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</si>
  <si>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</si>
  <si>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</si>
  <si>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</si>
  <si>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</si>
  <si>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</si>
  <si>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</si>
  <si>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</si>
  <si>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</si>
  <si>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</si>
  <si>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</si>
  <si>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</si>
  <si>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</si>
  <si>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</si>
  <si>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</si>
  <si>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</si>
  <si>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</si>
  <si>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</si>
  <si>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</si>
  <si>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</si>
  <si>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</si>
  <si>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</si>
  <si>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</si>
  <si>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</si>
  <si>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</si>
  <si>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</si>
  <si>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</si>
  <si>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</si>
  <si>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</si>
  <si>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</si>
  <si>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</si>
  <si>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</si>
  <si>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</si>
  <si>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</si>
  <si>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</si>
  <si>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</si>
  <si>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</si>
  <si>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</si>
  <si>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</si>
  <si>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</si>
  <si>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</si>
  <si>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</si>
  <si>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</si>
  <si>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</si>
  <si>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</si>
  <si>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</si>
  <si>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</si>
  <si>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</si>
  <si>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</si>
  <si>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</si>
  <si>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</si>
  <si>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</si>
  <si>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</si>
  <si>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</si>
  <si>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</si>
  <si>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</si>
  <si>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</si>
  <si>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</si>
  <si>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</si>
  <si>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</si>
  <si>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</si>
  <si>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</si>
  <si>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</si>
  <si>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</si>
  <si>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</si>
  <si>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</si>
  <si>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</si>
  <si>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</si>
  <si>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</si>
  <si>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</si>
  <si>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</si>
  <si>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</si>
  <si>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</si>
  <si>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</si>
  <si>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</si>
  <si>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</si>
  <si>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</si>
  <si>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</si>
  <si>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</si>
  <si>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</si>
  <si>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</si>
  <si>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</si>
  <si>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</si>
  <si>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</si>
  <si>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</si>
  <si>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</si>
  <si>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</si>
  <si>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</si>
  <si>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</si>
  <si>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</si>
  <si>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</si>
  <si>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</si>
  <si>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</si>
  <si>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</si>
  <si>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</si>
  <si>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</si>
  <si>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</si>
  <si>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</si>
  <si>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</si>
  <si>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</si>
  <si>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</si>
  <si>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</si>
  <si>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</si>
  <si>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</si>
  <si>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</si>
  <si>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</si>
  <si>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</si>
  <si>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</si>
  <si>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</si>
  <si>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</si>
  <si>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</si>
  <si>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</si>
  <si>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</si>
  <si>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</si>
  <si>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</si>
  <si>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</si>
  <si>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</si>
  <si>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</si>
  <si>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</si>
  <si>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</si>
  <si>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</si>
  <si>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</si>
  <si>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</si>
  <si>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</si>
  <si>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</si>
  <si>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</si>
  <si>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</si>
  <si>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</si>
  <si>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</si>
  <si>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</si>
  <si>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</si>
  <si>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</si>
  <si>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</si>
  <si>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</si>
  <si>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</si>
  <si>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</si>
  <si>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</si>
  <si>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</si>
  <si>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</si>
  <si>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</si>
  <si>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</si>
  <si>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</si>
  <si>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</si>
  <si>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</si>
  <si>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</si>
  <si>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</si>
  <si>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</si>
  <si>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</si>
  <si>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</si>
  <si>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</si>
  <si>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</si>
  <si>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</si>
  <si>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</si>
  <si>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</si>
  <si>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</si>
  <si>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</si>
  <si>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</si>
  <si>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</si>
  <si>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</si>
  <si>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</si>
  <si>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</si>
  <si>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</si>
  <si>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</si>
  <si>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</si>
  <si>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</si>
  <si>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</si>
  <si>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</si>
  <si>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</si>
  <si>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</si>
  <si>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</si>
  <si>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</si>
  <si>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</si>
  <si>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</si>
  <si>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</si>
  <si>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</si>
  <si>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</si>
  <si>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</si>
  <si>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</si>
  <si>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</si>
  <si>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</si>
  <si>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</si>
  <si>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</si>
  <si>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</si>
  <si>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</si>
  <si>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</si>
  <si>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</si>
  <si>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</si>
  <si>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</si>
  <si>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</si>
  <si>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</si>
  <si>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</si>
  <si>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</si>
  <si>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</si>
  <si>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</si>
  <si>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</si>
  <si>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</si>
  <si>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</si>
  <si>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</si>
  <si>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</si>
  <si>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</si>
  <si>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</si>
  <si>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</si>
  <si>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</si>
  <si>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</si>
  <si>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</si>
  <si>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</si>
  <si>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</si>
  <si>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</si>
  <si>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</si>
  <si>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</si>
  <si>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</si>
  <si>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</si>
  <si>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</si>
  <si>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</si>
  <si>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</si>
  <si>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</si>
  <si>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</si>
  <si>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</si>
  <si>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</si>
  <si>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</si>
  <si>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</si>
  <si>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</si>
  <si>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</si>
  <si>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</si>
  <si>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</si>
  <si>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</si>
  <si>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</si>
  <si>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</si>
  <si>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</si>
  <si>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</si>
  <si>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</si>
  <si>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</si>
  <si>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</si>
  <si>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</si>
  <si>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</si>
  <si>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</si>
  <si>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</si>
  <si>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</si>
  <si>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</si>
  <si>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</si>
  <si>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</si>
  <si>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</si>
  <si>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</si>
  <si>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</si>
  <si>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</si>
  <si>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</si>
  <si>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</si>
  <si>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</si>
  <si>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</si>
  <si>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</si>
  <si>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</si>
  <si>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</si>
  <si>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</si>
  <si>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</si>
  <si>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</si>
  <si>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</si>
  <si>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</si>
  <si>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</si>
  <si>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</si>
  <si>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</si>
  <si>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</si>
  <si>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</si>
  <si>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</si>
  <si>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</si>
  <si>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</si>
  <si>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</si>
  <si>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</si>
  <si>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</si>
  <si>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</si>
  <si>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</si>
  <si>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</si>
  <si>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</si>
  <si>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</si>
  <si>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</si>
  <si>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</si>
  <si>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</si>
  <si>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</si>
  <si>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</si>
  <si>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</si>
  <si>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</si>
  <si>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</si>
  <si>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</si>
  <si>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</si>
  <si>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</si>
  <si>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</si>
  <si>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</si>
  <si>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</si>
  <si>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</si>
  <si>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</si>
  <si>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</si>
  <si>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</si>
  <si>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</si>
  <si>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</si>
  <si>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</si>
  <si>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</si>
  <si>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</si>
  <si>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</si>
  <si>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</si>
  <si>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</si>
  <si>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</si>
  <si>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</si>
  <si>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</si>
  <si>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</si>
  <si>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</si>
  <si>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</si>
  <si>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</si>
  <si>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</si>
  <si>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</si>
  <si>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</si>
  <si>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</si>
  <si>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</si>
  <si>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</si>
  <si>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</si>
  <si>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</si>
  <si>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</si>
  <si>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</si>
  <si>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</si>
  <si>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</si>
  <si>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</si>
  <si>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</si>
  <si>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</si>
  <si>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</si>
  <si>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</si>
  <si>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</si>
  <si>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</si>
  <si>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</si>
  <si>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</si>
  <si>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</si>
  <si>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</si>
  <si>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</si>
  <si>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</si>
  <si>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</si>
  <si>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</si>
  <si>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</si>
  <si>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</si>
  <si>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</si>
  <si>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</si>
  <si>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</si>
  <si>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</si>
  <si>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</si>
  <si>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</si>
  <si>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</si>
  <si>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</si>
  <si>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</si>
  <si>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</si>
  <si>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</si>
  <si>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</si>
  <si>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</si>
  <si>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</si>
  <si>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</si>
  <si>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</si>
  <si>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</si>
  <si>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</si>
  <si>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</si>
  <si>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</si>
  <si>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</si>
  <si>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</si>
  <si>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</si>
  <si>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</si>
  <si>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</si>
  <si>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</si>
  <si>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</si>
  <si>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</si>
  <si>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</si>
  <si>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</si>
  <si>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</si>
  <si>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</si>
  <si>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</si>
  <si>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</si>
  <si>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</si>
  <si>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</si>
  <si>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</si>
  <si>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</si>
  <si>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</si>
  <si>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</si>
  <si>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</si>
  <si>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</si>
  <si>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</si>
  <si>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</si>
  <si>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</si>
  <si>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</si>
  <si>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</si>
  <si>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</si>
  <si>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</si>
  <si>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</si>
  <si>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</si>
  <si>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</si>
  <si>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</si>
  <si>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</si>
  <si>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</si>
  <si>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</si>
  <si>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</si>
  <si>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</si>
  <si>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</si>
  <si>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</si>
  <si>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</si>
  <si>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</si>
  <si>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</si>
  <si>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</si>
  <si>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</si>
  <si>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</si>
  <si>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</si>
  <si>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</si>
  <si>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</si>
  <si>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</si>
  <si>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</si>
  <si>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</si>
  <si>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</si>
  <si>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</si>
  <si>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</si>
  <si>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</si>
  <si>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</si>
  <si>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</si>
  <si>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</si>
  <si>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</si>
  <si>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</si>
  <si>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</si>
  <si>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</si>
  <si>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</si>
  <si>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</si>
  <si>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</si>
  <si>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</si>
  <si>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</si>
  <si>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</si>
  <si>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</si>
  <si>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</si>
  <si>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</si>
  <si>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</si>
  <si>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</si>
  <si>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</si>
  <si>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</si>
  <si>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</si>
  <si>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</si>
  <si>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</si>
  <si>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</si>
  <si>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</si>
  <si>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</si>
  <si>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</si>
  <si>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</si>
  <si>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</si>
  <si>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</si>
  <si>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</si>
  <si>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</si>
  <si>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</si>
  <si>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</si>
  <si>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</si>
  <si>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</si>
  <si>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</si>
  <si>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</si>
  <si>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</si>
  <si>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</si>
  <si>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</si>
  <si>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</si>
  <si>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</si>
  <si>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</si>
  <si>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</si>
  <si>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</si>
  <si>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</si>
  <si>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</si>
  <si>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</si>
  <si>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</si>
  <si>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</si>
  <si>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</si>
  <si>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</si>
  <si>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</si>
  <si>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</si>
  <si>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</si>
  <si>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</si>
  <si>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</si>
  <si>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</si>
  <si>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</si>
  <si>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</si>
  <si>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</si>
  <si>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</si>
  <si>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</si>
  <si>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</si>
  <si>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</si>
  <si>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</si>
  <si>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</si>
  <si>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</si>
  <si>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</si>
  <si>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</si>
  <si>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</si>
  <si>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</si>
  <si>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</si>
  <si>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</si>
  <si>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</si>
  <si>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</si>
  <si>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</si>
  <si>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</si>
  <si>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</si>
  <si>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</si>
  <si>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</si>
  <si>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</si>
  <si>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</si>
  <si>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</si>
  <si>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</si>
  <si>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</si>
  <si>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</si>
  <si>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</si>
  <si>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</si>
  <si>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</si>
  <si>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</si>
  <si>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</si>
  <si>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</si>
  <si>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</si>
  <si>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</si>
  <si>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</si>
  <si>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</si>
  <si>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</si>
  <si>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</si>
  <si>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</si>
  <si>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</si>
  <si>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</si>
  <si>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</si>
  <si>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</si>
  <si>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</si>
  <si>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</si>
  <si>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</si>
  <si>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</si>
  <si>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</si>
  <si>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</si>
  <si>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</si>
  <si>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</si>
  <si>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</si>
  <si>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</si>
  <si>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</si>
  <si>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</si>
  <si>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</si>
  <si>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</si>
  <si>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</si>
  <si>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</si>
  <si>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</si>
  <si>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</si>
  <si>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</si>
  <si>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</si>
  <si>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</si>
  <si>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</si>
  <si>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</si>
  <si>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</si>
  <si>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</si>
  <si>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</si>
  <si>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</si>
  <si>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</si>
  <si>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</si>
  <si>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</si>
  <si>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</si>
  <si>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</si>
  <si>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</si>
  <si>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</si>
  <si>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</si>
  <si>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</si>
  <si>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</si>
  <si>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</si>
  <si>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</si>
  <si>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</si>
  <si>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</si>
  <si>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</si>
  <si>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</si>
  <si>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</si>
  <si>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</si>
  <si>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</si>
  <si>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</si>
  <si>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</si>
  <si>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</si>
  <si>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</si>
  <si>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</si>
  <si>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</si>
  <si>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</si>
  <si>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</si>
  <si>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</si>
  <si>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</si>
  <si>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</si>
  <si>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</si>
  <si>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</si>
  <si>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</si>
  <si>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</si>
  <si>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</si>
  <si>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</si>
  <si>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</si>
  <si>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</si>
  <si>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</si>
  <si>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</si>
  <si>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</si>
  <si>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</si>
  <si>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</si>
  <si>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</si>
  <si>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</si>
  <si>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</si>
  <si>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</si>
  <si>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</si>
  <si>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</si>
  <si>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</si>
  <si>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</si>
  <si>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</si>
  <si>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</si>
  <si>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</si>
  <si>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</si>
  <si>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</si>
  <si>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</si>
  <si>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</si>
  <si>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</si>
  <si>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</si>
  <si>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</si>
  <si>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</si>
  <si>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</si>
  <si>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</si>
  <si>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</si>
  <si>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</si>
  <si>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</si>
  <si>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</si>
  <si>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</si>
  <si>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</si>
  <si>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</si>
  <si>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</si>
  <si>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</si>
  <si>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</si>
  <si>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</si>
  <si>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</si>
  <si>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</si>
  <si>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</si>
  <si>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</si>
  <si>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</si>
  <si>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</si>
  <si>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</si>
  <si>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</si>
  <si>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</si>
  <si>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</si>
  <si>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</si>
  <si>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</si>
  <si>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</si>
  <si>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</si>
  <si>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</si>
  <si>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</si>
  <si>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</si>
  <si>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</si>
  <si>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</si>
  <si>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</si>
  <si>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</si>
  <si>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</si>
  <si>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</si>
  <si>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</si>
  <si>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</si>
  <si>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</si>
  <si>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</si>
  <si>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</si>
  <si>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</si>
  <si>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</si>
  <si>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</si>
  <si>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</si>
  <si>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</si>
  <si>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</si>
  <si>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</si>
  <si>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</si>
  <si>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</si>
  <si>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</si>
  <si>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</si>
  <si>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</si>
  <si>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</si>
  <si>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</si>
  <si>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</si>
  <si>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</si>
  <si>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</si>
  <si>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</si>
  <si>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</si>
  <si>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</si>
  <si>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</si>
  <si>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</si>
  <si>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</si>
  <si>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</si>
  <si>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</si>
  <si>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</si>
  <si>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</si>
  <si>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</si>
  <si>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</si>
  <si>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</si>
  <si>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</si>
  <si>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</si>
  <si>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</si>
  <si>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</si>
  <si>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</si>
  <si>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</si>
  <si>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</si>
  <si>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</si>
  <si>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</si>
  <si>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</si>
  <si>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</si>
  <si>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</si>
  <si>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</si>
  <si>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</si>
  <si>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</si>
  <si>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</si>
  <si>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</si>
  <si>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</si>
  <si>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</si>
  <si>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</si>
  <si>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</si>
  <si>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</si>
  <si>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</si>
  <si>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</si>
  <si>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</si>
  <si>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</si>
  <si>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</si>
  <si>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</si>
  <si>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</si>
  <si>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</si>
  <si>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</si>
  <si>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</si>
  <si>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</si>
  <si>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</si>
  <si>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</si>
  <si>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</si>
  <si>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</si>
  <si>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</si>
  <si>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</si>
  <si>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</si>
  <si>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</si>
  <si>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</si>
  <si>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</si>
  <si>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</si>
  <si>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</si>
  <si>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</si>
  <si>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</si>
  <si>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</si>
  <si>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</si>
  <si>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</si>
  <si>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</si>
  <si>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</si>
  <si>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</si>
  <si>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</si>
  <si>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</si>
  <si>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</si>
  <si>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</si>
  <si>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</si>
  <si>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</si>
  <si>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</si>
  <si>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</si>
  <si>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</si>
  <si>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</si>
  <si>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</si>
  <si>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</si>
  <si>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</si>
  <si>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</si>
  <si>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</si>
  <si>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</si>
  <si>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</si>
  <si>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</si>
  <si>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</si>
  <si>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</si>
  <si>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</si>
  <si>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</si>
  <si>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</si>
  <si>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</si>
  <si>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</si>
  <si>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</si>
  <si>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</si>
  <si>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</si>
  <si>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</si>
  <si>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</si>
  <si>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</si>
  <si>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</si>
  <si>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</si>
  <si>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</si>
  <si>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</si>
  <si>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</si>
  <si>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</si>
  <si>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</si>
  <si>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</si>
  <si>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</si>
  <si>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</si>
  <si>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</si>
  <si>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</si>
  <si>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</si>
  <si>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</si>
  <si>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</si>
  <si>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</si>
  <si>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</si>
  <si>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</si>
  <si>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</si>
  <si>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</si>
  <si>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</si>
  <si>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</si>
  <si>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</si>
  <si>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</si>
  <si>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</si>
  <si>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</si>
  <si>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</si>
  <si>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</si>
  <si>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</si>
  <si>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</si>
  <si>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</si>
  <si>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</si>
  <si>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</si>
  <si>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</si>
  <si>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</si>
  <si>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</si>
  <si>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</si>
  <si>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</si>
  <si>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</si>
  <si>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</si>
  <si>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</si>
  <si>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</si>
  <si>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</si>
  <si>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</si>
  <si>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</si>
  <si>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</si>
  <si>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</si>
  <si>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</si>
  <si>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</si>
  <si>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</si>
  <si>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</si>
  <si>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</si>
  <si>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</si>
  <si>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</si>
  <si>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</si>
  <si>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</si>
  <si>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</si>
  <si>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</si>
  <si>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</si>
  <si>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</si>
  <si>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</si>
  <si>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</si>
  <si>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</si>
  <si>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</si>
  <si>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</si>
  <si>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</si>
  <si>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</si>
  <si>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</si>
  <si>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</si>
  <si>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</si>
  <si>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</si>
  <si>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</si>
  <si>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</si>
  <si>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</si>
  <si>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</si>
  <si>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</si>
  <si>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</si>
  <si>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</si>
  <si>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</si>
  <si>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</si>
  <si>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</si>
  <si>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</si>
  <si>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</si>
  <si>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</si>
  <si>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</si>
  <si>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</si>
  <si>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</si>
  <si>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</si>
  <si>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</si>
  <si>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</si>
  <si>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</si>
  <si>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</si>
  <si>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</si>
  <si>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</si>
  <si>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</si>
  <si>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</si>
  <si>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</si>
  <si>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</si>
  <si>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</si>
  <si>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</si>
  <si>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</si>
  <si>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</si>
  <si>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</si>
  <si>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</si>
  <si>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</si>
  <si>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</si>
  <si>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</si>
  <si>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</si>
  <si>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</si>
  <si>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</si>
  <si>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</si>
  <si>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</si>
  <si>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</si>
  <si>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</si>
  <si>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</si>
  <si>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</si>
  <si>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</si>
  <si>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</si>
  <si>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</si>
  <si>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</si>
  <si>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</si>
  <si>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</si>
  <si>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</si>
  <si>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</si>
  <si>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</si>
  <si>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</si>
  <si>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</si>
  <si>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</si>
  <si>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</si>
  <si>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</si>
  <si>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</si>
  <si>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</si>
  <si>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</si>
  <si>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</si>
  <si>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</si>
  <si>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</si>
  <si>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</si>
  <si>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</si>
  <si>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</si>
  <si>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</si>
  <si>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</si>
  <si>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</si>
  <si>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</si>
  <si>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</si>
  <si>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</si>
  <si>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</si>
  <si>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</si>
  <si>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</si>
  <si>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</si>
  <si>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</si>
  <si>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</si>
  <si>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</si>
  <si>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</si>
  <si>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</si>
  <si>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</si>
  <si>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</si>
  <si>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</si>
  <si>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</si>
  <si>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</si>
  <si>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</si>
  <si>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</si>
  <si>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</si>
  <si>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</si>
  <si>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</si>
  <si>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</si>
  <si>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</si>
  <si>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</si>
  <si>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</si>
  <si>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</si>
  <si>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</si>
  <si>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</si>
  <si>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</si>
  <si>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</si>
  <si>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</si>
  <si>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</si>
  <si>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</si>
  <si>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</si>
  <si>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</si>
  <si>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</si>
  <si>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</si>
  <si>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</si>
  <si>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</si>
  <si>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</si>
  <si>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</si>
  <si>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</si>
  <si>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</si>
  <si>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</si>
  <si>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</si>
  <si>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</si>
  <si>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</si>
  <si>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</si>
  <si>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</si>
  <si>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</si>
  <si>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</si>
  <si>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</si>
  <si>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</si>
  <si>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</si>
  <si>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</si>
  <si>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</si>
  <si>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</si>
  <si>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</si>
  <si>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</si>
  <si>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</si>
  <si>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</si>
  <si>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</si>
  <si>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</si>
  <si>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</si>
  <si>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</si>
  <si>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</si>
  <si>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</si>
  <si>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</si>
  <si>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</si>
  <si>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</si>
  <si>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</si>
  <si>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</si>
  <si>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</si>
  <si>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</si>
  <si>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</si>
  <si>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</si>
  <si>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</si>
  <si>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</si>
  <si>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</si>
  <si>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</si>
  <si>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</si>
  <si>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</si>
  <si>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</si>
  <si>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</si>
  <si>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</si>
  <si>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</si>
  <si>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</si>
  <si>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</si>
  <si>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</si>
  <si>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</si>
  <si>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</si>
  <si>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</si>
  <si>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</si>
  <si>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</si>
  <si>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</si>
  <si>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</si>
  <si>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</si>
  <si>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</si>
  <si>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</si>
  <si>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</si>
  <si>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</si>
  <si>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</si>
  <si>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</si>
  <si>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</si>
  <si>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</si>
  <si>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</si>
  <si>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</si>
  <si>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</si>
  <si>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</si>
  <si>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</si>
  <si>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</si>
  <si>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</si>
  <si>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</si>
  <si>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</si>
  <si>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</si>
  <si>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</si>
  <si>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</si>
  <si>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</si>
  <si>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</si>
  <si>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</si>
  <si>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</si>
  <si>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</si>
  <si>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</si>
  <si>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</si>
  <si>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</si>
  <si>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</si>
  <si>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</si>
  <si>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</si>
  <si>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</si>
  <si>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</si>
  <si>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</si>
  <si>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</si>
  <si>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</si>
  <si>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</si>
  <si>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</si>
  <si>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</si>
  <si>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</si>
  <si>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</si>
  <si>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</si>
  <si>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</si>
  <si>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</si>
  <si>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</si>
  <si>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</si>
  <si>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</si>
  <si>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</si>
  <si>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</si>
  <si>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</si>
  <si>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</si>
  <si>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</si>
  <si>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</si>
  <si>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</si>
  <si>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</si>
  <si>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</si>
  <si>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</si>
  <si>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</si>
  <si>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</si>
  <si>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</si>
  <si>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</si>
  <si>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</si>
  <si>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</si>
  <si>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</si>
  <si>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</si>
  <si>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</si>
  <si>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</si>
  <si>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</si>
  <si>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</si>
  <si>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</si>
  <si>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</si>
  <si>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</si>
  <si>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</si>
  <si>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</si>
  <si>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</si>
  <si>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</si>
  <si>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</si>
  <si>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</si>
  <si>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</si>
  <si>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</si>
  <si>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</si>
  <si>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</si>
  <si>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</si>
  <si>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</si>
  <si>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</si>
  <si>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</si>
  <si>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</si>
  <si>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</si>
  <si>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</si>
  <si>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</si>
  <si>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</si>
  <si>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</si>
  <si>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</si>
  <si>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</si>
  <si>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</si>
  <si>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</si>
  <si>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</si>
  <si>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</si>
  <si>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</si>
  <si>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</si>
  <si>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</si>
  <si>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</si>
  <si>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</si>
  <si>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</si>
  <si>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</si>
  <si>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</si>
  <si>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</si>
  <si>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</si>
  <si>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</si>
  <si>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</si>
  <si>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</si>
  <si>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</si>
  <si>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</si>
  <si>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</si>
  <si>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</si>
  <si>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</si>
  <si>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</si>
  <si>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</si>
  <si>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</si>
  <si>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</si>
  <si>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</si>
  <si>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</si>
  <si>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</si>
  <si>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</si>
  <si>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</si>
  <si>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</si>
  <si>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</si>
  <si>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</si>
  <si>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</si>
  <si>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</si>
  <si>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</si>
  <si>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</si>
  <si>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</si>
  <si>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</si>
  <si>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</si>
  <si>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</si>
  <si>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</si>
  <si>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</si>
  <si>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</si>
  <si>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</si>
  <si>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</si>
  <si>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</si>
  <si>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</si>
  <si>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</si>
  <si>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</si>
  <si>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</si>
  <si>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</si>
  <si>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</si>
  <si>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</si>
  <si>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</si>
  <si>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</si>
  <si>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</si>
  <si>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</si>
  <si>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</si>
  <si>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</si>
  <si>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</si>
  <si>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</si>
  <si>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</si>
  <si>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</si>
  <si>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</si>
  <si>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</si>
  <si>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</si>
  <si>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</si>
  <si>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</si>
  <si>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</si>
  <si>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</si>
  <si>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</si>
  <si>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</si>
  <si>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</si>
  <si>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</si>
  <si>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</si>
  <si>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</si>
  <si>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</si>
  <si>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</si>
  <si>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</si>
  <si>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</si>
  <si>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</si>
  <si>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</si>
  <si>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</si>
  <si>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</si>
  <si>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</si>
  <si>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</si>
  <si>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</si>
  <si>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</si>
  <si>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</si>
  <si>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</si>
  <si>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</si>
  <si>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</si>
  <si>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</si>
  <si>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</si>
  <si>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</si>
  <si>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</si>
  <si>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</si>
  <si>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</si>
  <si>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</si>
  <si>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</si>
  <si>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</si>
  <si>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</si>
  <si>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</si>
  <si>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</si>
  <si>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</si>
  <si>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</si>
  <si>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</si>
  <si>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</si>
  <si>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</si>
  <si>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</si>
  <si>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</si>
  <si>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</si>
  <si>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</si>
  <si>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</si>
  <si>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</si>
  <si>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</si>
  <si>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</si>
  <si>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</si>
  <si>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</si>
  <si>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</si>
  <si>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</si>
  <si>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</si>
  <si>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</si>
  <si>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</si>
  <si>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</si>
  <si>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</si>
  <si>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</si>
  <si>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</si>
  <si>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</si>
  <si>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</si>
  <si>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</si>
  <si>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</si>
  <si>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</si>
  <si>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</si>
  <si>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</si>
  <si>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</si>
  <si>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</si>
  <si>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</si>
  <si>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</si>
  <si>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</si>
  <si>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</si>
  <si>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</si>
  <si>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</si>
  <si>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</si>
  <si>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</si>
  <si>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</si>
  <si>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</si>
  <si>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</si>
  <si>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</si>
  <si>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</si>
  <si>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</si>
  <si>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</si>
  <si>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</si>
  <si>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</si>
  <si>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</si>
  <si>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</si>
  <si>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</si>
  <si>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</si>
  <si>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</si>
  <si>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</si>
  <si>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</si>
  <si>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</si>
  <si>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</si>
  <si>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</si>
  <si>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</si>
  <si>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</si>
  <si>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</si>
  <si>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</si>
  <si>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</si>
  <si>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</si>
  <si>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</si>
  <si>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</si>
  <si>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</si>
  <si>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</si>
  <si>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</si>
  <si>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</si>
  <si>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</si>
  <si>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</si>
  <si>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</si>
  <si>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</si>
  <si>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</si>
  <si>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</si>
  <si>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</si>
  <si>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</si>
  <si>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</si>
  <si>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</si>
  <si>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</si>
  <si>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</si>
  <si>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</si>
  <si>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</si>
  <si>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</si>
  <si>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</si>
  <si>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</si>
  <si>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</si>
  <si>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</si>
  <si>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</si>
  <si>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</si>
  <si>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</si>
  <si>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</si>
  <si>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</si>
  <si>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</si>
  <si>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</si>
  <si>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</si>
  <si>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</si>
  <si>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</si>
  <si>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</si>
  <si>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</si>
  <si>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</si>
  <si>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</si>
  <si>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</si>
  <si>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</si>
  <si>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</si>
  <si>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</si>
  <si>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</si>
  <si>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</si>
  <si>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</si>
  <si>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</si>
  <si>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</si>
  <si>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</si>
  <si>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</si>
  <si>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</si>
  <si>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</si>
  <si>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</si>
  <si>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</si>
  <si>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</si>
  <si>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</si>
  <si>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</si>
  <si>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</si>
  <si>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</si>
  <si>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</si>
  <si>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</si>
  <si>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</si>
  <si>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</si>
  <si>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</si>
  <si>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</si>
  <si>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</si>
  <si>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</si>
  <si>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</si>
  <si>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</si>
  <si>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</si>
  <si>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</si>
  <si>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</si>
  <si>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</si>
  <si>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</si>
  <si>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</si>
  <si>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</si>
  <si>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</si>
  <si>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</si>
  <si>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</si>
  <si>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</si>
  <si>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</si>
  <si>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</si>
  <si>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</si>
  <si>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</si>
  <si>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</si>
  <si>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</si>
  <si>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</si>
  <si>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</si>
  <si>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</si>
  <si>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</si>
  <si>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</si>
  <si>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</si>
  <si>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</si>
  <si>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</si>
  <si>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</si>
  <si>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</si>
  <si>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</si>
  <si>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</si>
  <si>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</si>
  <si>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</si>
  <si>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</si>
  <si>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</si>
  <si>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</si>
  <si>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</si>
  <si>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</si>
  <si>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</si>
  <si>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</si>
  <si>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</si>
  <si>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</si>
  <si>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</si>
  <si>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</si>
  <si>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</si>
  <si>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</si>
  <si>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</si>
  <si>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</si>
  <si>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</si>
  <si>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</si>
  <si>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</si>
  <si>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</si>
  <si>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</si>
  <si>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</si>
  <si>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</si>
  <si>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</si>
  <si>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</si>
  <si>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</si>
  <si>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</si>
  <si>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</si>
  <si>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</si>
  <si>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</si>
  <si>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</si>
  <si>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</si>
  <si>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</si>
  <si>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</si>
  <si>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</si>
  <si>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</si>
  <si>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</si>
  <si>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</si>
  <si>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</si>
  <si>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</si>
  <si>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</si>
  <si>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</si>
  <si>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</si>
  <si>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</si>
  <si>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</si>
  <si>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</si>
  <si>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</si>
  <si>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</si>
  <si>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</si>
  <si>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</si>
  <si>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</si>
  <si>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</si>
  <si>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</si>
  <si>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</si>
  <si>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</si>
  <si>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</si>
  <si>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</si>
  <si>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</si>
  <si>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</si>
  <si>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</si>
  <si>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</si>
  <si>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</si>
  <si>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</si>
  <si>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</si>
  <si>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</si>
  <si>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</si>
  <si>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</si>
  <si>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</si>
  <si>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</si>
  <si>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</si>
  <si>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</si>
  <si>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</si>
  <si>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</si>
  <si>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</si>
  <si>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</si>
  <si>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</si>
  <si>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</si>
  <si>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</si>
  <si>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</si>
  <si>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</si>
  <si>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</si>
  <si>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</si>
  <si>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</si>
  <si>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</si>
  <si>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</si>
  <si>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</si>
  <si>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</si>
  <si>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</si>
  <si>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</si>
  <si>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</si>
  <si>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</si>
  <si>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</si>
  <si>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</si>
  <si>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</si>
  <si>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</si>
  <si>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</si>
  <si>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</si>
  <si>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</si>
  <si>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</si>
  <si>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</si>
  <si>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</si>
  <si>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</si>
  <si>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</si>
  <si>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</si>
  <si>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</si>
  <si>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</si>
  <si>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</si>
  <si>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</si>
  <si>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</si>
  <si>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</si>
  <si>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</si>
  <si>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</si>
  <si>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</si>
  <si>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</si>
  <si>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</si>
  <si>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</si>
  <si>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</si>
  <si>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</si>
  <si>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</si>
  <si>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</si>
  <si>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</si>
  <si>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</si>
  <si>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</si>
  <si>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</si>
  <si>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</si>
  <si>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</si>
  <si>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</si>
  <si>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</si>
  <si>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</si>
  <si>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</si>
  <si>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</si>
  <si>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</si>
  <si>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</si>
  <si>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</si>
  <si>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</si>
  <si>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</si>
  <si>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</si>
  <si>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</si>
  <si>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</si>
  <si>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</si>
  <si>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</si>
  <si>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</si>
  <si>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</si>
  <si>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</si>
  <si>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</si>
  <si>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</si>
  <si>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</si>
  <si>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</si>
  <si>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</si>
  <si>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</si>
  <si>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</si>
  <si>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</si>
  <si>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</si>
  <si>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</si>
  <si>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</si>
  <si>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</si>
  <si>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</si>
  <si>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</si>
  <si>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</si>
  <si>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</si>
  <si>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</si>
  <si>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</si>
  <si>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</si>
  <si>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</si>
  <si>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</si>
  <si>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</si>
  <si>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</si>
  <si>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</si>
  <si>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</si>
  <si>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</si>
  <si>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</si>
  <si>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</si>
  <si>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</si>
  <si>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</si>
  <si>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</si>
  <si>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</si>
  <si>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</si>
  <si>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</si>
  <si>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</si>
  <si>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</si>
  <si>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</si>
  <si>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</si>
  <si>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</si>
  <si>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</si>
  <si>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</si>
  <si>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</si>
  <si>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</si>
  <si>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</si>
  <si>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</si>
  <si>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</si>
  <si>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</si>
  <si>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</si>
  <si>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</si>
  <si>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</si>
  <si>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</si>
  <si>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</si>
  <si>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</si>
  <si>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</si>
  <si>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</si>
  <si>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</si>
  <si>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</si>
  <si>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</si>
  <si>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</si>
  <si>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</si>
  <si>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</si>
  <si>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</si>
  <si>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</si>
  <si>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</si>
  <si>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</si>
  <si>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</si>
  <si>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</si>
  <si>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</si>
  <si>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</si>
  <si>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</si>
  <si>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</si>
  <si>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</si>
  <si>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</si>
  <si>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</si>
  <si>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</si>
  <si>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</si>
  <si>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</si>
  <si>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</si>
  <si>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</si>
  <si>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</si>
  <si>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</si>
  <si>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</si>
  <si>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</si>
  <si>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</si>
  <si>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</si>
  <si>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</si>
  <si>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</si>
  <si>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</si>
  <si>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</si>
  <si>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</si>
  <si>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</si>
  <si>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</si>
  <si>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</si>
  <si>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</si>
  <si>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</si>
  <si>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</si>
  <si>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</si>
  <si>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</si>
  <si>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</si>
  <si>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</si>
  <si>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</si>
  <si>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</si>
  <si>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</si>
  <si>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</si>
  <si>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</si>
  <si>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</si>
  <si>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</si>
  <si>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</si>
  <si>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</si>
  <si>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</si>
  <si>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</si>
  <si>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</si>
  <si>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</si>
  <si>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</si>
  <si>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</si>
  <si>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</si>
  <si>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</si>
  <si>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</si>
  <si>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</si>
  <si>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</si>
  <si>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</si>
  <si>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</si>
  <si>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</si>
  <si>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</si>
  <si>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</si>
  <si>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</si>
  <si>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</si>
  <si>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</si>
  <si>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</si>
  <si>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</si>
  <si>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</si>
  <si>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</si>
  <si>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</si>
  <si>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</si>
  <si>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</si>
  <si>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</si>
  <si>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</si>
  <si>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</si>
  <si>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</si>
  <si>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</si>
  <si>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</si>
  <si>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</si>
  <si>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</si>
  <si>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</si>
  <si>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</si>
  <si>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</si>
  <si>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</si>
  <si>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</si>
  <si>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</si>
  <si>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</si>
  <si>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</si>
  <si>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</si>
  <si>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</si>
  <si>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</si>
  <si>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</si>
  <si>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</si>
  <si>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</si>
  <si>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</si>
  <si>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</si>
  <si>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</si>
  <si>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</si>
  <si>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</si>
  <si>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</si>
  <si>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</si>
  <si>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</si>
  <si>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</si>
  <si>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</si>
  <si>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</si>
  <si>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</si>
  <si>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</si>
  <si>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</si>
  <si>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</si>
  <si>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</si>
  <si>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</si>
  <si>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</si>
  <si>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</si>
  <si>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</si>
  <si>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</si>
  <si>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</si>
  <si>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</si>
  <si>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</si>
  <si>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</si>
  <si>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</si>
  <si>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</si>
  <si>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</si>
  <si>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</si>
  <si>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</si>
  <si>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</si>
  <si>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</si>
  <si>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</si>
  <si>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</si>
  <si>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</si>
  <si>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</si>
  <si>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</si>
  <si>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</si>
  <si>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</si>
  <si>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</si>
  <si>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</si>
  <si>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</si>
  <si>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</si>
  <si>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</si>
  <si>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</si>
  <si>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</si>
  <si>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</si>
  <si>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</si>
  <si>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</si>
  <si>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</si>
  <si>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</si>
  <si>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</si>
  <si>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</si>
  <si>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</si>
  <si>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</si>
  <si>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</si>
  <si>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</si>
  <si>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</si>
  <si>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</si>
  <si>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</si>
  <si>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</si>
  <si>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</si>
  <si>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</si>
  <si>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</si>
  <si>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</si>
  <si>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</si>
  <si>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</si>
  <si>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</si>
  <si>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</si>
  <si>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</si>
  <si>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</si>
  <si>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</si>
  <si>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</si>
  <si>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</si>
  <si>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</si>
  <si>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</si>
  <si>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</si>
  <si>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</si>
  <si>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</si>
  <si>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</si>
  <si>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</si>
  <si>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</si>
  <si>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</si>
  <si>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</si>
  <si>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</si>
  <si>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</si>
  <si>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</si>
  <si>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</si>
  <si>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</si>
  <si>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</si>
  <si>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</si>
  <si>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</si>
  <si>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</si>
  <si>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</si>
  <si>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</si>
  <si>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</si>
  <si>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</si>
  <si>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</si>
  <si>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</si>
  <si>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</si>
  <si>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</si>
  <si>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</si>
  <si>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</si>
  <si>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</si>
  <si>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</si>
  <si>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</si>
  <si>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</si>
  <si>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</si>
  <si>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</si>
  <si>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</si>
  <si>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</si>
  <si>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</si>
  <si>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</si>
  <si>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</si>
  <si>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</si>
  <si>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</si>
  <si>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</si>
  <si>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</si>
  <si>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</si>
  <si>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</si>
  <si>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</si>
  <si>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</si>
  <si>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</si>
  <si>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</si>
  <si>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</si>
  <si>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</si>
  <si>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</si>
  <si>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</si>
  <si>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</si>
  <si>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</si>
  <si>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</si>
  <si>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</si>
  <si>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</si>
  <si>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</si>
  <si>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</si>
  <si>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</si>
  <si>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</si>
  <si>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</si>
  <si>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</si>
  <si>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</si>
  <si>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</si>
  <si>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</si>
  <si>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</si>
  <si>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</si>
  <si>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</si>
  <si>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</si>
  <si>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</si>
  <si>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</si>
  <si>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</si>
  <si>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</si>
  <si>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</si>
  <si>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</si>
  <si>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</si>
  <si>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</si>
  <si>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</si>
  <si>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</si>
  <si>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</si>
  <si>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</si>
  <si>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</si>
  <si>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</si>
  <si>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</si>
  <si>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</si>
  <si>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</si>
  <si>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</si>
  <si>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</si>
  <si>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</si>
  <si>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</si>
  <si>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</si>
  <si>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</si>
  <si>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</si>
  <si>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</si>
  <si>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</si>
  <si>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</si>
  <si>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</si>
  <si>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</si>
  <si>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</si>
  <si>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</si>
  <si>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</si>
  <si>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</si>
  <si>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</si>
  <si>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</si>
  <si>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</si>
  <si>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</si>
  <si>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</si>
  <si>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</si>
  <si>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</si>
  <si>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</si>
  <si>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</si>
  <si>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</si>
  <si>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</si>
  <si>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</si>
  <si>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</si>
  <si>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</si>
  <si>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</si>
  <si>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</si>
  <si>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</si>
  <si>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</si>
  <si>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</si>
  <si>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</si>
  <si>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</si>
  <si>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</si>
  <si>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</si>
  <si>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</si>
  <si>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</si>
  <si>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</si>
  <si>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</si>
  <si>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</si>
  <si>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</si>
  <si>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</si>
  <si>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</si>
  <si>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</si>
  <si>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</si>
  <si>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</si>
  <si>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</si>
  <si>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</si>
  <si>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</si>
  <si>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</si>
  <si>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</si>
  <si>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</si>
  <si>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</si>
  <si>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</si>
  <si>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</si>
  <si>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</si>
  <si>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</si>
  <si>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</si>
  <si>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</si>
  <si>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</si>
  <si>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</si>
  <si>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</si>
  <si>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</si>
  <si>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</si>
  <si>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</si>
  <si>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</si>
  <si>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</si>
  <si>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</si>
  <si>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</si>
  <si>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</si>
  <si>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</si>
  <si>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</si>
  <si>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</si>
  <si>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</si>
  <si>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</si>
  <si>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</si>
  <si>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</si>
  <si>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</si>
  <si>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</si>
  <si>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</si>
  <si>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</si>
  <si>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</si>
  <si>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</si>
  <si>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</si>
  <si>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</si>
  <si>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</si>
  <si>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</si>
  <si>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</si>
  <si>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</si>
  <si>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</si>
  <si>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</si>
  <si>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</si>
  <si>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</si>
  <si>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</si>
  <si>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</si>
  <si>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</si>
  <si>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</si>
  <si>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</si>
  <si>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</si>
  <si>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</si>
  <si>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</si>
  <si>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</si>
  <si>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</si>
  <si>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</si>
  <si>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</si>
  <si>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</si>
  <si>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</si>
  <si>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</si>
  <si>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</si>
  <si>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</si>
  <si>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</si>
  <si>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</si>
  <si>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</si>
  <si>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</si>
  <si>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</si>
  <si>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</si>
  <si>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</si>
  <si>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</si>
  <si>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</si>
  <si>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</si>
  <si>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</si>
  <si>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</si>
  <si>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</si>
  <si>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</si>
  <si>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</si>
  <si>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</si>
  <si>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</si>
  <si>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</si>
  <si>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</si>
  <si>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</si>
  <si>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</si>
  <si>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</si>
  <si>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</si>
  <si>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</si>
  <si>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</si>
  <si>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</si>
  <si>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</si>
  <si>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</si>
  <si>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</si>
  <si>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</si>
  <si>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</si>
  <si>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</si>
  <si>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</si>
  <si>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</si>
  <si>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</si>
  <si>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</si>
  <si>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</si>
  <si>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</si>
  <si>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</si>
  <si>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</si>
  <si>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</si>
  <si>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</si>
  <si>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</si>
  <si>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</si>
  <si>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</si>
  <si>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</si>
  <si>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</si>
  <si>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</si>
  <si>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</si>
  <si>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</si>
  <si>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</si>
  <si>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</si>
  <si>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</si>
  <si>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</si>
  <si>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</si>
  <si>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</si>
  <si>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</si>
  <si>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</si>
  <si>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</si>
  <si>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</si>
  <si>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</si>
  <si>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</si>
  <si>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</si>
  <si>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</si>
  <si>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</si>
  <si>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</si>
  <si>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</si>
  <si>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</si>
  <si>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</si>
  <si>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</si>
  <si>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</si>
  <si>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</si>
  <si>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</si>
  <si>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</si>
  <si>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</si>
  <si>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</si>
  <si>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</si>
  <si>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</si>
  <si>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</si>
  <si>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</si>
  <si>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</si>
  <si>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</si>
  <si>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</si>
  <si>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</si>
  <si>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</si>
  <si>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</si>
  <si>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</si>
  <si>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</si>
  <si>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</si>
  <si>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</si>
  <si>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</si>
  <si>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</si>
  <si>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</si>
  <si>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</si>
  <si>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</si>
  <si>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</si>
  <si>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</si>
  <si>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</si>
  <si>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</si>
  <si>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</si>
  <si>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</si>
  <si>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</si>
  <si>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</si>
  <si>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</si>
  <si>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</si>
  <si>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</si>
  <si>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</si>
  <si>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</si>
  <si>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</si>
  <si>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</si>
  <si>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</si>
  <si>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</si>
  <si>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</si>
  <si>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</si>
  <si>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</si>
  <si>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</si>
  <si>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</si>
  <si>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</si>
  <si>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</si>
  <si>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</si>
  <si>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</si>
  <si>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</si>
  <si>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</si>
  <si>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</si>
  <si>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</si>
  <si>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</si>
  <si>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</si>
  <si>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</si>
  <si>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</si>
  <si>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</si>
  <si>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</si>
  <si>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</si>
  <si>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</si>
  <si>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</si>
  <si>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</si>
  <si>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</si>
  <si>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</si>
  <si>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</si>
  <si>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</si>
  <si>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</si>
  <si>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</si>
  <si>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</si>
  <si>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</si>
  <si>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</si>
  <si>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</si>
  <si>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</si>
  <si>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</si>
  <si>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</si>
  <si>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</si>
  <si>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</si>
  <si>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</si>
  <si>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</si>
  <si>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</si>
  <si>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</si>
  <si>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</si>
  <si>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</si>
  <si>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</si>
  <si>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</si>
  <si>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</si>
  <si>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</si>
  <si>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</si>
  <si>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</si>
  <si>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</si>
  <si>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</si>
  <si>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</si>
  <si>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</si>
  <si>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</si>
  <si>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</si>
  <si>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</si>
  <si>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</si>
  <si>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</si>
  <si>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</si>
  <si>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</si>
  <si>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</si>
  <si>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</si>
  <si>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</si>
  <si>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</si>
  <si>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</si>
  <si>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</si>
  <si>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</si>
  <si>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</si>
  <si>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</si>
  <si>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</si>
  <si>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</si>
  <si>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</si>
  <si>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</si>
  <si>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</si>
  <si>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</si>
  <si>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</si>
  <si>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</si>
  <si>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</si>
  <si>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</si>
  <si>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</si>
  <si>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</si>
  <si>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</si>
  <si>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</si>
  <si>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</si>
  <si>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</si>
  <si>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</si>
  <si>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</si>
  <si>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</si>
  <si>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</si>
  <si>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</si>
  <si>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</si>
  <si>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</si>
  <si>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</si>
  <si>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</si>
  <si>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</si>
  <si>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</si>
  <si>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</si>
  <si>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</si>
  <si>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</si>
  <si>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</si>
  <si>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</si>
  <si>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</si>
  <si>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</si>
  <si>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</si>
  <si>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</si>
  <si>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</si>
  <si>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</si>
  <si>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</si>
  <si>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</si>
  <si>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</si>
  <si>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</si>
  <si>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</si>
  <si>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</si>
  <si>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</si>
  <si>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</si>
  <si>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</si>
  <si>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</si>
  <si>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</si>
  <si>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</si>
  <si>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</si>
  <si>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</si>
  <si>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</si>
  <si>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</si>
  <si>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</si>
  <si>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</si>
  <si>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</si>
  <si>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</si>
  <si>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</si>
  <si>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</si>
  <si>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</si>
  <si>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</si>
  <si>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</si>
  <si>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</si>
  <si>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</si>
  <si>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</si>
  <si>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</si>
  <si>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</si>
  <si>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</si>
  <si>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</si>
  <si>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</si>
  <si>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</si>
  <si>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</si>
  <si>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</si>
  <si>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</si>
  <si>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</si>
  <si>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</si>
  <si>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</si>
  <si>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</si>
  <si>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</si>
  <si>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</si>
  <si>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</si>
  <si>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</si>
  <si>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</si>
  <si>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</si>
  <si>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</si>
  <si>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</si>
  <si>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</si>
  <si>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</si>
  <si>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</si>
  <si>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</si>
  <si>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</si>
  <si>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</si>
  <si>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</si>
  <si>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</si>
  <si>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</si>
  <si>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</si>
  <si>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</si>
  <si>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</si>
  <si>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</si>
  <si>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</si>
  <si>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</si>
  <si>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</si>
  <si>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</si>
  <si>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</si>
  <si>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</si>
  <si>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</si>
  <si>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</si>
  <si>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</si>
  <si>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</si>
  <si>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</si>
  <si>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</si>
  <si>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</si>
  <si>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</si>
  <si>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</si>
  <si>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</si>
  <si>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</si>
  <si>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</si>
  <si>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</si>
  <si>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</si>
  <si>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</si>
  <si>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</si>
  <si>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</si>
  <si>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</si>
  <si>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</si>
  <si>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</si>
  <si>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</si>
  <si>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</si>
  <si>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</si>
  <si>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</si>
  <si>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</si>
  <si>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</si>
  <si>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</si>
  <si>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</si>
  <si>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</si>
  <si>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</si>
  <si>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</si>
  <si>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</si>
  <si>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</si>
  <si>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</si>
  <si>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</si>
  <si>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</si>
  <si>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</si>
  <si>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</si>
  <si>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</si>
  <si>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</si>
  <si>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</si>
  <si>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</si>
  <si>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</si>
  <si>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</si>
  <si>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</si>
  <si>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</si>
  <si>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</si>
  <si>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</si>
  <si>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</si>
  <si>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</si>
  <si>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</si>
  <si>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</si>
  <si>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</si>
  <si>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</si>
  <si>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</si>
  <si>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</si>
  <si>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</si>
  <si>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</si>
  <si>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</si>
  <si>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</si>
  <si>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</si>
  <si>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</si>
  <si>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</si>
  <si>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</si>
  <si>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</si>
  <si>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</si>
  <si>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</si>
  <si>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</si>
  <si>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</si>
  <si>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</si>
  <si>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</si>
  <si>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</si>
  <si>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</si>
  <si>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</si>
  <si>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</si>
  <si>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</si>
  <si>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</si>
  <si>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</si>
  <si>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</si>
  <si>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</si>
  <si>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</si>
  <si>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</si>
  <si>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</si>
  <si>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</si>
  <si>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</si>
  <si>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</si>
  <si>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</si>
  <si>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</si>
  <si>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</si>
  <si>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</si>
  <si>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</si>
  <si>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</si>
  <si>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</si>
  <si>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</si>
  <si>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</si>
  <si>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</si>
  <si>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</si>
  <si>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</si>
  <si>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</si>
  <si>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</si>
  <si>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</si>
  <si>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</si>
  <si>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</si>
  <si>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</si>
  <si>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</si>
  <si>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</si>
  <si>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</si>
  <si>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</si>
  <si>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</si>
  <si>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</si>
  <si>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</si>
  <si>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</si>
  <si>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</si>
  <si>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</si>
  <si>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</si>
  <si>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</si>
  <si>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</si>
  <si>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</si>
  <si>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</si>
  <si>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</si>
  <si>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</si>
  <si>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</si>
  <si>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</si>
  <si>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</si>
  <si>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</si>
  <si>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</si>
  <si>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</si>
  <si>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</si>
  <si>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</si>
  <si>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</si>
  <si>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</si>
  <si>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</si>
  <si>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</si>
  <si>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</si>
  <si>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</si>
  <si>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</si>
  <si>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</si>
  <si>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</si>
  <si>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</si>
  <si>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</si>
  <si>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</si>
  <si>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</si>
  <si>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</si>
  <si>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</si>
  <si>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</si>
  <si>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</si>
  <si>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</si>
  <si>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</si>
  <si>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</si>
  <si>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</si>
  <si>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</si>
  <si>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</si>
  <si>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</si>
  <si>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</si>
  <si>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</si>
  <si>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</si>
  <si>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</si>
  <si>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</si>
  <si>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</si>
  <si>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</si>
  <si>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</si>
  <si>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</si>
  <si>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</si>
  <si>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</si>
  <si>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</si>
  <si>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</si>
  <si>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</si>
  <si>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</si>
  <si>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</si>
  <si>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</si>
  <si>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</si>
  <si>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</si>
  <si>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</si>
  <si>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</si>
  <si>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</si>
  <si>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</si>
  <si>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</si>
  <si>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</si>
  <si>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</si>
  <si>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</si>
  <si>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</si>
  <si>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</si>
  <si>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</si>
  <si>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</si>
  <si>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</si>
  <si>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</si>
  <si>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</si>
  <si>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</si>
  <si>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</si>
  <si>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</si>
  <si>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</si>
  <si>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</si>
  <si>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</si>
  <si>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</si>
  <si>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</si>
  <si>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</si>
  <si>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</si>
  <si>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</si>
  <si>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</si>
  <si>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</si>
  <si>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</si>
  <si>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</si>
  <si>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</si>
  <si>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</si>
  <si>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</si>
  <si>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</si>
  <si>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</si>
  <si>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</si>
  <si>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</si>
  <si>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</si>
  <si>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</si>
  <si>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</si>
  <si>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</si>
  <si>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</si>
  <si>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</si>
  <si>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</si>
  <si>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</si>
  <si>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</si>
  <si>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</si>
  <si>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</si>
  <si>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</si>
  <si>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</si>
  <si>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</si>
  <si>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</si>
  <si>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</si>
  <si>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</si>
  <si>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</si>
  <si>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</si>
  <si>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</si>
  <si>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</si>
  <si>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</si>
  <si>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</si>
  <si>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</si>
  <si>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</si>
  <si>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</si>
  <si>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</si>
  <si>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</si>
  <si>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</si>
  <si>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</si>
  <si>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</si>
  <si>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</si>
  <si>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</si>
  <si>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</si>
  <si>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</si>
  <si>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</si>
  <si>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</si>
  <si>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</si>
  <si>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</si>
  <si>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</si>
  <si>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</si>
  <si>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</si>
  <si>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</si>
  <si>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</si>
  <si>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</si>
  <si>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</si>
  <si>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</si>
  <si>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</si>
  <si>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</si>
  <si>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</si>
  <si>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</si>
  <si>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</si>
  <si>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</si>
  <si>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</si>
  <si>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</si>
  <si>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</si>
  <si>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</si>
  <si>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</si>
  <si>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</si>
  <si>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</si>
  <si>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</si>
  <si>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</si>
  <si>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</si>
  <si>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</si>
  <si>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</si>
  <si>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</si>
  <si>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</si>
  <si>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</si>
  <si>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</si>
  <si>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</si>
  <si>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</si>
  <si>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</si>
  <si>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</si>
  <si>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</si>
  <si>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</si>
  <si>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</si>
  <si>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</si>
  <si>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</si>
  <si>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</si>
  <si>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</si>
  <si>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</si>
  <si>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</si>
  <si>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</si>
  <si>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</si>
  <si>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</si>
  <si>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</si>
  <si>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</si>
  <si>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</si>
  <si>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</si>
  <si>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</si>
  <si>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</si>
  <si>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</si>
  <si>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</si>
  <si>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</si>
  <si>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</si>
  <si>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</si>
  <si>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</si>
  <si>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</si>
  <si>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</si>
  <si>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</si>
  <si>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</si>
  <si>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</si>
  <si>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</si>
  <si>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</si>
  <si>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</si>
  <si>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</si>
  <si>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</si>
  <si>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</si>
  <si>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</si>
  <si>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</si>
  <si>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</si>
  <si>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</si>
  <si>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</si>
  <si>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</si>
  <si>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</si>
  <si>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</si>
  <si>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</si>
  <si>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</si>
  <si>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</si>
  <si>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</si>
  <si>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</si>
  <si>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</si>
  <si>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</si>
  <si>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</si>
  <si>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</si>
  <si>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</si>
  <si>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</si>
  <si>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</si>
  <si>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</si>
  <si>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</si>
  <si>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</si>
  <si>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</si>
  <si>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</si>
  <si>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</si>
  <si>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</si>
  <si>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</si>
  <si>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</si>
  <si>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</si>
  <si>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</si>
  <si>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</si>
  <si>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</si>
  <si>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</si>
  <si>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</si>
  <si>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</si>
  <si>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</si>
  <si>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</si>
  <si>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</si>
  <si>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</si>
  <si>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</si>
  <si>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</si>
  <si>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</si>
  <si>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</si>
  <si>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</si>
  <si>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</si>
  <si>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</si>
  <si>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</si>
  <si>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</si>
  <si>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</si>
  <si>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</si>
  <si>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</si>
  <si>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</si>
  <si>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</si>
  <si>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</si>
  <si>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</si>
  <si>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</si>
  <si>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</si>
  <si>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</si>
  <si>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</si>
  <si>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</si>
  <si>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</si>
  <si>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</si>
  <si>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</si>
  <si>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</si>
  <si>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</si>
  <si>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</si>
  <si>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</si>
  <si>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</si>
  <si>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</si>
  <si>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</si>
  <si>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</si>
  <si>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</si>
  <si>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</si>
  <si>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</si>
  <si>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</si>
  <si>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</si>
  <si>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</si>
  <si>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</si>
  <si>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</si>
  <si>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</si>
  <si>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</si>
  <si>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</si>
  <si>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</si>
  <si>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</si>
  <si>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</si>
  <si>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</si>
  <si>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</si>
  <si>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</si>
  <si>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</si>
  <si>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</si>
  <si>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</si>
  <si>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</si>
  <si>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</si>
  <si>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</si>
  <si>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</si>
  <si>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</si>
  <si>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</si>
  <si>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</si>
  <si>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</si>
  <si>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</si>
  <si>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</si>
  <si>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</si>
  <si>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</si>
  <si>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</si>
  <si>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</si>
  <si>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</si>
  <si>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</si>
  <si>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</si>
  <si>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</si>
  <si>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</si>
  <si>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</si>
  <si>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</si>
  <si>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</si>
  <si>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</si>
  <si>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</si>
  <si>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</si>
  <si>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</si>
  <si>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</si>
  <si>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</si>
  <si>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</si>
  <si>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</si>
  <si>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</si>
  <si>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</si>
  <si>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</si>
  <si>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</si>
  <si>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</si>
  <si>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</si>
  <si>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</si>
  <si>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</si>
  <si>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</si>
  <si>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</si>
  <si>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</si>
  <si>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</si>
  <si>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</si>
  <si>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</si>
  <si>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</si>
  <si>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</si>
  <si>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</si>
  <si>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</si>
  <si>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</si>
  <si>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</si>
  <si>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</si>
  <si>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</si>
  <si>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</si>
  <si>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</si>
  <si>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</si>
  <si>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</si>
  <si>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</si>
  <si>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</si>
  <si>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</si>
  <si>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</si>
  <si>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</si>
  <si>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</si>
  <si>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</si>
  <si>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</si>
  <si>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</si>
  <si>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</si>
  <si>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</si>
  <si>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</si>
  <si>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</si>
  <si>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</si>
  <si>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</si>
  <si>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</si>
  <si>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</si>
  <si>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</si>
  <si>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</si>
  <si>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</si>
  <si>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</si>
  <si>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</si>
  <si>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</si>
  <si>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</si>
  <si>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</si>
  <si>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</si>
  <si>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</si>
  <si>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</si>
  <si>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</si>
  <si>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</si>
  <si>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</si>
  <si>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</si>
  <si>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</si>
  <si>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</si>
  <si>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</si>
  <si>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</si>
  <si>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</si>
  <si>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</si>
  <si>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</si>
  <si>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</si>
  <si>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</si>
  <si>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</si>
  <si>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</si>
  <si>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</si>
  <si>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</si>
  <si>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</si>
  <si>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</si>
  <si>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</si>
  <si>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</si>
  <si>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</si>
  <si>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</si>
  <si>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</si>
  <si>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</si>
  <si>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</si>
  <si>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</si>
  <si>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</si>
  <si>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</si>
  <si>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</si>
  <si>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</si>
  <si>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</si>
  <si>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</si>
  <si>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</si>
  <si>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</si>
  <si>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</si>
  <si>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</si>
  <si>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</si>
  <si>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</si>
  <si>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</si>
  <si>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</si>
  <si>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</si>
  <si>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</si>
  <si>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</si>
  <si>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</si>
  <si>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</si>
  <si>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</si>
  <si>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</si>
  <si>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</si>
  <si>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</si>
  <si>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</si>
  <si>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</si>
  <si>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</si>
  <si>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</si>
  <si>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</si>
  <si>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</si>
  <si>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</si>
  <si>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</si>
  <si>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</si>
  <si>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</si>
  <si>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</si>
  <si>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</si>
  <si>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</si>
  <si>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</si>
  <si>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</si>
  <si>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</si>
  <si>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</si>
  <si>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</si>
  <si>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</si>
  <si>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</si>
  <si>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</si>
  <si>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</si>
  <si>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</si>
  <si>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</si>
  <si>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</si>
  <si>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</si>
  <si>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</si>
  <si>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</si>
  <si>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</si>
  <si>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</si>
  <si>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</si>
  <si>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</si>
  <si>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</si>
  <si>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</si>
  <si>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</si>
  <si>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</si>
  <si>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</si>
  <si>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</si>
  <si>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</si>
  <si>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</si>
  <si>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</si>
  <si>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</si>
  <si>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</si>
  <si>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</si>
  <si>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</si>
  <si>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</si>
  <si>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</si>
  <si>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</si>
  <si>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</si>
  <si>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</si>
  <si>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</si>
  <si>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</si>
  <si>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</si>
  <si>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</si>
  <si>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</si>
  <si>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</si>
  <si>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</si>
  <si>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</si>
  <si>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</si>
  <si>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</si>
  <si>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</si>
  <si>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</si>
  <si>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</si>
  <si>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</si>
  <si>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</si>
  <si>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</si>
  <si>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</si>
  <si>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</si>
  <si>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</si>
  <si>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</si>
  <si>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</si>
  <si>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</si>
  <si>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</si>
  <si>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</si>
  <si>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</si>
  <si>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</si>
  <si>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</si>
  <si>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</si>
  <si>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</si>
  <si>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</si>
  <si>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</si>
  <si>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</si>
  <si>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</si>
  <si>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</si>
  <si>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</si>
  <si>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</si>
  <si>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</si>
  <si>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</si>
  <si>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</si>
  <si>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</si>
  <si>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</si>
  <si>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</si>
  <si>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</si>
  <si>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</si>
  <si>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</si>
  <si>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</si>
  <si>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</si>
  <si>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</si>
  <si>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</si>
  <si>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</si>
  <si>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</si>
  <si>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</si>
  <si>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</si>
  <si>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</si>
  <si>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</si>
  <si>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</si>
  <si>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</si>
  <si>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</si>
  <si>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</si>
  <si>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</si>
  <si>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</si>
  <si>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</si>
  <si>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</si>
  <si>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</si>
  <si>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</si>
  <si>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</si>
  <si>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</si>
  <si>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</si>
  <si>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</si>
  <si>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</si>
  <si>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</si>
  <si>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</si>
  <si>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</si>
  <si>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</si>
  <si>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</si>
  <si>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</si>
  <si>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</si>
  <si>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</si>
  <si>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</si>
  <si>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</si>
  <si>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</si>
  <si>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</si>
  <si>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</si>
  <si>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</si>
  <si>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</si>
  <si>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</si>
  <si>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</si>
  <si>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</si>
  <si>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</si>
  <si>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</si>
  <si>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</si>
  <si>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</si>
  <si>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</si>
  <si>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</si>
  <si>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</si>
  <si>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</si>
  <si>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</si>
  <si>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</si>
  <si>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</si>
  <si>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</si>
  <si>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</si>
  <si>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</si>
  <si>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</si>
  <si>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</si>
  <si>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</si>
  <si>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</si>
  <si>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</si>
  <si>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</si>
  <si>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</si>
  <si>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</si>
  <si>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</si>
  <si>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</si>
  <si>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</si>
  <si>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</si>
  <si>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</si>
  <si>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</si>
  <si>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</si>
  <si>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</si>
  <si>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</si>
  <si>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</si>
  <si>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</si>
  <si>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</si>
  <si>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</si>
  <si>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</si>
  <si>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</si>
  <si>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</si>
  <si>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</si>
  <si>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</si>
  <si>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</si>
  <si>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</si>
  <si>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</si>
  <si>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</si>
  <si>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</si>
  <si>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</si>
  <si>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</si>
  <si>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</si>
  <si>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</si>
  <si>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</si>
  <si>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</si>
  <si>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</si>
  <si>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</si>
  <si>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</si>
  <si>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</si>
  <si>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</si>
  <si>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</si>
  <si>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</si>
  <si>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</si>
  <si>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</si>
  <si>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</si>
  <si>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</si>
  <si>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</si>
  <si>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</si>
  <si>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</si>
  <si>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</si>
  <si>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</si>
  <si>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</si>
  <si>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</si>
  <si>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</si>
  <si>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</si>
  <si>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</si>
  <si>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</si>
  <si>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</si>
  <si>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</si>
  <si>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</si>
  <si>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</si>
  <si>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</si>
  <si>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</si>
  <si>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</si>
  <si>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</si>
  <si>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</si>
  <si>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</si>
  <si>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</si>
  <si>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</si>
  <si>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</si>
  <si>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</si>
  <si>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</si>
  <si>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</si>
  <si>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</si>
  <si>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</si>
  <si>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</si>
  <si>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</si>
  <si>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</si>
  <si>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</si>
  <si>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</si>
  <si>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</si>
  <si>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</si>
  <si>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</si>
  <si>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</si>
  <si>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</si>
  <si>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</si>
  <si>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</si>
  <si>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</si>
  <si>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</si>
  <si>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</si>
  <si>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</si>
  <si>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</si>
  <si>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</si>
  <si>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</si>
  <si>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</si>
  <si>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</si>
  <si>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</si>
  <si>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</si>
  <si>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</si>
  <si>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</si>
  <si>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</si>
  <si>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</si>
  <si>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</si>
  <si>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</si>
  <si>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</si>
  <si>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</si>
  <si>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</si>
  <si>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</si>
  <si>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</si>
  <si>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</si>
  <si>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</si>
  <si>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</si>
  <si>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</si>
  <si>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</si>
  <si>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</si>
  <si>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</si>
  <si>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</si>
  <si>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</si>
  <si>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</si>
  <si>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</si>
  <si>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</si>
  <si>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</si>
  <si>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</si>
  <si>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</si>
  <si>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</si>
  <si>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</si>
  <si>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</si>
  <si>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</si>
  <si>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</si>
  <si>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</si>
  <si>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</si>
  <si>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</si>
  <si>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</si>
  <si>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</si>
  <si>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</si>
  <si>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</si>
  <si>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</si>
  <si>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</si>
  <si>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</si>
  <si>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</si>
  <si>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</si>
  <si>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</si>
  <si>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</si>
  <si>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</si>
  <si>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</si>
  <si>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</si>
  <si>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</si>
  <si>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</si>
  <si>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</si>
  <si>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</si>
  <si>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</si>
  <si>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</si>
  <si>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</si>
  <si>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</si>
  <si>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</si>
  <si>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</si>
  <si>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</si>
  <si>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</si>
  <si>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</si>
  <si>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</si>
  <si>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</si>
  <si>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</si>
  <si>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</si>
  <si>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</si>
  <si>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</si>
  <si>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</si>
  <si>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</si>
  <si>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</si>
  <si>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</si>
  <si>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</si>
  <si>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</si>
  <si>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</si>
  <si>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</si>
  <si>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</si>
  <si>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</si>
  <si>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</si>
  <si>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</si>
  <si>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</si>
  <si>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</si>
  <si>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</si>
  <si>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</si>
  <si>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</si>
  <si>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</si>
  <si>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</si>
  <si>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</si>
  <si>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</si>
  <si>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</si>
  <si>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</si>
  <si>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</si>
  <si>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</si>
  <si>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</si>
  <si>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</si>
  <si>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</si>
  <si>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</si>
  <si>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</si>
  <si>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</si>
  <si>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</si>
  <si>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</si>
  <si>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</si>
  <si>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</si>
  <si>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</si>
  <si>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</si>
  <si>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</si>
  <si>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</si>
  <si>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</si>
  <si>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</si>
  <si>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</si>
  <si>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</si>
  <si>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</si>
  <si>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</si>
  <si>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</si>
  <si>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</si>
  <si>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</si>
  <si>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</si>
  <si>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</si>
  <si>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</si>
  <si>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</si>
  <si>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</si>
  <si>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</si>
  <si>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</si>
  <si>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</si>
  <si>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</si>
  <si>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</si>
  <si>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</si>
  <si>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</si>
  <si>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</si>
  <si>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</si>
  <si>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</si>
  <si>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</si>
  <si>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</si>
  <si>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</si>
  <si>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</si>
  <si>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</si>
  <si>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</si>
  <si>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</si>
  <si>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</si>
  <si>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</si>
  <si>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</si>
  <si>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</si>
  <si>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</si>
  <si>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</si>
  <si>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</si>
  <si>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</si>
  <si>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</si>
  <si>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</si>
  <si>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</si>
  <si>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</si>
  <si>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</si>
  <si>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</si>
  <si>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</si>
  <si>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</si>
  <si>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</si>
  <si>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</si>
  <si>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</si>
  <si>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</si>
  <si>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</si>
  <si>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</si>
  <si>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</si>
  <si>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</si>
  <si>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</si>
  <si>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</si>
  <si>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</si>
  <si>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</si>
  <si>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</si>
  <si>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</si>
  <si>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</si>
  <si>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</si>
  <si>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</si>
  <si>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</si>
  <si>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</si>
  <si>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</si>
  <si>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</si>
  <si>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</si>
  <si>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</si>
  <si>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</si>
  <si>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</si>
  <si>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</si>
  <si>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</si>
  <si>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</si>
  <si>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</si>
  <si>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</si>
  <si>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</si>
  <si>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</si>
  <si>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</si>
  <si>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</si>
  <si>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</si>
  <si>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</si>
  <si>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</si>
  <si>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</si>
  <si>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</si>
  <si>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</si>
  <si>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</si>
  <si>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</si>
  <si>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</si>
  <si>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</si>
  <si>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</si>
  <si>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</si>
  <si>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</si>
  <si>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</si>
  <si>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</si>
  <si>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</si>
  <si>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</si>
  <si>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</si>
  <si>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</si>
  <si>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</si>
  <si>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</si>
  <si>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</si>
  <si>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</si>
  <si>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</si>
  <si>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</si>
  <si>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</si>
  <si>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</si>
  <si>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</si>
  <si>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</si>
  <si>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</si>
  <si>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</si>
  <si>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</si>
  <si>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</si>
  <si>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</si>
  <si>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</si>
  <si>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</si>
  <si>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</si>
  <si>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</si>
  <si>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</si>
  <si>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</si>
  <si>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</si>
  <si>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</si>
  <si>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</si>
  <si>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</si>
  <si>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</si>
  <si>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</si>
  <si>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</si>
  <si>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</si>
  <si>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</si>
  <si>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</si>
  <si>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</si>
  <si>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</si>
  <si>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</si>
  <si>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</si>
  <si>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</si>
  <si>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</si>
  <si>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</si>
  <si>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</si>
  <si>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</si>
  <si>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</si>
  <si>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</si>
  <si>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</si>
  <si>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</si>
  <si>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</si>
  <si>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</si>
  <si>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</si>
  <si>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</si>
  <si>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</si>
  <si>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</si>
  <si>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</si>
  <si>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</si>
  <si>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</si>
  <si>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</si>
  <si>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</si>
  <si>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</si>
  <si>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</si>
  <si>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</si>
  <si>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</si>
  <si>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</si>
  <si>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</si>
  <si>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</si>
  <si>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</si>
  <si>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</si>
  <si>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</si>
  <si>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</si>
  <si>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</si>
  <si>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</si>
  <si>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</si>
  <si>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</si>
  <si>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</si>
  <si>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</si>
  <si>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</si>
  <si>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</si>
  <si>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</si>
  <si>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</si>
  <si>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</si>
  <si>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</si>
  <si>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</si>
  <si>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</si>
  <si>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</si>
  <si>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</si>
  <si>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</si>
  <si>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</si>
  <si>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</si>
  <si>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</si>
  <si>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</si>
  <si>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</si>
  <si>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</si>
  <si>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</si>
  <si>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</si>
  <si>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</si>
  <si>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</si>
  <si>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</si>
  <si>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</si>
  <si>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</si>
  <si>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</si>
  <si>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</si>
  <si>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</si>
  <si>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</si>
  <si>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</si>
  <si>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</si>
  <si>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</si>
  <si>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</si>
  <si>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</si>
  <si>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</si>
  <si>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</si>
  <si>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</si>
  <si>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</si>
  <si>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</si>
  <si>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</si>
  <si>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</si>
  <si>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</si>
  <si>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</si>
  <si>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</si>
  <si>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</si>
  <si>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</si>
  <si>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</si>
  <si>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</si>
  <si>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</si>
  <si>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</si>
  <si>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</si>
  <si>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</si>
  <si>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</si>
  <si>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</si>
  <si>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</si>
  <si>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</si>
  <si>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</si>
  <si>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</si>
  <si>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</si>
  <si>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</si>
  <si>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</si>
  <si>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</si>
  <si>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</si>
  <si>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</si>
  <si>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</si>
  <si>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</si>
  <si>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</si>
  <si>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</si>
  <si>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</si>
  <si>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</si>
  <si>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</si>
  <si>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</si>
  <si>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</si>
  <si>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</si>
  <si>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</si>
  <si>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</si>
  <si>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</si>
  <si>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</si>
  <si>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</si>
  <si>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</si>
  <si>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</si>
  <si>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</si>
  <si>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</si>
  <si>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</si>
  <si>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</si>
  <si>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</si>
  <si>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</si>
  <si>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</si>
  <si>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</si>
  <si>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</si>
  <si>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</si>
  <si>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</si>
  <si>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</si>
  <si>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</si>
  <si>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</si>
  <si>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</si>
  <si>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</si>
  <si>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</si>
  <si>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</si>
  <si>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</si>
  <si>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</si>
  <si>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</si>
  <si>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</si>
  <si>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</si>
  <si>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</si>
  <si>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</si>
  <si>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</si>
  <si>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</si>
  <si>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</si>
  <si>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</si>
  <si>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</si>
  <si>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</si>
  <si>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</si>
  <si>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</si>
  <si>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</si>
  <si>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</si>
  <si>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</si>
  <si>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</si>
  <si>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</si>
  <si>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</si>
  <si>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</si>
  <si>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</si>
  <si>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</si>
  <si>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</si>
  <si>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</si>
  <si>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</si>
  <si>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</si>
  <si>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</si>
  <si>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</si>
  <si>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</si>
  <si>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</si>
  <si>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</si>
  <si>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</si>
  <si>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</si>
  <si>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</si>
  <si>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</si>
  <si>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</si>
  <si>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</si>
  <si>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</si>
  <si>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</si>
  <si>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</si>
  <si>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</si>
  <si>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</si>
  <si>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</si>
  <si>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</si>
  <si>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</si>
  <si>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</si>
  <si>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</si>
  <si>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</si>
  <si>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</si>
  <si>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</si>
  <si>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</si>
  <si>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</si>
  <si>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</si>
  <si>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</si>
  <si>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</si>
  <si>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</si>
  <si>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</si>
  <si>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</si>
  <si>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</si>
  <si>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</si>
  <si>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</si>
  <si>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</si>
  <si>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</si>
  <si>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</si>
  <si>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</si>
  <si>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</si>
  <si>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</si>
  <si>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</si>
  <si>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</si>
  <si>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</si>
  <si>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</si>
  <si>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</si>
  <si>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</si>
  <si>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</si>
  <si>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</si>
  <si>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</si>
  <si>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</si>
  <si>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</si>
  <si>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</si>
  <si>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</si>
  <si>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</si>
  <si>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</si>
  <si>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</si>
  <si>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</si>
  <si>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</si>
  <si>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</si>
  <si>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</si>
  <si>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</si>
  <si>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</si>
  <si>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</si>
  <si>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</si>
  <si>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</si>
  <si>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</si>
  <si>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</si>
  <si>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</si>
  <si>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</si>
  <si>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</si>
  <si>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</si>
  <si>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</si>
  <si>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</si>
  <si>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</si>
  <si>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</si>
  <si>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</si>
  <si>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</si>
  <si>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</si>
  <si>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</si>
  <si>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</si>
  <si>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</si>
  <si>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</si>
  <si>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</si>
  <si>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</si>
  <si>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</si>
  <si>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</si>
  <si>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</si>
  <si>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</si>
  <si>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</si>
  <si>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</si>
  <si>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</si>
  <si>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</si>
  <si>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</si>
  <si>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</si>
  <si>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</si>
  <si>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</si>
  <si>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</si>
  <si>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</si>
  <si>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</si>
  <si>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</si>
  <si>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</si>
  <si>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</si>
  <si>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</si>
  <si>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</si>
  <si>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</si>
  <si>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</si>
  <si>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</si>
  <si>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</si>
  <si>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</si>
  <si>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</si>
  <si>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</si>
  <si>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</si>
  <si>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</si>
  <si>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</si>
  <si>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</si>
  <si>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</si>
  <si>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</si>
  <si>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</si>
  <si>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</si>
  <si>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</si>
  <si>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</si>
  <si>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</si>
  <si>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</si>
  <si>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</si>
  <si>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</si>
  <si>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</si>
  <si>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</si>
  <si>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</si>
  <si>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</si>
  <si>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</si>
  <si>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</si>
  <si>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</si>
  <si>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</si>
  <si>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</si>
  <si>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</si>
  <si>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</si>
  <si>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</si>
  <si>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</si>
  <si>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</si>
  <si>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</si>
  <si>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</si>
  <si>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</si>
  <si>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</si>
  <si>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</si>
  <si>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</si>
  <si>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</si>
  <si>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</si>
  <si>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</si>
  <si>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</si>
  <si>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</si>
  <si>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</si>
  <si>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</si>
  <si>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</si>
  <si>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</si>
  <si>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</si>
  <si>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</si>
  <si>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</si>
  <si>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</si>
  <si>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</si>
  <si>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</si>
  <si>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</si>
  <si>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</si>
  <si>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</si>
  <si>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</si>
  <si>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</si>
  <si>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</si>
  <si>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</si>
  <si>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</si>
  <si>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</si>
  <si>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</si>
  <si>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</si>
  <si>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</si>
  <si>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</si>
  <si>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</si>
  <si>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</si>
  <si>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</si>
  <si>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</si>
  <si>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</si>
  <si>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</si>
  <si>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</si>
  <si>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</si>
  <si>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</si>
  <si>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</si>
  <si>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</si>
  <si>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</si>
  <si>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</si>
  <si>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</si>
  <si>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</si>
  <si>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</si>
  <si>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</si>
  <si>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</si>
  <si>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</si>
  <si>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</si>
  <si>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</si>
  <si>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</si>
  <si>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</si>
  <si>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</si>
  <si>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</si>
  <si>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</si>
  <si>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</si>
  <si>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</si>
  <si>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</si>
  <si>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</si>
  <si>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</si>
  <si>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</si>
  <si>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</si>
  <si>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</si>
  <si>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</si>
  <si>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</si>
  <si>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</si>
  <si>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</si>
  <si>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</si>
  <si>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</si>
  <si>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</si>
  <si>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</si>
  <si>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</si>
  <si>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</si>
  <si>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</si>
  <si>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</si>
  <si>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</si>
  <si>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</si>
  <si>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</si>
  <si>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</si>
  <si>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</si>
  <si>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</si>
  <si>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</si>
  <si>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</si>
  <si>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</si>
  <si>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</si>
  <si>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</si>
  <si>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</si>
  <si>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</si>
  <si>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</si>
  <si>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</si>
  <si>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</si>
  <si>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</si>
  <si>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</si>
  <si>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</si>
  <si>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</si>
  <si>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</si>
  <si>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</si>
  <si>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</si>
  <si>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</si>
  <si>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</si>
  <si>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</si>
  <si>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</si>
  <si>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</si>
  <si>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</si>
  <si>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</si>
  <si>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</si>
  <si>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</si>
  <si>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</si>
  <si>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</si>
  <si>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</si>
  <si>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</si>
  <si>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</si>
  <si>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</si>
  <si>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</si>
  <si>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</si>
  <si>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</si>
  <si>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</si>
  <si>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</si>
  <si>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</si>
  <si>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</si>
  <si>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</si>
  <si>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</si>
  <si>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</si>
  <si>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</si>
  <si>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</si>
  <si>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</si>
  <si>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</si>
  <si>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</si>
  <si>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</si>
  <si>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</si>
  <si>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</si>
  <si>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</si>
  <si>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</si>
  <si>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</si>
  <si>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</si>
  <si>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</si>
  <si>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</si>
  <si>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</si>
  <si>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</si>
  <si>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</si>
  <si>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</si>
  <si>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</si>
  <si>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</si>
  <si>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</si>
  <si>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</si>
  <si>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</si>
  <si>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</si>
  <si>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</si>
  <si>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</si>
  <si>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</si>
  <si>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</si>
  <si>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</si>
  <si>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</si>
  <si>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</si>
  <si>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</si>
  <si>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</si>
  <si>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</si>
  <si>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</si>
  <si>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</si>
  <si>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</si>
  <si>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</si>
  <si>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</si>
  <si>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</si>
  <si>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</si>
  <si>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</si>
  <si>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</si>
  <si>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</si>
  <si>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</si>
  <si>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</si>
  <si>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</si>
  <si>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</si>
  <si>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</si>
  <si>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</si>
  <si>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</si>
  <si>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</si>
  <si>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</si>
  <si>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</si>
  <si>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</si>
  <si>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</si>
  <si>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</si>
  <si>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</si>
  <si>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</si>
  <si>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</si>
  <si>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</si>
  <si>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</si>
  <si>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</si>
  <si>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</si>
  <si>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</si>
  <si>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</si>
  <si>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</si>
  <si>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</si>
  <si>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</si>
  <si>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</si>
  <si>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</si>
  <si>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</si>
  <si>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</si>
  <si>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</si>
  <si>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</si>
  <si>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</si>
  <si>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</si>
  <si>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</si>
  <si>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</si>
  <si>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</si>
  <si>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</si>
  <si>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</si>
  <si>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</si>
  <si>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</si>
  <si>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</si>
  <si>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</si>
  <si>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</si>
  <si>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</si>
  <si>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</si>
  <si>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</si>
  <si>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</si>
  <si>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</si>
  <si>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</si>
  <si>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</si>
  <si>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</si>
  <si>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</si>
  <si>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</si>
  <si>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</si>
  <si>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</si>
  <si>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</si>
  <si>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</si>
  <si>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</si>
  <si>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</si>
  <si>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</si>
  <si>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</si>
  <si>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</si>
  <si>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</si>
  <si>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</si>
  <si>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</si>
  <si>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</si>
  <si>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</si>
  <si>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</si>
  <si>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</si>
  <si>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</si>
  <si>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</si>
  <si>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</si>
  <si>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</si>
  <si>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</si>
  <si>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</si>
  <si>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</si>
  <si>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</si>
  <si>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</si>
  <si>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</si>
  <si>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</si>
  <si>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</si>
  <si>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</si>
  <si>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</si>
  <si>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</si>
  <si>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</si>
  <si>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</si>
  <si>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</si>
  <si>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</si>
  <si>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</si>
  <si>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</si>
  <si>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</si>
  <si>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</si>
  <si>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</si>
  <si>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</si>
  <si>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</si>
  <si>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</si>
  <si>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</si>
  <si>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</si>
  <si>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</si>
  <si>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</si>
  <si>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</si>
  <si>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</si>
  <si>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</si>
  <si>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</si>
  <si>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</si>
  <si>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</si>
  <si>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</si>
  <si>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</si>
  <si>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</si>
  <si>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</si>
  <si>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</si>
  <si>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</si>
  <si>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</si>
  <si>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</si>
  <si>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</si>
  <si>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</si>
  <si>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</si>
  <si>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</si>
  <si>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</si>
  <si>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</si>
  <si>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</si>
  <si>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</si>
  <si>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</si>
  <si>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</si>
  <si>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</si>
  <si>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</si>
  <si>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</si>
  <si>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</si>
  <si>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</si>
  <si>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</si>
  <si>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</si>
  <si>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</si>
  <si>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</si>
  <si>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</si>
  <si>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</si>
  <si>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</si>
  <si>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</si>
  <si>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</si>
  <si>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</si>
  <si>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</si>
  <si>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Launched_at_mm/dd/yy</t>
  </si>
  <si>
    <t>Launched_at_month</t>
  </si>
  <si>
    <t>Launched_at_year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</si>
  <si>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</si>
  <si>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</si>
  <si>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</si>
  <si>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</si>
  <si>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</si>
  <si>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</si>
  <si>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</si>
  <si>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</si>
  <si>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</si>
  <si>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</si>
  <si>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</si>
  <si>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</si>
  <si>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</si>
  <si>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</si>
  <si>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</si>
  <si>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</si>
  <si>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</si>
  <si>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</si>
  <si>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</si>
  <si>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</si>
  <si>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</si>
  <si>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</si>
  <si>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</si>
  <si>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</si>
  <si>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</si>
  <si>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</si>
  <si>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</si>
  <si>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</si>
  <si>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</si>
  <si>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</si>
  <si>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</si>
  <si>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</si>
  <si>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</si>
  <si>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</si>
  <si>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</si>
  <si>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</si>
  <si>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</si>
  <si>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</si>
  <si>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</si>
  <si>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</si>
  <si>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</si>
  <si>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</si>
  <si>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</si>
  <si>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</si>
  <si>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</si>
  <si>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</si>
  <si>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</si>
  <si>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</si>
  <si>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</si>
  <si>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</si>
  <si>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</si>
  <si>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</si>
  <si>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</si>
  <si>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</si>
  <si>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</si>
  <si>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</si>
  <si>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</si>
  <si>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</si>
  <si>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</si>
  <si>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</si>
  <si>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</si>
  <si>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</si>
  <si>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</si>
  <si>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</si>
  <si>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</si>
  <si>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</si>
  <si>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</si>
  <si>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Column Labels</t>
  </si>
  <si>
    <t>Count of outcomes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</si>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</sst>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D7-4E40-9880-3F7C136EB6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D7-4E40-9880-3F7C136EB6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D7-4E40-9880-3F7C136EB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28255"/>
        <c:axId val="32528671"/>
      </c:lineChart>
      <c:catAx>
        <c:axId val="325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28671"/>
        <c:crosses val="autoZero"/>
        <c:auto val="1"/>
        <c:lblAlgn val="ctr"/>
        <c:lblOffset val="100"/>
        <c:noMultiLvlLbl val="0"/>
      </c:catAx>
      <c:valAx>
        <c:axId val="3252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DA-45C8-98C4-DF2379656959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DA-45C8-98C4-DF2379656959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DA-45C8-98C4-DF23796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547472"/>
        <c:axId val="1639046416"/>
      </c:lineChart>
      <c:catAx>
        <c:axId val="187154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52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46416"/>
        <c:crosses val="autoZero"/>
        <c:auto val="1"/>
        <c:lblAlgn val="ctr"/>
        <c:lblOffset val="100"/>
        <c:noMultiLvlLbl val="0"/>
      </c:catAx>
      <c:valAx>
        <c:axId val="16390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3174</xdr:rowOff>
    </xdr:from>
    <xdr:to>
      <xdr:col>18</xdr:col>
      <xdr:colOff>215900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7E330-F872-4770-AEE7-084E1CE5A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555624</xdr:colOff>
      <xdr:row>14</xdr:row>
      <xdr:rowOff>34924</xdr:rowOff>
    </xdr:from>
    <xdr:to>
      <xdr:col>11</xdr:col>
      <xdr:colOff>577849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21702-28FF-436C-915F-944F437B3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 jay" refreshedDate="44431.846104050928" createdVersion="7" refreshedVersion="7" minRefreshableVersion="3" recordCount="4064" xr:uid="{727FB899-E94B-4F3B-82DA-67F7C9FC3D93}">
  <cacheSource type="worksheet">
    <worksheetSource ref="A1:R4065" sheet="Theater Outcom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_at_mm/dd/yy" numFmtId="14">
      <sharedItems containsSemiMixedTypes="0" containsNonDate="0" containsDate="1" containsString="0" minDate="2009-05-17T03:55:13" maxDate="2017-03-06T18:01:30"/>
    </cacheField>
    <cacheField name="Launched_at_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Launched_at_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d v="2016-07-12T22:23:2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d v="2014-06-0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d v="2016-05-26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d v="2016-04-08T22:40:12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d v="2016-03-18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d v="2014-05-21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d v="2016-07-21T18:41:02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d v="2014-06-01T17:07:05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d v="2016-05-18T16:15:09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d v="2014-06-18T00:38:08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d v="2015-09-09T09:24:18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d v="2014-05-01T19:06:51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d v="2014-10-05T17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d v="2014-08-18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d v="2015-06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d v="2015-07-15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d v="2014-08-27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d v="2014-12-16T21:52:2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d v="2015-04-03T18:41:41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d v="2015-08-13T19:41:03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d v="2015-11-10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d v="2014-07-08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d v="2014-10-17T0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d v="2015-11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d v="2014-06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d v="2014-07-22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d v="2016-01-07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d v="2016-04-01T15:03:37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d v="2015-10-09T15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d v="2014-07-21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d v="2015-04-04T07:00:1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d v="2015-03-05T07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d v="2015-01-28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d v="2013-04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d v="2014-04-25T01:07:48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d v="2014-05-30T05:08:08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d v="2014-09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d v="2014-11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d v="2014-06-12T18:58:0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d v="2014-08-23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d v="2016-03-28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d v="2015-11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d v="2014-10-20T19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d v="2015-01-29T12:24:2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d v="2015-09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d v="2014-12-22T18:04:18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d v="2015-07-11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d v="2014-06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d v="2014-03-21T13:10:45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d v="2015-11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d v="2016-05-06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d v="2015-05-25T13:10:24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d v="2015-03-26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d v="2014-10-20T17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d v="2015-08-14T05:39:36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d v="2014-03-03T21:38:37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d v="2013-05-15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d v="2013-02-06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d v="2013-12-04T21:53:33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d v="2013-06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d v="2014-07-15T19:42:34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d v="2016-06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d v="2012-06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d v="2014-01-24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d v="2011-08-31T04:30:25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d v="2011-07-06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d v="2012-03-29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d v="2012-10-26T00:14:41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d v="2011-02-13T18:09:44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d v="2015-12-22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d v="2013-03-24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d v="2011-10-28T16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d v="2012-03-29T03:28:3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d v="2016-08-22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d v="2014-03-26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d v="2013-11-05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d v="2012-07-10T03:48:4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d v="2011-09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d v="2015-02-07T14:46:29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d v="2011-04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d v="2011-08-24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d v="2015-10-14T13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d v="2010-05-24T12:56:43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d v="2014-05-27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d v="2013-05-08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d v="2011-06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d v="2011-03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d v="2016-12-17T04:46:23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d v="2012-06-05T20:35:3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d v="2014-03-18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d v="2012-01-27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d v="2010-05-26T15:54:01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d v="2011-06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d v="2012-11-01T19:04:34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d v="2013-12-23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d v="2012-10-15T18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d v="2012-12-31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d v="2010-11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d v="2014-02-12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d v="2011-03-10T16:41:06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d v="2016-04-25T17:23:4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d v="2012-03-19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d v="2011-04-02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d v="2013-04-0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d v="2011-01-27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d v="2013-10-10T22:47:33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d v="2015-05-0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d v="2014-03-20T01:01:58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d v="2011-07-29T18:12:08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d v="2011-11-14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d v="2012-01-10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d v="2011-02-21T11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d v="2010-03-11T20:02:24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d v="2011-06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d v="2011-07-15T01:39:46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d v="2016-09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d v="2015-04-02T16:55:1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d v="2016-08-11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d v="2014-09-22T18:46:04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d v="2015-04-20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d v="2016-12-05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d v="2015-05-11T14:08:57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d v="2015-03-04T14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d v="2016-09-15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d v="2014-08-31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d v="2014-05-19T21:58:12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d v="2016-06-20T20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d v="2014-09-23T19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d v="2016-05-01T19:23:04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d v="2015-08-05T21:50:1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d v="2014-05-29T09:09:57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d v="2015-04-02T09:50:3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d v="2015-08-23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d v="2015-07-01T06:10:41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d v="2015-07-0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d v="2015-02-18T04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d v="2015-04-16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d v="2014-10-26T21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d v="2016-07-08T01:32:22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d v="2015-02-12T18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d v="2015-07-15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d v="2016-11-19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d v="2014-11-26T18:25:4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d v="2016-01-28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d v="2014-11-25T04:07:5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d v="2015-03-27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d v="2015-04-19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d v="2014-08-24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d v="2014-10-21T14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d v="2015-04-21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d v="2015-06-1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d v="2014-06-04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d v="2016-01-27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d v="2014-09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d v="2016-05-24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d v="2015-06-16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d v="2014-06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d v="2014-07-15T03:02:36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d v="2015-08-27T23:04:14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d v="2014-07-21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d v="2015-12-13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d v="2016-12-17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d v="2015-06-05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d v="2015-02-17T20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d v="2014-09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d v="2015-07-31T23:28:03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d v="2016-06-13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d v="2015-02-12T09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d v="2015-01-29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d v="2015-03-09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d v="2014-08-04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d v="2015-07-06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d v="2015-03-07T01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d v="2015-10-27T22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d v="2016-02-03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d v="2015-03-04T23:47:2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d v="2015-05-23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d v="2016-12-08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d v="2014-10-27T19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d v="2014-07-05T18:59:22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d v="2016-07-19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d v="2017-02-01T19:30:34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d v="2015-06-27T05:37:3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d v="2014-08-06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d v="2016-07-05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d v="2016-06-0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d v="2015-08-23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d v="2014-09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d v="2014-09-29T22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d v="2016-01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d v="2015-05-11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d v="2015-09-12T13:01:38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d v="2017-01-06T20:21:4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d v="2014-09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d v="2016-08-02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d v="2014-08-16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d v="2015-01-19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d v="2015-09-08T22:16:04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d v="2014-11-30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d v="2016-07-05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d v="2015-09-01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d v="2016-07-1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d v="2014-12-05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d v="2014-11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d v="2015-06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d v="2015-09-02T01:33:12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d v="2015-08-20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d v="2016-02-16T21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d v="2015-07-17T14:15:4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d v="2015-01-05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d v="2016-01-06T05:31:22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d v="2015-03-03T23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d v="2014-11-27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d v="2015-03-16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d v="2016-02-29T07:50: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d v="2015-07-10T15:27:1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d v="2015-01-27T20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d v="2015-01-27T18:28:38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d v="2016-04-22T01:09:1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d v="2015-05-11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d v="2016-03-09T23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d v="2015-04-12T15:59:0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d v="2015-06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d v="2015-04-02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d v="2016-01-14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d v="2015-05-05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d v="2015-12-03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d v="2015-01-28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d v="2016-08-30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d v="2015-05-12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d v="2015-06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d v="2015-11-13T02:01:39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d v="2016-01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d v="2016-12-09T23:06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d v="2015-10-20T02:38:5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d v="2013-03-21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d v="2014-11-06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d v="2011-11-15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d v="2014-01-23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d v="2010-02-04T07:45:59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d v="2012-07-17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d v="2010-10-29T08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d v="2010-09-09T14:30:14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d v="2011-11-23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d v="2010-06-03T22:10:2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d v="2013-05-07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d v="2012-04-14T18:54:06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d v="2010-03-29T15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d v="2012-01-16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d v="2015-09-16T22:51:5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d v="2011-02-14T12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d v="2013-02-14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d v="2016-04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d v="2011-05-19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d v="2015-03-09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d v="2010-06-01T18:07:59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d v="2012-04-18T21:15:0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d v="2011-01-12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d v="2012-08-28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d v="2012-04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d v="2010-03-30T05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d v="2010-01-27T04:11:47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d v="2014-05-26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d v="2011-09-23T0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d v="2017-01-23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d v="2011-04-04T20:47:5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d v="2013-12-04T02:24:2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d v="2010-02-26T21:36:31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d v="2011-06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d v="2012-03-01T21:53:49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d v="2012-10-11T0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d v="2012-02-28T01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d v="2015-04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d v="2012-09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d v="2017-01-24T05:51:36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d v="2014-04-15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d v="2009-05-17T03:55:13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d v="2010-01-16T22:04:52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d v="2011-05-12T17:02:24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d v="2011-12-27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d v="2013-08-20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d v="2013-02-08T19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d v="2012-10-02T06:40:18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d v="2012-05-22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d v="2013-10-03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d v="2010-12-14T08:51:37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d v="2013-04-12T18:27:26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d v="2011-09-26T19:16:3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d v="2014-03-21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d v="2010-06-14T02:01:3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d v="2013-09-02T00:06:4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d v="2012-08-13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d v="2015-03-26T17:28:21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d v="2014-03-11T11:07:28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d v="2010-10-18T05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d v="2011-03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d v="2013-02-07T17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d v="2012-01-25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d v="2012-05-03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d v="2012-07-24T02:16:3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d v="2012-02-09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d v="2013-02-28T20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d v="2013-01-08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d v="2011-01-24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d v="2012-08-1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d v="2011-10-05T04:23:43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d v="2011-11-21T05:16:3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d v="2013-03-15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d v="2010-06-28T05:28:14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d v="2013-01-30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d v="2012-07-23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d v="2014-11-07T22:09:57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d v="2013-11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d v="2013-02-25T00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d v="2009-11-06T20:07:0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d v="2015-11-23T13:13:53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d v="2016-10-04T10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d v="2016-04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d v="2016-11-23T07:42:46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d v="2015-06-29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d v="2016-11-15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d v="2017-02-09T07:33:26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d v="2015-02-23T05:38:49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d v="2015-10-01T22:43:08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d v="2015-10-14T11:12:07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d v="2013-04-15T12:22:43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d v="2016-05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d v="2015-09-16T16:19:37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d v="2016-03-08T15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d v="2015-04-07T16:22:37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d v="2015-04-07T17:41:55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d v="2015-10-14T14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d v="2015-02-12T03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d v="2016-07-08T18:08:1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d v="2015-03-30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d v="2017-02-06T16:03:27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d v="2014-09-12T21:06:38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d v="2016-03-30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d v="2014-10-14T17:42:25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d v="2015-04-17T23:18:1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d v="2015-04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d v="2015-09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d v="2015-10-15T11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d v="2015-07-22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d v="2017-01-25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d v="2016-08-04T01:35:0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d v="2016-02-27T23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d v="2014-09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d v="2015-10-20T19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d v="2016-03-09T19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d v="2014-10-31T07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d v="2016-02-15T19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d v="2015-03-15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d v="2016-05-17T20:38:41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d v="2014-10-23T01:41:3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d v="2015-06-08T21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d v="2014-10-24T0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d v="2014-07-17T05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d v="2010-03-18T17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d v="2014-05-21T20:37:52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d v="2014-01-29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d v="2012-04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d v="2013-03-22T13:51:18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d v="2015-02-08T14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d v="2011-12-16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d v="2016-12-07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d v="2012-12-18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d v="2016-02-25T13:50:44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d v="2012-06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d v="2011-08-02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d v="2014-01-18T23:38:3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d v="2016-07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d v="2015-10-15T06:01:08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d v="2016-01-01T13:43:28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d v="2012-03-19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d v="2015-12-29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d v="2012-06-25T16:45:1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d v="2012-08-23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d v="2014-04-26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d v="2014-12-07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d v="2014-10-22T14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d v="2015-07-26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d v="2015-07-15T16:14:18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d v="2016-06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d v="2014-02-04T01:30:5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d v="2015-04-1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d v="2011-11-18T01:00:5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d v="2011-08-08T17:12:51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d v="2013-09-09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d v="2016-02-17T19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d v="2012-03-22T21:49:2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d v="2012-06-22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d v="2010-07-20T18:38:04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d v="2015-03-15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d v="2016-11-13T21:01:07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d v="2014-04-16T15:15:47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d v="2011-07-08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d v="2015-10-15T12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d v="2011-06-24T07:27:2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d v="2014-01-07T15:04:22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d v="2014-02-04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d v="2011-04-05T03:53:57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d v="2011-09-20T20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d v="2013-09-26T17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d v="2016-06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d v="2015-04-19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d v="2013-11-20T04:13:2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d v="2012-07-09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d v="2012-06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d v="2013-09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d v="2014-09-22T20:26:42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d v="2014-01-09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d v="2013-03-27T23:17:4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d v="2015-06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d v="2013-04-30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d v="2014-02-12T05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d v="2015-06-22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d v="2014-08-12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d v="2013-05-06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d v="2012-01-26T09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d v="2015-09-28T20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d v="2016-01-3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d v="2015-10-08T21:4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d v="2014-05-19T18:24:0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d v="2009-09-14T21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d v="2013-08-27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d v="2016-06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d v="2015-08-22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d v="2015-08-12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d v="2013-10-29T20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d v="2013-08-14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d v="2013-07-0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d v="2016-08-09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d v="2015-10-19T06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d v="2014-10-0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d v="2016-02-23T23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d v="2013-10-03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d v="2015-01-20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d v="2014-01-11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d v="2011-12-17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d v="2015-05-06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d v="2015-02-02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d v="2013-02-26T13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d v="2014-04-2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d v="2013-09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d v="2014-01-15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d v="2013-12-26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d v="2015-04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d v="2015-02-03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d v="2014-10-26T17:12:51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d v="2012-03-03T00:03:42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d v="2013-09-30T16:40:01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d v="2014-07-17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d v="2013-04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d v="2011-09-14T15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d v="2014-04-30T13:01:15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d v="2013-05-13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d v="2011-06-11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d v="2011-07-26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d v="2016-04-2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d v="2014-06-11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d v="2012-08-08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d v="2012-08-14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d v="2012-05-12T04:01:23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d v="2014-07-07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d v="2013-11-27T04:01:29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d v="2014-03-05T17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d v="2014-07-24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d v="2014-08-18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d v="2017-01-18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d v="2015-04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d v="2014-04-28T23:24:01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d v="2012-03-19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d v="2015-03-02T21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d v="2014-09-22T09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d v="2013-07-10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d v="2012-09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d v="2016-03-18T21:31:3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d v="2012-11-30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d v="2015-09-25T22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d v="2013-04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d v="2014-05-02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d v="2016-10-26T14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d v="2016-12-10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d v="2011-12-05T11:33:36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d v="2012-07-23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d v="2015-12-28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d v="2016-08-14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d v="2015-04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d v="2014-06-09T19:56:05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d v="2015-06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d v="2013-12-12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d v="2014-11-02T00:54:25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d v="2011-11-11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d v="2009-08-18T21:29:2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d v="2010-03-10T21:15:5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d v="2011-06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d v="2012-02-17T13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d v="2014-12-18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d v="2012-02-10T23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d v="2015-11-10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d v="2013-07-11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d v="2012-09-04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d v="2012-03-27T00:35:01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d v="2015-05-29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d v="2016-01-3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d v="2013-03-07T07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d v="2016-10-06T17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d v="2016-07-01T15:41:45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d v="2014-07-10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d v="2015-11-1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d v="2015-03-28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d v="2017-01-03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d v="2015-08-07T14:47:04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d v="2012-11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d v="2015-11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d v="2016-10-03T02:13:39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d v="2016-03-01T00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d v="2015-08-22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d v="2016-05-02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d v="2014-07-30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d v="2015-07-07T14:12:24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d v="2017-01-18T04:56:06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d v="2015-05-31T22:05:0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d v="2016-12-21T00:44:54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d v="2015-06-02T14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d v="2016-11-02T01:33:49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d v="2016-04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d v="2016-04-22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d v="2015-09-23T19:27:5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d v="2016-12-07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d v="2015-06-24T08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d v="2015-10-05T18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d v="2016-04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d v="2016-06-14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d v="2015-01-05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d v="2015-09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d v="2016-03-04T17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d v="2014-10-02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d v="2016-06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d v="2015-10-06T14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d v="2015-09-02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d v="2016-01-11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d v="2015-09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d v="2015-06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d v="2017-01-18T16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d v="2015-06-18T06:37: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d v="2015-11-10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d v="2014-10-15T17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d v="2014-09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d v="2016-05-13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d v="2015-12-07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d v="2016-11-02T22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d v="2015-02-22T21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d v="2015-11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d v="2014-11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d v="2015-09-21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d v="2016-11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d v="2015-01-18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d v="2016-02-11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d v="2015-06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d v="2016-06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d v="2014-12-02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d v="2015-12-10T22:07:03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d v="2015-12-02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d v="2016-01-19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d v="2015-07-07T19:35:23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d v="2015-10-05T17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d v="2014-11-20T01:12: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d v="2016-09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d v="2015-05-14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d v="2015-01-27T11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d v="2016-03-21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d v="2015-08-14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d v="2014-11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d v="2016-08-23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d v="2015-07-03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d v="2015-02-20T17:45:19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d v="2015-02-17T22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d v="2015-02-14T17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d v="2015-10-06T09:22:57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d v="2015-01-16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d v="2015-03-17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d v="2016-09-18T18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d v="2015-06-23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d v="2016-01-08T13:18:5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d v="2015-06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d v="2014-11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d v="2015-03-07T16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d v="2016-03-17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d v="2015-03-20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d v="2016-10-03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d v="2016-06-24T16:55:35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d v="2014-11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d v="2015-02-12T19:30:0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d v="2015-03-10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d v="2014-11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d v="2015-05-19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d v="2014-07-15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d v="2014-07-29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d v="2015-07-09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d v="2015-04-08T15:36:49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d v="2015-10-23T19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d v="2015-05-16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d v="2015-10-30T0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d v="2015-03-23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d v="2015-11-20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d v="2016-08-03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d v="2015-08-31T11:55:2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d v="2016-05-25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d v="2015-08-26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d v="2017-01-26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d v="2015-03-24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d v="2015-11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d v="2014-09-26T15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d v="2014-07-11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d v="2016-06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d v="2016-06-1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d v="2015-04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d v="2015-04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d v="2017-02-24T21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d v="2015-07-13T13:25:3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d v="2016-01-15T07:21:5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d v="2014-06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d v="2016-04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d v="2015-08-07T14:52:01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d v="2016-04-29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d v="2015-10-26T15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d v="2016-05-17T07:11:02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d v="2015-01-27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d v="2015-03-13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d v="2015-05-07T10:55:5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d v="2017-01-27T23:05:18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d v="2017-01-24T14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d v="2014-08-14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d v="2016-11-09T10:05:15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d v="2015-07-14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d v="2015-07-14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d v="2015-04-06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d v="2014-09-16T15:58:5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d v="2016-07-13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d v="2014-07-12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d v="2016-02-16T18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d v="2014-09-09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d v="2014-08-2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d v="2014-10-20T0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d v="2014-11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d v="2016-11-01T16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d v="2015-07-14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d v="2015-06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d v="2015-02-10T22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d v="2016-02-17T19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d v="2015-11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d v="2015-06-24T03:51:29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d v="2015-07-24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d v="2014-10-10T17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d v="2016-09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d v="2014-12-17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d v="2015-06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d v="2015-03-14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d v="2016-11-14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d v="2014-07-18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d v="2016-09-1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d v="2015-03-27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d v="2016-06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d v="2016-05-16T17:02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d v="2014-12-11T16:37:3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d v="2014-12-01T05:16:04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d v="2014-07-18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d v="2014-06-13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d v="2014-12-02T22:20:04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d v="2015-01-08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d v="2016-05-14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d v="2016-04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d v="2016-07-05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d v="2014-08-13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d v="2016-09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d v="2017-02-12T18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d v="2016-09-2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d v="2014-06-19T11:21:31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d v="2014-11-28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d v="2015-07-04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d v="2016-12-07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d v="2015-09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d v="2016-11-01T16:01:37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d v="2016-07-28T15:14:01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d v="2015-06-03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d v="2016-11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d v="2015-03-31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d v="2017-01-02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d v="2014-10-0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d v="2014-06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d v="2016-01-19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d v="2014-08-15T22:20:45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d v="2013-10-16T11:39:08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d v="2016-12-11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d v="2014-06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d v="2016-10-25T17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d v="2016-12-07T22:49:09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d v="2016-12-22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d v="2016-12-22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d v="2016-11-02T23:53:03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d v="2016-11-22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d v="2014-07-15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d v="2014-11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d v="2014-07-17T23:38:2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d v="2016-11-04T11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d v="2016-01-15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d v="2016-05-06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d v="2016-12-30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d v="2015-09-26T0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d v="2014-10-28T15:48:27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d v="2014-08-06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d v="2017-01-17T20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d v="2016-02-09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d v="2012-01-01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d v="2014-06-17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d v="2012-03-09T19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d v="2015-06-29T19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d v="2011-05-31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d v="2015-11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d v="2013-03-13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d v="2012-12-04T00:29:09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d v="2011-07-07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d v="2012-07-21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d v="2011-11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d v="2011-12-02T19:05:47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d v="2013-07-31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d v="2013-11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d v="2015-04-08T03:57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d v="2014-11-03T00:42:26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d v="2013-11-01T17:37:2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d v="2014-01-28T06:36:27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d v="2014-10-31T14:29:54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d v="2014-07-09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d v="2015-06-07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d v="2013-05-07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d v="2014-02-19T22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d v="2012-03-22T17:01:25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d v="2012-11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d v="2013-04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d v="2012-09-05T01:01:4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d v="2014-12-15T13:10:19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d v="2014-07-11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d v="2016-12-29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d v="2013-01-25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d v="2011-06-19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d v="2016-09-26T10:06:57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d v="2015-01-15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d v="2012-12-06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d v="2013-04-19T14:31:17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d v="2011-02-16T18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d v="2012-11-22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d v="2010-09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d v="2014-05-30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d v="2016-10-27T18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d v="2014-01-03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d v="2016-11-16T20:36:1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d v="2013-07-16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d v="2015-08-11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d v="2014-09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d v="2015-01-17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d v="2015-04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d v="2013-11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d v="2013-11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d v="2013-01-15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d v="2015-12-11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d v="2009-09-12T01:21:5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d v="2015-04-06T17:39:45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d v="2014-01-24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d v="2011-11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d v="2015-09-03T16:27:25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d v="2013-07-0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d v="2014-03-31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d v="2010-09-15T16:25:05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d v="2011-04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d v="2013-05-09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d v="2012-07-26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d v="2012-03-19T18:34:09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d v="2014-02-05T03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d v="2013-01-29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d v="2012-03-15T01:20:34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d v="2013-10-02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d v="2012-05-30T00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d v="2013-01-03T04:28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d v="2013-01-02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d v="2013-10-10T18:44:06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d v="2013-10-08T20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d v="2013-06-17T17:47:24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d v="2011-07-12T02:45:3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d v="2012-02-24T14:42:46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d v="2013-08-16T21:11:25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d v="2012-03-28T23:51:28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d v="2014-08-31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d v="2012-03-28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d v="2014-08-12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d v="2011-06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d v="2012-08-02T00:32:04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d v="2011-05-02T22:47:58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d v="2011-07-06T02:32:06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d v="2011-05-27T19:45:12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d v="2011-08-08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d v="2017-01-24T15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d v="2014-11-19T02:24:46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d v="2013-12-20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d v="2012-08-02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d v="2013-06-18T15:26:42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d v="2013-01-08T00:25:52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d v="2012-06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d v="2011-05-16T17:50:01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d v="2014-10-02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d v="2013-03-08T20:54:0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d v="2012-01-17T14:23:3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d v="2012-07-30T21:11:21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d v="2013-12-11T23:57:3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d v="2014-05-09T20:12:22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d v="2015-03-30T22:07:45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d v="2012-09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d v="2015-02-20T23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d v="2010-03-13T05:48:38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d v="2012-10-04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d v="2012-03-05T00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d v="2012-01-19T11:21:47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d v="2012-06-13T01:13:02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d v="2016-05-14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d v="2013-02-20T12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d v="2012-03-28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d v="2011-11-22T16:12:15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d v="2014-03-20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d v="2013-05-28T19:44:52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d v="2012-04-06T10:59:18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d v="2013-09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d v="2014-04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d v="2011-12-18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d v="2012-08-23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d v="2016-08-25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d v="2014-10-11T20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d v="2013-09-09T14:13:03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d v="2016-11-21T06:11:2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d v="2014-09-23T16:25:52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d v="2016-07-27T04:56:36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d v="2014-02-24T09:24:15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d v="2015-06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d v="2015-03-15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d v="2015-02-16T03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d v="2016-03-23T19:51:57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d v="2016-06-01T21:07:33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d v="2016-10-13T19:19:55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d v="2015-01-17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d v="2016-11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d v="2016-06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d v="2016-08-27T07:29:16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d v="2015-10-14T13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d v="2015-03-16T17:53:38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d v="2015-05-04T19:41:08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d v="2013-10-23T11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d v="2016-08-17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d v="2013-10-12T13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d v="2012-01-13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d v="2013-09-24T02:33:58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d v="2012-11-17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d v="2015-01-21T15:18:38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d v="2009-10-02T02:31:46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d v="2013-12-08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d v="2013-03-09T20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d v="2013-08-02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d v="2013-10-30T13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d v="2011-01-24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d v="2012-10-02T04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d v="2013-04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d v="2015-09-0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d v="2013-01-02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d v="2013-11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d v="2010-11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d v="2012-05-08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d v="2012-09-27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d v="2011-11-30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d v="2011-08-04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d v="2016-01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d v="2012-03-13T19:15:46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d v="2016-12-09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d v="2016-08-21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d v="2012-04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d v="2011-07-27T18:04:45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d v="2014-09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d v="2013-10-22T16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d v="2014-07-22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d v="2010-05-06T04:48:03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d v="2015-03-02T21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d v="2016-05-06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d v="2010-09-10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d v="2015-08-02T20:57:06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d v="2012-10-29T16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d v="2011-12-01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d v="2011-04-13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d v="2016-02-29T20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d v="2010-04-23T19:28:3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d v="2014-07-09T23:10:2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d v="2012-08-28T19:06:2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d v="2015-12-04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d v="2010-11-25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d v="2014-02-11T04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d v="2011-08-12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d v="2010-06-11T19:14:15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d v="2012-06-21T16:34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d v="2017-01-02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d v="2014-01-03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d v="2012-10-12T0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d v="2012-04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d v="2012-07-26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d v="2012-01-29T16:18:34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d v="2010-09-13T20:28:54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d v="2014-06-12T22:38:5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d v="2014-11-01T21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d v="2012-11-14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d v="2013-10-15T16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d v="2011-10-31T04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d v="2014-08-27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d v="2014-10-22T23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d v="2013-01-14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d v="2013-10-28T21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d v="2010-06-09T00:28:5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d v="2012-04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d v="2012-09-28T20:41:53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d v="2012-03-10T05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d v="2010-05-14T21:58:26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d v="2014-02-10T08:38:2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d v="2013-02-05T23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d v="2014-03-13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d v="2014-04-04T17:41:2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d v="2015-12-30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d v="2011-12-06T00:34:49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d v="2013-10-04T19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d v="2012-08-03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d v="2013-05-22T18:18:58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d v="2015-06-27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d v="2017-01-11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d v="2016-01-13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d v="2016-10-30T16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d v="2016-03-15T14:00:5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d v="2016-12-28T20:57:06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d v="2016-08-10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d v="2016-05-01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d v="2016-02-11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d v="2015-12-23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d v="2015-12-18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d v="2016-04-20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d v="2016-10-19T14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d v="2014-12-26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d v="2015-07-09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d v="2016-08-04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d v="2015-02-25T21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d v="2016-10-17T13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d v="2015-03-19T19:16:0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d v="2014-12-20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d v="2017-01-31T15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d v="2017-01-05T16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d v="2016-01-04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d v="2016-09-12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d v="2015-07-23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d v="2016-09-24T00:24:06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d v="2016-09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d v="2016-02-22T06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d v="2014-07-16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d v="2017-01-07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d v="2016-12-17T05:17:33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d v="2015-04-17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d v="2014-08-05T20:46:3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d v="2015-09-10T0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d v="2016-02-24T17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d v="2016-04-29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d v="2015-06-30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d v="2016-01-22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d v="2016-01-26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d v="2016-05-16T10:00:28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d v="2014-10-16T21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d v="2014-07-10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d v="2016-09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d v="2016-07-23T16:01:25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d v="2015-02-26T02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d v="2015-12-01T23:13:3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d v="2015-11-16T18:25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d v="2014-05-14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d v="2016-09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d v="2016-08-29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d v="2014-08-04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d v="2016-06-17T18:09:48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d v="2016-03-08T22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d v="2016-10-09T23:09:28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d v="2014-10-09T06:18:5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d v="2014-11-04T22:34:4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d v="2014-06-27T20:47:4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d v="2014-10-29T0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d v="2015-10-05T04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d v="2014-10-14T07:11:3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d v="2017-01-14T01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d v="2016-12-16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d v="2015-11-17T16:25:14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d v="2017-02-14T17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d v="2016-01-19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d v="2015-09-29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d v="2014-12-04T00:57:5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d v="2016-11-02T14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d v="2016-11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d v="2016-05-20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d v="2016-07-10T19:54:22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d v="2014-11-03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d v="2016-12-10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d v="2015-12-01T20:00:56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d v="2014-11-12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d v="2015-10-26T21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d v="2016-02-22T02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d v="2015-10-12T16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d v="2016-06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d v="2015-01-05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d v="2015-05-03T01:40:09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d v="2015-09-24T06:02:51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d v="2015-04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d v="2015-05-21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d v="2016-01-0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d v="2015-02-14T20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d v="2016-02-26T09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d v="2014-09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d v="2017-01-20T15:03:2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d v="2015-02-09T17:05:07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d v="2016-08-29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d v="2015-11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d v="2016-05-24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d v="2016-11-14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d v="2016-07-04T04:00:0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d v="2015-01-12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d v="2012-12-06T10:46:3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d v="2015-04-25T19:44:22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d v="2016-02-18T05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d v="2016-11-18T02:37:2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d v="2016-07-28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d v="2014-07-1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d v="2014-07-31T16:42:2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d v="2015-04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d v="2015-01-07T22:13:2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d v="2014-07-24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d v="2015-11-11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d v="2014-10-06T19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d v="2016-08-16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d v="2016-01-13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d v="2015-08-15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d v="2014-07-30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d v="2016-04-23T19:08:15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d v="2017-02-09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d v="2014-07-11T20:26:39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d v="2016-02-06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d v="2015-02-23T17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d v="2016-11-04T20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d v="2015-02-12T21:37:23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d v="2015-02-11T18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d v="2015-03-16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d v="2016-03-03T06:38:28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d v="2016-07-05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d v="2016-08-0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d v="2013-05-23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d v="2014-01-22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d v="2013-06-20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d v="2013-11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d v="2016-03-11T08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d v="2013-10-25T05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d v="2012-09-1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d v="2015-10-18T18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d v="2014-01-06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d v="2011-09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d v="2013-12-05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d v="2012-04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d v="2014-07-18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d v="2015-12-15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d v="2011-06-07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d v="2016-04-19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d v="2014-04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d v="2014-12-29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d v="2012-07-11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d v="2014-06-03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d v="2014-07-09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d v="2016-02-13T16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d v="2014-07-25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d v="2014-05-16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d v="2014-03-25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d v="2015-05-27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d v="2015-04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d v="2016-03-11T19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d v="2012-12-07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d v="2016-01-27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d v="2011-09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d v="2013-07-31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d v="2014-09-03T12:25:54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d v="2014-01-21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d v="2014-03-14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d v="2015-04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d v="2016-01-15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d v="2016-06-17T18:32:18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d v="2013-10-30T01:05:25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d v="2016-04-19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d v="2014-05-12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d v="2014-02-22T03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d v="2012-03-05T17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d v="2014-06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d v="2012-02-13T15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d v="2016-10-19T18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d v="2012-11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d v="2015-12-09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d v="2014-11-20T18:13:3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d v="2014-07-15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d v="2013-09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d v="2016-02-29T16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d v="2012-04-10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d v="2015-11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d v="2014-03-06T03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d v="2014-03-24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d v="2011-09-13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d v="2016-02-12T22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d v="2013-05-16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d v="2014-03-20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d v="2015-03-31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d v="2015-07-27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d v="2016-06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d v="2014-10-14T20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d v="2014-07-08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d v="2016-05-06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d v="2014-09-26T23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d v="2015-11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d v="2016-12-02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d v="2014-07-0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d v="2014-11-15T06:50:28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d v="2016-07-07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d v="2015-11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d v="2016-03-24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d v="2017-01-0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d v="2014-12-02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d v="2015-07-07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d v="2015-06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d v="2015-01-18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d v="2015-11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d v="2015-03-30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d v="2014-08-03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d v="2014-03-25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d v="2014-08-20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d v="2016-11-01T04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d v="2016-05-17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d v="2015-11-09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d v="2015-08-08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d v="2015-04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d v="2015-05-19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d v="2015-08-07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d v="2014-07-15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d v="2015-01-25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d v="2014-10-06T15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d v="2014-11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d v="2015-05-30T17:26:0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d v="2015-02-26T03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d v="2015-04-28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d v="2014-08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d v="2014-07-10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d v="2016-05-19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d v="2014-06-02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d v="2015-05-26T11:39:02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d v="2014-08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d v="2016-08-23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d v="2015-01-23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d v="2015-04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d v="2014-10-26T19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d v="2014-07-21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d v="2015-06-29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d v="2016-04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d v="2015-06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d v="2017-01-11T00:28:18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d v="2014-09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d v="2014-07-17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d v="2015-09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d v="2014-05-22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d v="2015-01-30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d v="2016-12-24T19:51:28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d v="2016-10-13T20:40:23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d v="2017-01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d v="2015-05-06T20:45:49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d v="2015-04-29T20:43:15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d v="2015-04-15T21:28:43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d v="2016-12-07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d v="2016-06-08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d v="2014-08-0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d v="2016-02-19T14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d v="2017-01-12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d v="2016-02-09T18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d v="2015-03-09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d v="2015-10-21T08:20:53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d v="2015-11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d v="2016-05-13T15:57:14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d v="2015-11-25T14:51:26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d v="2015-06-06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d v="2015-03-2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d v="2016-06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d v="2015-05-28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d v="2015-05-0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d v="2015-10-20T17:57:13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d v="2015-05-14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d v="2017-02-06T18:37:33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d v="2016-03-01T10:19:3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d v="2016-02-23T17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d v="2017-01-26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d v="2015-05-08T22:36:12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d v="2016-05-25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d v="2015-11-10T22:48:15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d v="2016-12-27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d v="2015-04-10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d v="2014-04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d v="2015-08-31T14:47:37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d v="2016-06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d v="2015-10-01T15:53:2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d v="2016-09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d v="2015-07-26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d v="2016-11-06T11:24:48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d v="2016-03-01T17:17:27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d v="2016-10-11T04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d v="2014-04-07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d v="2013-08-23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d v="2014-03-17T20:59:41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d v="2014-07-07T22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d v="2011-07-30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d v="2012-03-17T11:02:07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d v="2011-01-25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d v="2015-07-08T22:36:0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d v="2013-08-20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d v="2012-01-3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d v="2015-01-03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d v="2013-11-0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d v="2012-07-20T16:19:24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d v="2012-08-0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d v="2011-07-07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d v="2011-12-06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d v="2013-05-15T00:57:3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d v="2014-10-11T20:06:2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d v="2011-08-27T03:58:22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d v="2011-05-08T21:06:11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d v="2013-03-22T19:48:4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d v="2014-05-15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d v="2011-10-22T0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d v="2013-04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d v="2014-05-08T15:45:53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d v="2012-06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d v="2014-07-23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d v="2011-07-27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d v="2013-09-26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d v="2014-08-04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d v="2010-11-05T14:54:46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d v="2013-11-01T20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d v="2012-01-13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d v="2011-02-13T02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d v="2013-08-0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d v="2014-05-07T23:17:44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d v="2014-01-27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d v="2013-12-30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d v="2014-01-17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d v="2014-02-22T02:01:1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d v="2013-09-30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d v="2010-10-14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d v="2013-12-12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d v="2013-06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d v="2013-08-21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d v="2016-03-16T19:45:12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d v="2012-01-25T20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d v="2013-10-14T16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d v="2010-04-06T17:52:59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d v="2014-08-0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d v="2012-07-26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d v="2013-07-03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d v="2009-07-13T16:54:0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d v="2012-07-31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d v="2014-05-27T13:19:26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d v="2014-02-12T02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d v="2010-12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d v="2013-07-0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d v="2013-11-08T11:24:15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d v="2013-02-15T17:13:09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d v="2016-12-08T05:38:0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d v="2015-06-05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d v="2015-02-04T09:13:47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d v="2015-04-13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d v="2016-07-10T03:42:43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d v="2016-12-05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d v="2015-03-23T14:45:31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d v="2015-03-01T15:39:51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d v="2015-09-09T18:20:28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d v="2015-10-15T16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d v="2015-10-01T10:53:17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d v="2015-06-29T13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d v="2016-02-23T01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d v="2016-04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d v="2016-03-29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d v="2015-06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d v="2016-04-23T16:12:18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d v="2015-07-10T17:59:38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d v="2016-11-01T01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d v="2016-07-15T10:35:2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d v="2017-01-12T04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d v="2016-06-22T15:58:28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d v="2014-11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d v="2016-01-18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d v="2016-08-29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d v="2015-09-10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d v="2016-07-05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d v="2016-10-26T19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d v="2015-03-19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d v="2016-02-02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d v="2016-08-22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d v="2015-10-01T11:57:28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d v="2016-01-24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d v="2016-05-30T05:39:06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d v="2014-12-12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d v="2014-06-26T19:29:2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d v="2016-12-01T16:34:06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d v="2016-11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d v="2015-04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d v="2016-03-22T16:45:46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d v="2016-09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d v="2016-11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d v="2014-12-01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d v="2015-04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d v="2016-08-30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d v="2014-10-23T05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d v="2016-06-01T06:38: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d v="2016-07-18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d v="2016-12-28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d v="2014-06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d v="2016-02-10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d v="2015-11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d v="2014-11-12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d v="2017-02-01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d v="2015-07-03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d v="2014-10-24T15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d v="2014-07-16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d v="2016-08-30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d v="2015-06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d v="2016-06-21T12:38:03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d v="2016-06-01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d v="2014-06-09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d v="2013-05-28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d v="2015-02-05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d v="2014-11-20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d v="2015-11-09T07:58:5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d v="2015-11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d v="2016-01-13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d v="2015-07-15T13:52:46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d v="2013-02-04T02:49:48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d v="2016-05-12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d v="2012-10-31T06:06:4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d v="2013-06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d v="2013-01-30T23:05:37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d v="2011-05-26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d v="2011-05-05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d v="2012-07-05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d v="2014-05-22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d v="2013-07-09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d v="2016-01-27T20:15:27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d v="2014-11-08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d v="2015-02-14T17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d v="2014-10-12T23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d v="2015-10-15T0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d v="2015-05-22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d v="2014-03-12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d v="2013-10-01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d v="2015-04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d v="2012-06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d v="2016-11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d v="2016-02-24T03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d v="2016-12-16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d v="2016-11-03T16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d v="2017-01-12T05:16:1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d v="2016-07-17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d v="2015-05-06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d v="2015-05-17T18:18:2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d v="2016-11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d v="2013-04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d v="2016-12-0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d v="2015-06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d v="2016-03-04T16:32:01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d v="2015-06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d v="2015-05-02T22:06:3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d v="2016-09-21T14:45:17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d v="2016-07-14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d v="2015-03-24T19:16:46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d v="2015-07-08T15:36:58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d v="2016-02-01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d v="2016-07-02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d v="2017-01-17T03:28:46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d v="2016-12-15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d v="2015-01-14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d v="2016-09-27T22:01:5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d v="2016-06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d v="2014-09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d v="2016-05-08T08:11:13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d v="2013-05-05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d v="2015-03-02T01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d v="2013-06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d v="2015-01-28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d v="2014-10-29T16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d v="2015-10-20T10:23:27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d v="2014-07-18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d v="2015-10-14T20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d v="2014-11-02T0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d v="2016-04-19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d v="2015-01-09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d v="2014-11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d v="2015-12-22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d v="2016-12-04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d v="2015-07-07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d v="2015-10-22T22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d v="2015-08-16T03:36:14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d v="2016-01-26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d v="2016-09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d v="2016-06-03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d v="2015-01-09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d v="2016-08-22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d v="2015-12-02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d v="2016-11-02T17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d v="2015-03-30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d v="2015-06-25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d v="2016-08-19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d v="2016-03-03T09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d v="2015-03-11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d v="2014-11-18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d v="2015-10-27T05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d v="2015-06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d v="2016-10-30T15:01:15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d v="2015-05-18T18:24:38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d v="2015-09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d v="2016-01-22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d v="2014-06-06T12:45:39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d v="2016-03-28T20:54:59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d v="2015-02-05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d v="2016-04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d v="2015-07-13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d v="2016-04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d v="2016-12-03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d v="2015-07-14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d v="2015-05-15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d v="2016-04-0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d v="2016-06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d v="2015-04-21T22:28:3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d v="2015-03-23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d v="2016-01-21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d v="2014-10-19T23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d v="2014-06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d v="2017-03-01T16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d v="2016-04-03T20:48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d v="2014-07-12T16:08:4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d v="2016-12-04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d v="2015-10-12T21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d v="2014-07-11T16:56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d v="2015-11-04T04:54:56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d v="2014-10-03T21:31:38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d v="2014-09-17T15:29:14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d v="2013-03-11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d v="2013-02-21T21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d v="2013-01-17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d v="2012-02-20T17:37:3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d v="2015-12-02T04:07:46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d v="2012-01-25T19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d v="2011-04-13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d v="2013-01-16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d v="2012-12-07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d v="2015-03-10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d v="2013-09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d v="2012-01-3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d v="2013-08-14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d v="2014-11-17T17:21:03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d v="2011-08-11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d v="2011-10-24T14:46:44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d v="2013-04-30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d v="2014-04-25T17:53:09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d v="2013-07-09T22:24:59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d v="2013-10-03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d v="2012-08-15T20:35:36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d v="2016-06-27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d v="2012-05-24T04:49:2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d v="2015-05-06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d v="2015-01-28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d v="2016-07-03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d v="2013-12-06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d v="2012-10-16T14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d v="2013-09-03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d v="2014-12-18T17:07:23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d v="2011-05-19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d v="2013-05-17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d v="2015-03-04T17:20:1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d v="2011-07-28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d v="2014-07-18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d v="2013-06-19T15:25:2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d v="2014-07-20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d v="2016-06-06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d v="2013-04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d v="2015-06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d v="2016-02-26T13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d v="2016-08-24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d v="2014-05-13T15:47: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d v="2016-02-14T10:38:23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d v="2014-06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d v="2010-03-17T10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d v="2014-05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d v="2017-01-16T12:48:05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d v="2014-06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d v="2015-10-19T14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d v="2017-01-06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d v="2014-06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d v="2015-08-18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d v="2016-02-15T06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d v="2016-09-06T11:11:32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d v="2014-11-05T13:35:53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d v="2014-05-0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d v="2014-05-23T17:48:03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d v="2014-11-12T20:35:13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d v="2016-05-03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d v="2014-09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d v="2014-11-21T18:01:56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d v="2017-01-21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d v="2016-07-19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d v="2015-12-01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d v="2017-02-14T14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d v="2017-01-01T17:35:22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d v="2015-02-17T15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d v="2015-09-28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d v="2014-10-29T19:15:26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d v="2016-01-22T11:24:25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d v="2016-03-14T00:02:57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d v="2015-08-05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d v="2016-04-24T19:53:51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d v="2015-07-28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d v="2016-07-01T07:33:4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d v="2014-12-08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d v="2016-12-01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d v="2014-10-27T00:10:16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d v="2014-12-0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d v="2015-06-15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d v="2014-10-23T12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d v="2015-02-18T01:13:44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d v="2015-01-27T21:13: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d v="2014-07-19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d v="2017-02-16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d v="2015-10-09T21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d v="2015-10-04T0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d v="2016-04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d v="2015-04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d v="2014-09-10T16:31:48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d v="2015-08-03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d v="2015-07-03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d v="2015-08-25T14:43:52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d v="2016-06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d v="2014-08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d v="2015-06-30T09:32:39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d v="2015-04-14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d v="2014-10-24T0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d v="2013-10-08T0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d v="2009-09-23T13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d v="2014-01-13T17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d v="2015-04-27T08:48:29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d v="2011-05-09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d v="2016-06-28T22:00:04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d v="2014-02-01T22:29:05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d v="2014-11-19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d v="2013-04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d v="2016-03-09T19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d v="2015-05-20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d v="2016-02-04T00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d v="2017-02-20T00:00:0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d v="2015-01-13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d v="2014-06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d v="2015-05-16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d v="2012-05-25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d v="2010-08-09T01:34:51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d v="2013-07-26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d v="2012-03-22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d v="2015-11-17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d v="2015-08-30T18:57:33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d v="2014-08-26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d v="2014-05-2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d v="2016-12-03T21:29:28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d v="2015-03-06T02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d v="2014-11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d v="2015-01-01T05:59:59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d v="2015-09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d v="2015-08-24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d v="2016-03-04T17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d v="2015-02-11T01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d v="2015-01-29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d v="2016-03-16T17:06:22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d v="2014-05-21T01:12:08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d v="2014-10-29T10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d v="2016-08-21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d v="2015-05-27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d v="2016-03-09T12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d v="2014-06-01T01:22:32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d v="2011-04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d v="2011-09-02T07:08:37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d v="2011-11-29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d v="2012-02-06T20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d v="2011-07-23T00:18:33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d v="2010-12-24T02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d v="2012-05-2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d v="2013-11-29T19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d v="2011-09-10T00:01:4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d v="2012-11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d v="2013-05-1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d v="2012-12-03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d v="2012-06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d v="2014-06-04T23:32:49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d v="2011-10-29T0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d v="2012-10-12T17:10:21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d v="2013-09-29T15:56:28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d v="2013-01-27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d v="2014-08-2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d v="2013-02-16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d v="2012-04-04T14:33:35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d v="2014-11-07T07:04:34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d v="2013-06-28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d v="2012-11-30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d v="2012-08-14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d v="2013-11-01T20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d v="2012-10-23T16:58:09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d v="2014-05-15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d v="2014-01-06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d v="2012-01-31T20:06: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d v="2012-09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d v="2011-07-26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d v="2011-12-19T21:12:36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d v="2011-04-25T04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d v="2016-05-12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d v="2011-04-30T02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d v="2009-11-05T18:02:2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d v="2013-01-14T16:29:28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d v="2012-02-02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d v="2010-07-20T05:32:35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d v="2014-11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d v="2011-05-25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d v="2012-08-25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d v="2012-09-23T0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d v="2013-09-04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d v="2014-07-13T10:48:2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d v="2012-05-10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d v="2011-02-18T16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d v="2014-04-08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d v="2013-09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d v="2011-03-23T21:37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d v="2013-10-25T11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d v="2011-03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d v="2012-03-19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d v="2012-03-06T19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d v="2012-11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d v="2012-04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d v="2012-11-10T05:19:27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d v="2013-11-18T21:55:2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d v="2016-03-30T16:39:1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d v="2015-12-05T23:57:1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d v="2011-11-01T04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d v="2015-01-02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d v="2012-01-31T18:16:58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d v="2011-01-21T15:35:13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d v="2013-02-26T06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d v="2014-02-12T01:41:38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d v="2011-10-29T0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d v="2016-04-0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d v="2010-05-15T22:19:59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d v="2016-07-02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d v="2012-05-05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d v="2015-02-04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d v="2016-07-18T14:31:46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d v="2011-09-16T17:35:4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d v="2012-03-05T17:25:47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d v="2016-02-16T09:46: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d v="2014-01-23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d v="2011-06-29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d v="2014-06-12T18:11:07"/>
    <x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d v="2014-12-16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d v="2015-02-28T20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d v="2015-07-02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d v="2015-01-17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d v="2015-08-29T00:24:06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d v="2015-06-24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d v="2016-02-27T17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d v="2016-03-22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d v="2014-07-21T13:31:54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d v="2015-12-03T14:11:28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d v="2014-08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d v="2015-05-01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d v="2014-09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d v="2015-04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d v="2015-03-01T05:13:05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d v="2016-10-30T13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d v="2016-03-31T23:33:58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d v="2016-03-31T14:39:09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d v="2014-08-18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d v="2014-10-10T18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d v="2015-11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d v="2016-02-25T23:03:49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d v="2015-05-05T19:48:3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d v="2014-09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d v="2014-07-25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d v="2014-05-29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d v="2015-02-09T22:16:17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d v="2015-09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d v="2016-04-11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d v="2015-09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d v="2015-05-28T21:45:52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d v="2015-11-17T16:24:4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d v="2016-09-01T16:12:54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d v="2015-04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d v="2016-07-08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d v="2015-10-09T20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d v="2015-06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d v="2014-09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d v="2016-03-06T20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d v="2015-06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d v="2015-04-26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d v="2016-12-06T21:02:5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d v="2016-08-04T22:12:55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d v="2015-01-22T14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d v="2016-11-16T06:13:58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d v="2016-10-25T04:14:27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d v="2015-10-15T10:27: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d v="2015-08-03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d v="2017-01-23T23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d v="2016-03-25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d v="2015-02-17T18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d v="2016-09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d v="2016-02-20T17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d v="2015-03-04T21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d v="2015-09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d v="2016-07-20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d v="2016-12-29T19:51:23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d v="2016-05-15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d v="2015-03-05T19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d v="2016-02-0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d v="2015-07-24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d v="2016-02-10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d v="2016-09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d v="2014-07-05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d v="2014-07-14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d v="2014-08-04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d v="2014-07-04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d v="2014-07-29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d v="2014-12-14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d v="2014-09-09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d v="2014-09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d v="2014-05-07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d v="2014-12-05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d v="2014-10-18T05:14:52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d v="2014-09-09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d v="2014-09-23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d v="2015-01-21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d v="2015-02-10T20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d v="2016-08-03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d v="2016-05-03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d v="2016-08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d v="2016-01-19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d v="2015-04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d v="2014-12-30T15:44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d v="2014-09-15T03:14:15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d v="2014-11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d v="2015-03-05T15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d v="2014-10-0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d v="2014-11-13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d v="2015-01-06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d v="2014-11-30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d v="2015-07-04T00:44:42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d v="2014-10-28T21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d v="2015-01-07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d v="2016-09-15T06:55:41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d v="2016-05-25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d v="2016-11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d v="2015-12-06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d v="2014-10-22T20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d v="2016-09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d v="2015-11-13T15:51:08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d v="2015-06-04T11:20:3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d v="2015-01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d v="2015-10-05T16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d v="2015-08-31T19:17:3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d v="2014-08-26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d v="2014-08-29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d v="2017-01-07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d v="2015-01-25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d v="2014-08-09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d v="2014-08-25T10:24:3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d v="2016-06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d v="2014-07-09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d v="2015-01-29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d v="2015-06-17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d v="2016-06-27T21:01:43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d v="2016-12-01T15:53:27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d v="2015-03-04T05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d v="2014-06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d v="2015-03-02T02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d v="2012-01-18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d v="2013-12-26T19:07:4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d v="2012-09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d v="2013-12-18T21:59:27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d v="2013-06-18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d v="2014-01-18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d v="2011-01-12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d v="2014-04-07T21:35:3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d v="2010-12-04T02:06:11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d v="2014-01-25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d v="2012-04-27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d v="2011-02-02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d v="2013-01-29T01:03:23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d v="2014-12-15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d v="2016-03-01T16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d v="2013-01-31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d v="2012-01-18T01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d v="2011-09-02T18:52:37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d v="2016-09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d v="2013-04-18T02:18:3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d v="2014-04-16T20:17:25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d v="2015-01-27T15:09:4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d v="2011-01-21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d v="2011-05-03T23:21:5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d v="2016-06-02T07:59:58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d v="2012-11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d v="2015-03-3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d v="2011-05-28T18:54:48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d v="2012-09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d v="2014-06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d v="2014-07-07T21:45:38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d v="2015-03-18T18:30:52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d v="2012-09-25T0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d v="2013-04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d v="2013-11-22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d v="2014-06-27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d v="2014-08-13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d v="2011-10-17T04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d v="2011-08-23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d v="2014-01-1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d v="2014-12-27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d v="2017-01-20T11:49:34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d v="2014-05-13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d v="2014-04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d v="2016-10-02T08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d v="2017-01-07T05:54:5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d v="2016-10-06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d v="2015-11-20T18:42:05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d v="2016-12-05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d v="2016-01-02T08:32:15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d v="2014-10-11T18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d v="2015-05-31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d v="2015-06-09T14:46:5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d v="2016-06-0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d v="2016-06-07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d v="2014-05-17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d v="2015-01-3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d v="2014-05-14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d v="2016-02-13T15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d v="2016-03-01T13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d v="2015-02-08T03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d v="2012-06-07T22:46:52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d v="2012-03-09T22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d v="2012-10-23T04:45:35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d v="2012-07-09T02:15:1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d v="2014-10-13T21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d v="2015-11-15T19:12: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d v="2010-05-01T05:45:32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d v="2013-01-25T19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d v="2012-11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d v="2010-06-06T19:09:14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d v="2011-05-08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d v="2011-03-30T22:36:25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d v="2012-01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d v="2015-09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d v="2012-03-13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d v="2014-02-10T14:00:06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d v="2015-12-28T04:37:53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d v="2015-02-23T22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d v="2012-09-08T20:55:31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d v="2015-04-22T13:02:09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d v="2015-02-02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d v="2016-11-28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d v="2015-11-18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d v="2014-08-08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d v="2016-05-24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d v="2014-05-08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d v="2016-11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d v="2014-09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d v="2015-09-17T23:06:57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d v="2014-07-10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d v="2015-05-05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d v="2014-09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d v="2014-10-17T04:11:13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d v="2014-08-13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d v="2016-10-13T17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d v="2017-01-11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d v="2014-07-08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d v="2015-04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d v="2015-09-23T21:01:01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d v="2012-06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d v="2013-11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d v="2011-08-17T20:22:12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d v="2013-12-18T18:15:55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d v="2013-09-18T21:38:08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d v="2010-10-05T22:54:16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d v="2012-02-21T20:40:39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d v="2013-04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d v="2011-05-24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d v="2013-05-08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d v="2012-05-08T21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d v="2012-01-03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d v="2014-08-28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d v="2011-11-18T20:48:4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d v="2014-05-14T22:22:51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d v="2011-11-05T21:21:1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d v="2012-05-30T02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d v="2013-06-01T06:13:51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d v="2013-02-08T23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d v="2011-05-07T12:10:33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d v="2014-04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d v="2011-04-05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d v="2016-06-27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d v="2014-04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d v="2015-06-0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d v="2014-02-19T03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d v="2009-10-16T22:02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d v="2016-04-13T14:30:09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d v="2014-06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d v="2011-03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d v="2016-10-08T10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d v="2013-09-09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d v="2012-02-02T04:47:45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d v="2016-01-25T13:56:16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d v="2012-04-21T06:31:21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d v="2015-03-04T22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d v="2012-09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d v="2013-02-21T23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d v="2014-08-20T20:17:4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d v="2014-11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d v="2012-08-27T04:40:17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d v="2014-04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d v="2014-08-12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d v="2016-03-23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d v="2011-12-21T02:08:3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d v="2014-07-15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d v="2014-04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d v="2016-11-02T14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d v="2016-07-06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d v="2013-02-19T04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d v="2013-10-14T12:01:01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d v="2012-10-19T0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d v="2016-06-28T17:21:04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d v="2013-06-20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d v="2013-02-08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d v="2013-06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d v="2015-11-03T05:12:2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d v="2012-05-10T05:24:5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d v="2015-10-13T11:02:26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d v="2016-02-23T13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d v="2014-06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d v="2016-11-04T14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d v="2016-08-11T00:16:5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d v="2014-10-01T18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d v="2016-07-04T16:46:11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d v="2016-02-13T10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d v="2015-01-30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d v="2015-07-21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d v="2016-11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d v="2016-01-29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d v="2015-06-12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d v="2015-01-19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d v="2015-11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d v="2016-10-08T0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d v="2015-06-2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d v="2014-06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d v="2014-07-27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d v="2014-06-17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d v="2014-10-14T11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d v="2015-12-07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d v="2015-05-12T05:01:56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d v="2016-12-24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d v="2010-06-18T03:00:52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d v="2014-06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d v="2013-09-18T19:30:18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d v="2014-10-29T12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d v="2010-06-18T20:06:2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d v="2011-08-06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d v="2016-10-18T07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d v="2016-07-19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d v="2015-12-09T08:36:13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d v="2015-01-06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d v="2016-05-09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d v="2013-02-19T05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d v="2011-08-10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d v="2013-02-07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d v="2012-02-22T01:22:35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d v="2015-07-14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d v="2016-08-23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d v="2014-04-08T02:20:2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d v="2014-08-10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d v="2016-05-12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d v="2015-05-12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d v="2012-07-09T23:12:24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d v="2015-05-12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d v="2014-03-06T17:39:45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d v="2015-02-13T19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d v="2010-02-06T22:03:26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d v="2014-07-28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d v="2012-10-30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d v="2014-12-02T07:54:13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d v="2016-11-15T13:34:34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d v="2014-03-27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d v="2015-03-13T03:07:1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d v="2015-11-03T15:00:07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d v="2014-04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d v="2013-10-31T05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d v="2013-05-30T06:30:21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d v="2016-11-01T10:32:05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d v="2013-10-31T22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d v="2016-10-11T12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d v="2015-11-23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d v="2016-10-18T04:14:37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d v="2015-05-14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d v="2012-06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d v="2013-04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d v="2015-03-18T21:41:1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d v="2013-04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d v="2013-10-28T12:39:23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d v="2015-04-2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d v="2013-11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d v="2016-01-06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d v="2015-10-26T14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d v="2014-04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d v="2014-11-03T16:10:43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d v="2013-03-18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d v="2016-01-27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d v="2015-01-22T08:53:5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d v="2015-12-23T14:27:34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d v="2014-05-24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d v="2016-12-0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d v="2016-02-23T09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d v="2016-04-12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d v="2013-04-25T08:45:23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d v="2013-11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d v="2014-07-24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d v="2015-04-21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d v="2016-09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d v="2015-12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d v="2016-05-29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d v="2016-08-18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d v="2016-04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d v="2015-03-24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d v="2016-04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d v="2013-06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d v="2014-06-1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d v="2015-04-09T01:01:16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d v="2016-11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d v="2015-05-26T17:03:13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d v="2015-10-12T22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d v="2012-04-05T03:45:55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d v="2011-09-25T0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d v="2012-05-05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d v="2014-04-02T19:59:42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d v="2012-06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d v="2011-11-13T16:05:3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d v="2011-08-09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d v="2010-08-05T17:09:12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d v="2013-06-28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d v="2013-01-25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d v="2011-01-12T07:44:38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d v="2011-08-08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d v="2012-10-23T20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d v="2012-01-31T00:28:5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d v="2011-08-03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d v="2012-10-10T18:12:15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d v="2011-10-02T14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d v="2012-02-07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d v="2015-06-18T17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d v="2012-06-14T20:02:21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d v="2011-12-15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d v="2011-04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d v="2012-10-10T18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d v="2013-04-30T01:47:1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d v="2014-11-08T18:55:53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d v="2012-12-27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d v="2014-10-22T17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d v="2012-08-14T04:13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d v="2015-06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d v="2014-04-30T16:06:09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d v="2011-06-09T04:43:45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d v="2013-04-01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d v="2014-08-19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d v="2010-10-07T19:34:3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d v="2011-01-21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d v="2012-08-15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d v="2015-10-13T01:25:49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d v="2011-06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d v="2012-07-17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d v="2013-11-13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d v="2016-12-12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d v="2016-12-08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d v="2010-01-20T10:11:47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d v="2010-10-13T00:40:35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d v="2015-07-06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d v="2014-11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d v="2015-02-10T12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d v="2014-07-23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d v="2016-02-09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d v="2014-07-12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d v="2015-06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d v="2014-01-04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d v="2011-03-17T02:19:59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d v="2013-03-28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d v="2012-09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d v="2013-09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d v="2014-11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d v="2013-10-10T0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d v="2016-10-04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d v="2012-12-12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d v="2014-10-15T05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d v="2015-12-02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d v="2010-06-03T21:16:52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d v="2013-08-13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d v="2013-10-28T05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d v="2016-01-28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d v="2014-10-15T07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d v="2015-03-03T17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d v="2010-06-26T00:35:5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d v="2016-06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d v="2016-05-30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d v="2014-02-13T19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d v="2014-12-01T21:51:58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d v="2014-01-0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d v="2016-03-01T17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d v="2013-08-02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d v="2016-11-20T23:33:03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d v="2012-12-21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d v="2011-06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d v="2012-04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d v="2015-08-24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d v="2014-06-23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d v="2015-04-17T21:35:2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d v="2016-05-25T17:13:34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d v="2016-03-09T16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d v="2014-10-21T20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d v="2012-09-01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d v="2017-01-10T14:24:2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d v="2017-02-27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d v="2015-07-13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d v="2015-05-17T22:58:1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d v="2015-03-19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d v="2013-08-09T16:37:23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d v="2016-04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d v="2016-07-14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d v="2015-04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d v="2016-05-12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d v="2016-12-19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d v="2015-03-12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d v="2015-10-02T16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d v="2017-02-07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d v="2014-08-28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d v="2017-01-10T08:46:1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d v="2016-01-11T16:34:0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d v="2013-02-14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d v="2016-08-01T14:45:43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d v="2015-03-05T05:01:06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d v="2016-09-20T14:04:01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d v="2016-04-07T18:55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d v="2016-02-17T15:00:04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d v="2017-02-02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d v="2016-11-17T20:25:44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d v="2016-10-21T09:44:32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d v="2016-02-25T18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d v="2015-07-12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d v="2016-11-01T11:41:42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d v="2015-01-29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d v="2015-10-15T12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d v="2015-09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d v="2015-06-08T15:01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d v="2013-01-02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d v="2012-10-02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d v="2015-08-25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d v="2013-02-07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d v="2012-05-02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d v="2012-03-29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d v="2013-10-17T04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d v="2012-02-07T21:10:26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d v="2014-04-03T11:30:4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d v="2012-02-17T01:35:1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d v="2014-03-18T18:50:25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d v="2013-10-01T17:56:17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d v="2015-04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d v="2014-01-07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d v="2012-02-19T17:12:5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d v="2015-07-09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d v="2015-10-22T18:38:33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d v="2012-08-06T19:29:43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d v="2015-07-20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d v="2013-06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d v="2016-03-23T16:00:09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d v="2011-12-29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d v="2015-05-28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d v="2016-10-01T16:01:15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d v="2014-08-22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d v="2016-01-12T19:10:2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d v="2013-10-14T19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d v="2015-07-17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d v="2013-07-29T15:56:31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d v="2014-03-26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d v="2013-05-29T21:51:41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d v="2014-06-16T19:03:28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d v="2015-11-23T09:05:39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d v="2016-12-06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d v="2015-02-27T00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d v="2016-01-02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d v="2014-10-03T00:04:43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d v="2017-02-08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d v="2013-10-25T23:00:14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d v="2016-03-23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d v="2017-01-31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d v="2013-10-22T13:48:53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d v="2017-03-06T18:01:3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d v="2016-10-04T19:39:06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d v="2014-01-21T17:00:17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d v="2015-08-05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d v="2015-07-15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d v="2016-11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d v="2013-03-03T16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d v="2016-11-03T0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d v="2014-07-2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d v="2016-07-22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d v="2015-10-19T15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d v="2017-01-17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d v="2016-04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d v="2016-11-08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d v="2016-05-15T22:28:49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d v="2015-05-12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d v="2016-11-2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d v="2014-02-25T00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d v="2017-01-2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d v="2014-10-14T14:02:38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d v="2015-01-10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d v="2016-05-06T13:58:3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d v="2016-11-15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d v="2016-04-09T20:59:52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d v="2014-11-25T19:54:57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d v="2017-02-10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d v="2017-02-10T16:54:23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d v="2016-12-21T20:51:53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d v="2016-11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d v="2015-11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d v="2017-02-15T13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d v="2014-01-24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d v="2014-11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d v="2013-12-06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d v="2012-01-28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d v="2015-11-30T17:01:07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d v="2015-01-16T19:21:39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d v="2015-08-18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d v="2011-05-24T06:51:37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d v="2015-11-15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d v="2012-03-10T03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d v="2011-02-11T19:07:25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d v="2012-05-30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d v="2013-08-08T23:07:34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d v="2014-06-02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d v="2012-06-07T19:51:29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d v="2013-10-24T23:57:4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d v="2009-09-14T06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d v="2012-03-19T23:26:58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d v="2012-03-19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d v="2012-08-30T16:59:5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d v="2012-12-21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d v="2012-12-27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d v="2012-01-19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d v="2012-02-09T01:00:49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d v="2014-02-24T20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d v="2011-01-22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d v="2012-06-14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d v="2013-05-22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d v="2013-11-27T20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d v="2011-11-03T0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d v="2010-11-20T19:34:5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d v="2014-07-14T16:41:12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d v="2012-02-09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d v="2012-04-05T19:15:33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d v="2014-07-31T23:06:3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d v="2013-02-02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d v="2013-02-19T19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d v="2014-04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d v="2014-03-18T15:11:18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d v="2012-04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d v="2012-05-08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d v="2012-04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d v="2009-09-23T17:24:1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d v="2010-01-14T13:00:49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d v="2009-08-25T15:26:54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d v="2013-11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d v="2014-02-26T19:36:40"/>
    <x v="2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d v="2014-07-22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d v="2015-05-15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d v="2014-06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d v="2015-11-24T21:35:43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d v="2014-07-19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d v="2015-01-07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d v="2014-05-08T15:36:3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d v="2014-10-06T16:04:58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d v="2014-05-12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d v="2014-01-27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d v="2014-05-27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d v="2014-05-30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d v="2016-11-18T19:11:49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d v="2016-09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d v="2015-06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d v="2014-09-15T16:51:1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d v="2015-11-19T19:48:25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d v="2016-05-25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d v="2015-02-25T00:02:36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d v="2016-09-02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d v="2016-07-26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d v="2015-12-22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d v="2015-07-13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d v="2016-12-04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d v="2015-03-31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d v="2015-04-07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d v="2015-04-09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d v="2014-11-11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d v="2015-04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d v="2015-05-06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d v="2015-09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d v="2014-12-05T22:20:36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d v="2015-06-04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d v="2016-01-08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d v="2016-04-06T20:36:48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d v="2014-11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d v="2015-11-14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d v="2015-09-01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d v="2015-12-08T17:40:2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d v="2015-09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d v="2016-02-25T23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d v="2015-02-28T17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d v="2016-01-11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d v="2014-11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d v="2015-05-26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d v="2015-03-25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d v="2015-07-30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d v="2015-01-13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d v="2016-08-10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d v="2015-11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d v="2016-10-26T20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d v="2015-07-28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d v="2015-08-21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d v="2015-09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d v="2015-03-11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d v="2015-07-10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d v="2015-01-23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d v="2014-10-15T0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d v="2015-07-06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d v="2014-11-11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d v="2016-06-07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d v="2014-12-16T20:29:19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d v="2015-06-24T15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d v="2014-11-25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d v="2015-03-01T19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d v="2015-09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d v="2015-07-09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d v="2015-01-27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d v="2016-12-13T02:54:47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d v="2015-09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d v="2014-12-03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d v="2015-06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d v="2014-11-13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d v="2016-03-15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d v="2016-01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d v="2015-04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d v="2016-01-30T21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d v="2015-12-04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d v="2016-08-1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d v="2014-12-10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d v="2015-03-19T13:48:48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d v="2014-10-07T0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d v="2015-07-19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d v="2015-08-08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d v="2015-07-26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d v="2016-10-12T17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d v="2014-05-01T02:38:02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d v="2015-07-13T16:41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d v="2016-06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d v="2015-01-15T17:42:2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d v="2014-07-11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d v="2015-01-23T20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d v="2014-12-20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d v="2014-09-11T0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d v="2015-01-22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d v="2015-02-09T17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d v="2014-12-0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d v="2014-09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d v="2016-05-12T21:55:49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d v="2015-06-09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d v="2016-02-12T07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d v="2015-02-10T18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d v="2016-12-30T21:06:06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d v="2016-01-13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d v="2016-04-29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d v="2015-02-06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d v="2016-01-28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d v="2015-06-25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d v="2015-09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d v="2015-11-30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d v="2015-01-27T23:09:48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d v="2015-10-08T21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d v="2015-09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d v="2016-01-14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d v="2015-07-02T03:00:54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d v="2015-02-17T16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d v="2014-07-16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d v="2016-04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d v="2015-08-27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d v="2016-10-27T14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d v="2016-10-11T11:16:33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d v="2016-08-25T07:35:13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d v="2014-10-31T0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d v="2014-09-20T01:44:16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d v="2017-02-13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d v="2015-11-30T20:15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d v="2017-01-03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d v="2017-02-04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d v="2016-03-23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d v="2017-01-26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d v="2016-02-23T14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d v="2016-05-05T20:55:1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d v="2016-02-07T15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d v="2016-11-30T04:29:27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d v="2011-08-29T00:18:17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d v="2012-06-2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d v="2013-03-08T02:40:25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d v="2015-09-01T21:36:37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d v="2012-08-24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d v="2013-04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d v="2012-04-26T20:58:51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d v="2012-09-22T03:42:01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d v="2011-01-14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d v="2012-04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d v="2011-12-16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d v="2010-06-25T02:46:2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d v="2012-10-11T17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d v="2010-08-27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d v="2010-05-12T06:54:1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d v="2014-10-01T07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d v="2012-06-28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d v="2012-12-14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d v="2012-07-17T17:26:34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d v="2015-08-11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d v="2012-03-31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d v="2011-06-17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d v="2012-03-02T18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d v="2011-08-16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d v="2011-09-07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d v="2012-03-23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d v="2012-04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d v="2011-10-17T15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d v="2013-04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d v="2012-04-24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d v="2010-12-30T20:08:34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d v="2012-04-25T23:39:48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d v="2013-03-15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d v="2012-04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d v="2012-05-07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d v="2013-02-22T23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d v="2011-07-06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d v="2015-01-13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d v="2012-11-13T15:33:57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d v="2012-05-24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d v="2015-08-28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d v="2014-08-07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d v="2016-05-08T21:35:08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d v="2014-10-16T0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d v="2015-02-12T01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d v="2015-09-11T07:07:4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d v="2015-04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d v="2014-07-15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d v="2015-02-23T19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d v="2015-03-15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d v="2016-01-02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d v="2014-11-28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d v="2016-12-28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d v="2014-08-03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d v="2015-01-23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d v="2014-10-30T15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d v="2015-02-17T19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d v="2014-10-14T16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d v="2014-06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d v="2016-08-30T14:24:45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d v="2015-09-22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d v="2016-03-31T13:46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d v="2014-10-18T23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d v="2014-11-18T19:22:37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d v="2012-05-29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d v="2014-11-10T02:11:14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d v="2013-09-29T18:01:31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d v="2015-08-01T20:01:43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d v="2012-02-09T01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d v="2015-03-18T20:45:05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d v="2015-07-23T16:19:14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d v="2012-07-17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d v="2013-01-30T18:01:5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d v="2009-11-10T16:48:32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d v="2014-10-31T18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d v="2013-07-09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d v="2011-06-02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d v="2013-01-24T12:14:2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d v="2014-12-04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d v="2011-08-30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d v="2013-07-28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d v="2013-08-23T10:14:17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d v="2010-12-02T02:34:58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d v="2012-06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d v="2015-01-23T03:18:58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d v="2013-09-07T20:36:1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d v="2012-03-05T18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d v="2016-09-05T15:00:37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d v="2013-04-26T18:11:1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d v="2015-08-12T15:13:26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d v="2012-02-22T06:03:0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d v="2017-02-03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d v="2012-07-23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d v="2015-05-01T01:52:43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d v="2012-04-27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d v="2012-11-09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d v="2014-04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d v="2015-03-30T20:38:26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d v="2011-10-13T20:58:04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d v="2015-02-04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d v="2015-09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d v="2016-08-12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d v="2015-05-31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d v="2014-07-02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d v="2016-03-11T15:36:29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d v="2014-07-22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d v="2015-03-24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d v="2016-08-02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d v="2015-08-18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d v="2017-01-09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d v="2016-03-20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d v="2015-03-14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d v="2014-07-09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d v="2016-04-27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d v="2014-12-13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d v="2015-02-25T00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d v="2014-07-10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d v="2015-08-22T00:32:59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d v="2014-07-17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d v="2015-04-16T07:50:03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d v="2015-10-17T15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d v="2016-09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d v="2015-01-15T18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d v="2015-05-16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d v="2014-06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d v="2015-11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d v="2015-11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d v="2015-02-07T16:13:46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d v="2016-02-22T12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d v="2016-01-19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d v="2016-01-13T21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d v="2014-09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d v="2015-03-26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d v="2014-07-08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d v="2017-01-25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d v="2014-07-08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d v="2016-05-20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d v="2015-08-24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d v="2014-06-19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d v="2016-01-25T21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d v="2012-08-29T21:39:09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d v="2014-10-03T17:56:08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d v="2013-12-09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d v="2012-03-30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d v="2016-05-18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d v="2014-03-28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d v="2015-06-29T20:59:3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d v="2017-02-01T19:14:28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d v="2012-06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d v="2016-07-13T21:08:45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d v="2016-11-30T08:03:34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d v="2014-12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d v="2012-08-22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d v="2014-04-01T17:00:12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d v="2016-03-24T11:56:04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d v="2015-07-26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d v="2014-09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d v="2015-10-02T19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d v="2015-09-26T21:13:24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d v="2015-09-04T04:00:42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d v="2015-04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d v="2016-11-15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d v="2016-11-18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d v="2012-08-2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d v="2016-10-15T19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d v="2015-05-04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d v="2015-10-27T19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d v="2014-11-1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d v="2015-04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d v="2016-06-03T02:31:52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d v="2015-08-02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d v="2016-05-04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d v="2014-01-28T19:45:32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d v="2016-08-30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d v="2015-02-02T22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d v="2016-09-23T14:45:14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d v="2016-09-26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d v="2014-12-16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d v="2015-01-20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d v="2015-04-09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d v="2014-08-29T19:51:03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d v="2016-06-15T05:55:0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d v="2016-11-15T13:58:35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d v="2017-02-08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d v="2014-10-09T20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d v="2015-08-10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d v="2015-07-15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d v="2016-02-08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d v="2015-12-03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d v="2016-11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d v="2015-11-19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d v="2014-11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d v="2014-05-12T15:38:47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d v="2015-02-20T14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d v="2016-01-12T20:47:27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d v="2017-02-01T16:31:28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d v="2016-06-30T22:17:33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d v="2016-06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d v="2015-03-19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d v="2015-09-25T17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d v="2013-09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d v="2015-07-22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d v="2015-08-06T14:56:47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d v="2015-11-05T00:36:37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d v="2015-03-20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d v="2015-08-19T18:20:39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d v="2016-01-11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d v="2015-09-28T14:07:45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d v="2015-11-11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d v="2014-07-01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d v="2014-11-19T17:58:36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d v="2015-12-06T21:13:1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d v="2014-09-30T12:59:5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d v="2016-06-08T15:11:1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d v="2014-10-11T20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d v="2016-04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d v="2014-06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d v="2015-08-25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d v="2015-01-29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d v="2016-03-07T05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d v="2014-06-15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d v="2014-10-20T20:55:4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d v="2015-01-30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d v="2014-06-30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d v="2015-02-26T16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d v="2014-09-1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d v="2015-05-30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d v="2015-01-24T02:51:1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d v="2016-06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d v="2015-04-19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d v="2015-03-26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d v="2015-02-23T08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d v="2014-07-14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d v="2014-08-27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d v="2015-02-13T04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d v="2014-11-21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d v="2015-07-02T22:33:43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d v="2014-05-28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d v="2014-07-09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d v="2014-08-19T20:59:32"/>
    <x v="1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d v="2014-09-17T07:04:43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d v="2013-04-27T18:47:23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d v="2016-05-22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d v="2016-08-30T03:35:41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d v="2014-07-08T05:30:2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d v="2014-05-21T17:53:1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d v="2013-06-07T01:29:2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d v="2015-11-1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d v="2016-09-16T15:43:16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d v="2016-01-18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d v="2015-09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d v="2014-10-22T21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d v="2016-04-05T14:19:05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d v="2016-02-18T00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d v="2016-10-12T11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d v="2013-08-07T13:03:1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d v="2016-11-30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d v="2014-11-01T20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d v="2015-07-14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d v="2017-01-10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d v="2016-03-23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d v="2015-07-13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d v="2015-11-25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d v="2015-04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d v="2013-03-18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d v="2014-08-21T12:37:02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d v="2013-04-25T19:23:48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d v="2015-02-09T06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d v="2016-09-13T16:03:12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d v="2013-02-11T02:54:1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d v="2014-03-24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d v="2013-12-03T22:01:2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d v="2016-09-07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d v="2014-03-21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d v="2015-02-10T00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d v="2014-09-29T15:46:42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d v="2012-05-01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d v="2016-09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d v="2012-01-30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d v="2012-05-15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d v="2014-07-30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d v="2012-05-15T15:33:1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d v="2016-08-03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d v="2015-03-05T19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d v="2012-06-18T21:35:45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d v="2014-04-18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d v="2011-11-0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d v="2012-07-27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d v="2014-08-12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d v="2015-03-09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d v="2013-12-12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d v="2016-07-22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d v="2016-09-26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d v="2016-06-03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d v="2013-05-21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d v="2012-12-04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d v="2012-01-19T00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d v="2013-04-09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d v="2012-05-01T07:00:31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d v="2012-10-12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d v="2011-07-12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d v="2015-06-17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d v="2012-02-28T14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d v="2014-04-16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d v="2014-02-16T16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d v="2012-12-14T12:45:4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d v="2013-09-20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d v="2016-04-1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d v="2013-02-06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d v="2011-11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d v="2015-05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d v="2015-06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d v="2014-07-26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d v="2015-10-23T14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d v="2017-02-08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d v="2015-01-14T22:35:54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d v="2015-01-22T22:11:58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d v="2015-04-09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d v="2014-10-08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d v="2016-07-07T04:32:4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d v="2014-06-25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d v="2014-06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d v="2016-06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d v="2015-02-21T00:18:54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d v="2015-01-12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d v="2016-08-09T21:35:59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d v="2015-06-28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d v="2015-06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d v="2016-02-16T16:35:59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d v="2014-05-21T12:37:21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d v="2014-06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d v="2014-06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d v="2015-07-16T16:12:01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d v="2016-05-17T06:21:1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d v="2014-11-05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d v="2014-09-18T05:50:0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d v="2015-07-07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d v="2015-06-03T01:34:3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d v="2014-08-30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d v="2015-07-28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d v="2015-06-30T06:24:5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d v="2015-05-30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d v="2015-07-23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d v="2016-03-22T11:55:25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d v="2014-04-30T03:21:0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d v="2015-01-24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d v="2015-02-19T17:51:38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d v="2016-11-19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d v="2015-04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d v="2016-07-08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d v="2015-07-03T11:13:12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d v="2015-01-19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d v="2015-09-0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d v="2015-05-15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d v="2016-02-01T14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d v="2014-08-24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d v="2015-02-25T16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d v="2015-03-04T00:16:46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d v="2015-05-12T06:29:56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d v="2015-11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d v="2015-06-16T00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d v="2016-05-04T16:24:26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d v="2015-09-07T06:21:0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d v="2016-05-05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d v="2014-04-29T20:09:08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d v="2015-06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d v="2014-10-26T17:01:34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d v="2015-09-21T03:03:53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d v="2015-01-15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d v="2015-11-05T16:53:37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d v="2017-01-11T06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d v="2015-10-30T21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d v="2014-07-22T14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d v="2014-08-02T05:45:54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d v="2015-02-25T00:51:19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d v="2015-10-14T17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d v="2014-05-25T22:51:3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d v="2016-05-02T17:42:3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d v="2016-12-05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d v="2015-04-09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d v="2015-04-14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d v="2016-03-24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d v="2015-04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d v="2016-03-24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d v="2014-08-07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d v="2016-01-21T00:03:49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d v="2014-05-22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d v="2014-07-16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d v="2015-04-1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d v="2016-01-01T00:11:11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d v="2015-06-10T00:54:0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d v="2016-12-22T22:04:55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d v="2014-11-11T13:04:55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d v="2015-08-17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d v="2016-04-20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d v="2015-09-10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d v="2014-05-25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d v="2014-07-11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d v="2015-06-17T14:43:2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d v="2014-11-07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d v="2016-09-14T22:55:21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d v="2016-06-10T04:41:12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d v="2016-09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d v="2016-06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d v="2014-04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d v="2014-12-0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d v="2015-04-21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d v="2014-12-29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d v="2016-12-18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d v="2016-04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d v="2015-06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d v="2016-10-29T22:55:24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d v="2015-05-04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d v="2015-12-21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d v="2015-07-07T21:44:12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d v="2014-10-04T14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d v="2016-04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d v="2016-01-01T21:40:37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d v="2014-11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d v="2015-02-12T01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d v="2015-09-14T15:11:24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d v="2014-12-12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d v="2014-10-10T12:50:4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d v="2014-07-30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d v="2014-07-11T17:49:52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d v="2016-02-15T21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d v="2014-08-18T17:08:24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d v="2014-11-10T18:33:15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d v="2015-02-02T23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d v="2014-06-21T13:19:52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d v="2016-11-27T21:48:4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d v="2015-09-11T15:30:58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d v="2015-10-0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d v="2016-05-25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d v="2014-07-10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d v="2014-12-09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d v="2015-07-25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d v="2015-07-11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d v="2014-10-28T23:13:51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d v="2016-08-24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d v="2015-07-14T15:34:26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d v="2016-03-15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d v="2016-05-09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d v="2014-10-17T06:23:21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d v="2015-04-13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d v="2015-05-18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d v="2015-12-16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d v="2014-07-08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d v="2015-01-13T21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d v="2016-02-15T09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d v="2014-04-26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d v="2015-08-29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d v="2015-10-01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d v="2014-07-06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d v="2015-02-23T19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d v="2014-08-26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d v="2015-04-03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d v="2015-01-09T03:39:39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d v="2015-04-09T13:21:5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d v="2014-08-12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d v="2015-02-09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d v="2014-06-16T16:03:49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d v="2016-02-03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d v="2014-04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d v="2015-04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d v="2014-08-21T06:59:23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d v="2015-01-21T03:57:17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d v="2016-05-05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d v="2014-05-16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d v="2016-07-02T14:00:08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d v="2014-09-30T15:37:03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d v="2014-06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d v="2014-12-31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d v="2014-07-25T19:25:1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d v="2014-12-09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d v="2015-01-30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d v="2015-11-26T19:17:39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d v="2015-03-14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d v="2015-05-08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d v="2015-04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d v="2016-07-16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d v="2016-10-06T13:29:27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d v="2015-04-03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d v="2015-10-20T19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d v="2015-12-24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d v="2014-08-21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d v="2016-09-15T16:33:5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d v="2015-09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d v="2017-02-24T14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d v="2015-05-17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d v="2016-04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d v="2015-01-27T00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d v="2016-03-09T18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d v="2016-05-08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d v="2014-08-12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d v="2015-02-26T05:05:59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d v="2015-02-01T05:51:46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d v="2015-06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d v="2014-07-07T21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d v="2015-06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d v="2015-08-17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d v="2015-02-07T04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d v="2016-08-03T12:34:2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d v="2015-04-03T18:52:33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d v="2014-06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d v="2014-08-0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d v="2016-11-20T02:38:4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d v="2015-12-03T19:38:28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d v="2014-08-29T01:27:51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d v="2014-10-29T16:24:46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d v="2016-02-25T17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d v="2015-01-22T21:08:54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d v="2014-10-10T15:22:27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d v="2014-12-20T19:47:03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d v="2015-08-03T21:58:5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d v="2015-08-09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d v="2016-01-12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d v="2014-09-12T15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d v="2016-07-25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d v="2016-10-11T23:22:08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d v="2016-03-02T12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d v="2016-09-14T07:22:31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d v="2016-05-21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d v="2015-11-29T00:29:22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d v="2015-12-03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d v="2017-01-05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d v="2016-09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d v="2016-01-21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d v="2014-09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d v="2016-12-20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d v="2015-03-27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d v="2017-02-09T17:36:33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d v="2014-05-19T04:38:49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d v="2017-02-14T17:46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d v="2017-01-17T19:51:1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d v="2016-06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d v="2012-11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d v="2016-01-29T20:22:56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d v="2014-10-16T21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d v="2014-09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d v="2014-11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d v="2015-04-04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d v="2015-12-22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d v="2014-10-27T13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d v="2014-12-23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d v="2015-11-26T11:15:16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d v="2015-01-2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d v="2015-05-22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d v="2014-10-08T02:58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d v="2014-05-26T17:27:18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d v="2014-05-19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d v="2014-07-21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d v="2015-06-08T07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d v="2014-04-29T20:00:2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d v="2015-06-15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d v="2016-10-17T14:51:09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d v="2016-07-13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d v="2015-04-27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d v="2012-09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d v="2014-05-02T12:13:33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d v="2017-02-17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d v="2015-02-18T16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d v="2016-07-16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d v="2014-10-20T17:00:47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d v="2015-08-17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d v="2016-08-15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d v="2015-08-12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d v="2016-07-19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d v="2016-10-01T12:50:55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d v="2013-04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d v="2013-07-11T18:50:4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d v="2010-07-19T21:26:13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d v="2016-01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d v="2013-12-02T19:03:58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d v="2015-06-22T19:00:21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d v="2015-12-21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d v="2015-09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d v="2015-03-20T01:41:39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d v="2016-01-18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d v="2014-07-23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d v="2014-08-11T19:16:26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d v="2016-03-14T23:44:14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d v="2014-12-02T21:37:4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d v="2015-05-15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d v="2016-04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d v="2017-01-09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d v="2015-04-28T16:04:5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d v="2014-08-11T18:16: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d v="2015-01-23T19:59:1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d v="2014-11-10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d v="2014-07-31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d v="2016-03-04T15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d v="2016-03-31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d v="2014-07-09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d v="2015-08-29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d v="2014-07-14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d v="2015-09-01T12:51:32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d v="2016-09-17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d v="2015-10-22T03:07:26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d v="2014-07-05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d v="2016-06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d v="2015-08-10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d v="2015-09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d v="2014-11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d v="2016-11-16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d v="2015-04-03T17:34:41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d v="2016-10-15T16:34:22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d v="2015-04-17T16:25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d v="2016-02-09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d v="2016-06-30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d v="2015-08-10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d v="2017-01-31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d v="2015-01-27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d v="2015-02-20T17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d v="2014-10-28T0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d v="2015-08-21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d v="2015-10-16T22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d v="2014-08-02T13:31:1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d v="2015-04-06T17:22:11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d v="2015-08-30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d v="2015-06-18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d v="2016-10-22T0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d v="2014-12-08T13:44:07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d v="2016-06-07T13:01:2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d v="2015-03-02T19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d v="2016-07-15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d v="2015-09-08T14:51:5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d v="2014-05-01T21:49:01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d v="2015-07-22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d v="2016-06-02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d v="2015-04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d v="2016-09-16T12:05:01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d v="2015-12-21T19:00:49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d v="2016-01-13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d v="2014-09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d v="2015-06-16T09:12:17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d v="2016-07-04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d v="2015-04-13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d v="2015-01-02T21:48:3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d v="2014-08-25T17:15:16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d v="2015-08-25T10:17:56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d v="2015-05-04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d v="2015-02-27T16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d v="2014-07-24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d v="2017-01-10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d v="2014-09-03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d v="2016-09-02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d v="2015-03-18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d v="2014-07-23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d v="2016-05-06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d v="2015-03-18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d v="2016-05-19T08:59:2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d v="2016-06-13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d v="2015-02-25T01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d v="2016-03-06T22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d v="2014-07-28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d v="2016-11-04T22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d v="2016-06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d v="2014-12-04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d v="2015-12-08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d v="2016-02-27T00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d v="2015-01-30T20:33:49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d v="2014-09-27T23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d v="2014-09-09T15:58:04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d v="2012-11-13T00:25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d v="2010-10-27T06:20:03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d v="2014-08-11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d v="2013-10-03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d v="2011-03-31T03:42:17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d v="2012-03-02T21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d v="2012-11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d v="2012-04-27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d v="2014-07-09T18:55:05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d v="2013-06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d v="2011-12-07T01:36:01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d v="2014-07-21T06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d v="2014-09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d v="2014-06-09T16:27:42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d v="2014-05-16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d v="2014-05-07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d v="2011-04-11T03:49:2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d v="2014-10-28T16:35:53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d v="2014-07-19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d v="2014-05-13T02:32:33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d v="2013-11-13T17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d v="2014-05-30T01:55:44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d v="2016-04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d v="2012-01-15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d v="2014-08-27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d v="2014-08-11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d v="2010-12-19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d v="2013-07-22T22:20:31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d v="2014-05-22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d v="2014-06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d v="2013-04-11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d v="2014-05-21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d v="2014-05-20T07:26:27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d v="2011-12-06T22:47:01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d v="2013-08-05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d v="2014-06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d v="2014-07-09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d v="2014-08-17T22:10:3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d v="2014-07-15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d v="2015-05-2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d v="2015-04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d v="2016-11-09T0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d v="2016-06-17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d v="2015-01-14T22:34:19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d v="2015-01-06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d v="2015-06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d v="2015-01-13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d v="2015-06-02T14:21:15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d v="2015-01-05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d v="2015-01-09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d v="2014-08-07T18:16:5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d v="2016-03-31T07:41:41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d v="2014-08-10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d v="2015-10-16T20:29:06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d v="2015-08-26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d v="2015-06-17T16:27:5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d v="2015-04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d v="2015-08-20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d v="2015-02-22T06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d v="2014-07-07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d v="2014-05-19T15:17:38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d v="2012-04-14T22:28:39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d v="2014-07-14T14:04:4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d v="2014-07-09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d v="2015-06-1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d v="2015-11-29T19:01:13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d v="2015-08-03T15:57:51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d v="2015-06-10T11:06:11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d v="2016-10-05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d v="2014-11-28T00:03:06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d v="2015-02-15T23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d v="2017-02-06T20:00:04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d v="2015-05-31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d v="2015-09-23T13:58:17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d v="2015-07-21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d v="2016-11-23T20:25:13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d v="2016-05-13T13:25:38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d v="2015-09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d v="2016-12-18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d v="2015-11-15T17:01:24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d v="2014-10-21T06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d v="2014-09-16T04:02:06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d v="2016-03-17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d v="2016-04-03T19:31:57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d v="2017-01-31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d v="2016-12-30T18:56:48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d v="2016-06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d v="2016-11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d v="2015-09-05T11:23:04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d v="2015-06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d v="2015-10-01T02:08:13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d v="2017-01-19T16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d v="2014-09-11T07:47:5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d v="2014-08-20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d v="2015-09-15T02:19:22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d v="2016-11-01T16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d v="2015-05-11T14:24:18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d v="2015-08-14T11:2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d v="2015-06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d v="2015-03-05T21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d v="2015-05-21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d v="2014-10-06T17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d v="2015-05-22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d v="2016-08-08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d v="2016-08-20T13:50:2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d v="2015-02-24T02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d v="2014-09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d v="2015-05-20T13:46:17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d v="2017-01-23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d v="2014-12-09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d v="2016-09-01T18:15:45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d v="2015-10-26T16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d v="2015-06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d v="2014-11-21T07:34:22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d v="2015-10-07T12:23:08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d v="2015-01-12T19:12:18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d v="2015-11-03T17:05:15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d v="2015-05-12T12:52:02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d v="2015-06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d v="2016-08-08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d v="2015-05-13T09:29:57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d v="2015-06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d v="2014-10-03T10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d v="2015-10-07T12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d v="2016-08-29T19:14:02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d v="2016-01-31T16:54:3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d v="2015-01-13T21:07:5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d v="2016-02-26T22:47:5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d v="2014-10-19T16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d v="2015-04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d v="2016-03-02T02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d v="2015-04-27T18:09:58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d v="2015-08-03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d v="2016-03-16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d v="2016-01-10T17:51:38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d v="2016-01-11T21:14:13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d v="2017-01-27T22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d v="2016-07-16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d v="2015-11-03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d v="2016-05-15T18:35:1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d v="2017-01-23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d v="2017-02-09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d v="2015-08-16T16:51:4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d v="2015-10-05T18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d v="2017-02-02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d v="2015-05-17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d v="2016-08-27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d v="2015-11-01T18:09:32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d v="2015-07-08T18:30:56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d v="2015-08-23T22:59:2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d v="2015-09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d v="2015-04-08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d v="2016-06-17T17:39:3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d v="2016-11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d v="2015-02-21T15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d v="2016-11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d v="2015-07-0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d v="2016-05-03T05:15:42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d v="2016-04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d v="2016-03-2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d v="2016-09-15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d v="2015-09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d v="2015-09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d v="2016-10-21T19:25:46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d v="2016-01-13T05:51:57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d v="2015-04-11T06:25:1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d v="2016-04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d v="2014-07-06T20:54:35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d v="2016-05-09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d v="2016-03-02T07:14:5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d v="2014-12-17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d v="2016-05-23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d v="2014-10-02T02:24:25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d v="2016-05-31T00:14:56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d v="2016-08-26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d v="2016-05-22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d v="2015-03-01T18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d v="2015-02-06T17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d v="2016-04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d v="2014-07-02T13:48:0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d v="2014-07-17T07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d v="2015-03-02T21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d v="2015-09-01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d v="2014-06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d v="2015-05-24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d v="2015-06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d v="2014-07-07T16:10:46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d v="2016-03-08T09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d v="2014-09-19T06:46:07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d v="2017-02-03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d v="2016-06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d v="2016-11-11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d v="2016-05-20T19:10:21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d v="2015-02-27T07:06:5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d v="2016-03-23T21:59:44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d v="2014-07-31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d v="2015-02-18T02:32:48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d v="2015-02-19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d v="2016-04-24T13:14:1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d v="2016-04-06T13:24:4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d v="2016-05-23T02:39:32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d v="2015-10-25T16:50:11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d v="2014-06-16T09:29:25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d v="2016-05-05T23:49:38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d v="2016-04-19T10:22:3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d v="2015-09-23T17:26:46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d v="2016-04-29T14:52:07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d v="2016-06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d v="2014-07-02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d v="2014-10-20T07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d v="2017-01-11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d v="2016-11-23T01:59:03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d v="2014-08-15T00:36:3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d v="2015-02-21T02:11:57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d v="2014-07-31T18:30:4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d v="2016-02-22T23:27:2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d v="2015-11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d v="2015-04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d v="2015-07-07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d v="2014-11-26T04:47:39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d v="2016-11-16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d v="2016-11-16T08:01:25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d v="2015-11-04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d v="2014-08-04T13:09:16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d v="2015-06-24T20:30:4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d v="2015-09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d v="2014-05-06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d v="2015-02-24T16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d v="2015-02-18T17:34:59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d v="2014-08-07T08:31:46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d v="2015-08-09T12:2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d v="2014-10-25T22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d v="2015-02-09T04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d v="2016-07-08T10:20:56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d v="2016-06-0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d v="2015-10-15T02:06:08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d v="2014-11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d v="2014-11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d v="2014-11-0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d v="2015-05-19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d v="2016-05-04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d v="2014-06-25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d v="2014-07-10T13:05:48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d v="2016-03-17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d v="2014-10-11T22:07: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d v="2014-06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d v="2015-05-16T17:05:44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d v="2014-05-05T10:43:09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d v="2016-01-09T11:28:49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d v="2014-10-29T18:02:56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d v="2015-01-22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d v="2014-07-14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d v="2015-07-08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d v="2015-10-13T14:50:43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d v="2015-05-26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d v="2015-05-28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d v="2016-02-10T00:24:46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d v="2014-06-01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d v="2014-06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d v="2014-06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d v="2016-06-23T19:32:38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d v="2016-05-10T00:59:5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d v="2015-09-1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d v="2014-08-28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d v="2015-02-18T17:35:38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d v="2016-11-01T19:58:45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d v="2016-04-07T03:27:36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d v="2015-03-26T09:54:05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d v="2014-09-12T21:55:48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d v="2014-04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d v="2016-03-19T19:43:05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d v="2016-02-05T02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d v="2015-02-02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d v="2015-11-15T13:29:36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d v="2015-03-25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d v="2015-01-14T16:14:44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d v="2014-09-02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d v="2014-09-02T01:21:43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d v="2014-06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d v="2015-02-03T17:17:27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d v="2016-10-19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d v="2014-06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d v="2014-07-19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d v="2016-01-11T13:56:54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d v="2014-05-17T01:30:5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d v="2014-06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d v="2016-07-21T14:48:13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d v="2014-07-31T12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d v="2015-07-20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d v="2015-04-06T22:16:07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d v="2016-01-05T21:52:1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d v="2014-06-19T02:57:08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d v="2015-10-17T10:18:41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d v="2015-04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d v="2014-08-10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d v="2016-05-31T06:59:46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d v="2015-09-25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d v="2015-01-12T19:58:45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d v="2016-02-02T21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d v="2014-11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d v="2016-06-11T01:15:38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d v="2015-02-01T16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d v="2015-03-25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d v="2014-06-30T15:20:2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d v="2016-06-14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d v="2014-07-0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d v="2016-09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d v="2014-07-01T04:56:0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d v="2015-01-12T16:57:37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d v="2015-01-07T04:51:43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d v="2016-04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d v="2014-08-01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d v="2016-09-30T15:11:1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d v="2015-06-24T21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d v="2016-08-30T22:03:05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d v="2016-07-24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d v="2015-07-15T15:01:12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d v="2016-02-20T00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d v="2015-02-18T16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d v="2016-08-23T18:22:09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d v="2016-03-29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d v="2016-06-08T00:31:42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d v="2014-07-21T19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d v="2014-10-16T04:05:31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d v="2015-02-27T20:01:36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d v="2016-06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d v="2014-10-06T21:08:24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d v="2014-10-09T06:43: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d v="2015-05-04T17:40:43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d v="2015-02-18T22:00:2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d v="2014-05-22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d v="2015-06-16T07:37: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d v="2014-12-16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d v="2014-06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d v="2014-06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d v="2016-05-16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d v="2016-01-03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d v="2015-05-02T21:00:01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d v="2015-05-25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d v="2015-03-24T18:26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d v="2014-04-24T15:15:3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d v="2016-03-14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d v="2015-04-27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d v="2015-09-21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d v="2014-07-28T20:47:16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d v="2016-11-15T05:09:35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d v="2014-10-03T18:18:29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d v="2016-08-02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d v="2016-05-21T17:48:24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d v="2016-03-30T03:48:24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d v="2015-05-08T00:52:0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d v="2016-02-19T22:03:5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d v="2015-08-17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d v="2016-03-01T20:08:44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d v="2016-06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d v="2015-10-20T17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d v="2014-05-01T22:27:2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d v="2014-07-09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d v="2016-05-0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d v="2016-04-17T17:30:53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d v="2014-11-07T20:37:46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d v="2014-06-1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d v="2014-10-15T20:58:15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d v="2015-02-22T12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d v="2014-05-22T02:18:32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d v="2015-01-16T20:19:12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d v="2015-05-0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d v="2014-08-05T00:14:3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d v="2014-06-04T19:37:14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d v="2014-09-11T18:48:1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d v="2015-02-02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d v="2015-08-11T19:46:52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d v="2014-08-30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d v="2015-08-18T18:57:26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d v="2016-07-30T09:32:28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d v="2014-08-29T18:19:33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d v="2015-07-29T16:41:46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d v="2016-03-31T08:02:51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d v="2015-06-12T00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d v="2016-12-29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d v="2015-06-22T18:16:58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d v="2016-03-13T14:57:37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d v="2016-05-31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d v="2014-09-02T14:23:47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d v="2015-10-12T18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d v="2015-08-27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d v="2015-09-01T15:21:5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d v="2015-11-20T17:27:05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d v="2014-10-11T08:30:16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d v="2016-07-20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d v="2016-08-1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d v="2016-05-27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d v="2015-08-06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d v="2014-07-09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d v="2015-05-26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d v="2015-02-05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d v="2015-03-12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d v="2015-03-10T15:51:24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d v="2016-04-20T01:53:2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d v="2016-02-11T22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d v="2015-08-07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d v="2016-04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d v="2014-04-24T12:22:5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d v="2014-05-29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d v="2015-07-11T00:41:2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d v="2015-01-12T01:12:39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d v="2016-10-18T10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d v="2014-06-18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d v="2014-04-01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d v="2015-05-15T19:36:1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d v="2015-07-09T02:18:28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d v="2015-04-21T21:21:06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d v="2015-07-18T16:19:3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d v="2016-03-04T18:17:07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d v="2016-07-04T16:07:36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d v="2015-08-20T14:57:29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d v="2014-12-0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d v="2014-12-24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d v="2015-05-11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d v="2014-08-18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d v="2014-12-09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d v="2014-12-03T07:58:03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d v="2014-09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d v="2015-05-22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d v="2014-10-09T09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d v="2014-10-14T22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d v="2016-07-10T18:48:4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d v="2016-10-06T13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d v="2015-03-30T18:53:0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d v="2016-03-31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d v="2016-03-01T18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d v="2015-01-22T04:13:42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d v="2014-07-16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d v="2016-03-22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d v="2016-02-18T10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d v="2015-06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d v="2014-11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d v="2016-07-25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d v="2016-05-13T12:57:34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d v="2015-04-07T19:53:3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d v="2015-05-01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d v="2014-09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d v="2014-12-30T22:45:44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d v="2014-12-15T19:55:07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d v="2014-12-01T21:33:59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d v="2016-08-10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d v="2015-02-15T00:12:03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d v="2014-08-05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d v="2016-02-17T14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d v="2014-08-15T19:10:22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d v="2015-08-04T19:04:37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d v="2016-09-15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d v="2014-12-17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d v="2016-03-18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d v="2015-10-06T20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d v="2016-04-23T00:22:36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d v="2016-01-14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d v="2016-07-15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d v="2015-11-30T23:08:02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d v="2016-05-16T17:01:3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d v="2016-02-29T23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d v="2015-07-18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d v="2015-03-09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d v="2014-05-30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d v="2014-05-29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d v="2015-05-20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d v="2015-11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d v="2015-02-17T22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d v="2017-02-13T14:38:49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d v="2015-05-04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d v="2016-10-18T03:10:26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d v="2015-02-02T22:31:01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d v="2016-09-06T22:27:24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d v="2014-08-26T05:19:31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d v="2014-07-08T17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d v="2016-06-24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d v="2015-06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d v="2014-07-2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d v="2016-03-31T17:48:07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d v="2015-10-14T19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d v="2016-03-08T02:16:04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d v="2014-10-30T20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d v="2014-08-29T18:04:57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d v="2014-11-0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d v="2016-10-06T14:57:47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d v="2016-11-27T03:59:34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d v="2016-03-21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d v="2015-08-10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d v="2014-12-02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d v="2015-02-18T16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d v="2016-08-08T16:15:06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d v="2015-04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d v="2014-09-17T15:02:5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d v="2015-10-20T19:35:27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d v="2015-10-08T0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d v="2016-02-09T05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d v="2016-10-22T23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d v="2015-05-16T10:06:42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d v="2016-08-16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d v="2014-09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d v="2014-05-21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d v="2016-01-1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d v="2014-07-08T15:30:42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d v="2016-08-14T15:28:22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d v="2015-07-06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d v="2016-03-11T09:59:46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d v="2015-06-18T19:16:3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d v="2017-01-02T21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d v="2016-05-09T15:06:59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d v="2014-05-16T20:36:2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d v="2015-02-20T06:39:1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d v="2014-11-28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d v="2016-03-18T21:31:12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d v="2015-03-01T05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d v="2016-10-22T10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d v="2016-06-02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d v="2015-10-17T19:23:42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d v="2014-07-02T21:43:0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d v="2015-06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d v="2015-06-30T13:20:5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d v="2015-05-12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d v="2015-05-18T12:20:11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d v="2014-06-30T15:04:2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d v="2014-08-27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d v="2014-10-02T07:04:57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d v="2016-07-05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d v="2016-05-03T14:19:42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d v="2014-08-25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d v="2014-06-12T13:46:58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d v="2015-04-26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d v="2014-05-27T18:16:21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d v="2016-09-14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d v="2016-01-0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d v="2014-05-13T16:26:58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d v="2016-09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d v="2015-08-03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d v="2014-04-24T14:14:19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d v="2015-08-14T15:54:2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d v="2014-05-28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d v="2014-07-09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d v="2015-05-23T19:50:39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d v="2014-10-28T14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d v="2015-01-16T16:48:49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d v="2014-09-09T23:09:3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d v="2015-11-01T04:35:29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d v="2016-04-30T03:12:47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d v="2014-12-22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d v="2014-12-15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d v="2016-04-19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d v="2016-02-01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d v="2014-09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d v="2014-08-31T14:03:2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d v="2015-05-05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d v="2016-06-03T12:54:4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d v="2016-07-05T12:06:28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d v="2016-04-0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d v="2014-06-02T13:01:54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d v="2014-08-28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d v="2016-07-01T01:09:38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d v="2014-06-20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d v="2014-05-26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d v="2015-03-09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d v="2014-05-20T17:22:53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d v="2015-05-10T04:07:47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d v="2016-05-15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d v="2015-04-24T13:21:07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d v="2015-02-01T23:53:39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d v="2015-12-22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d v="2015-04-08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d v="2015-01-28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d v="2015-05-23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d v="2015-06-10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d v="2014-10-15T22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d v="2016-01-12T16:07:27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d v="2014-10-31T18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d v="2016-04-05T11:47:4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d v="2016-02-01T22:41:0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d v="2016-04-02T03:22:5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d v="2016-09-19T08:21:34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d v="2015-07-20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d v="2015-02-06T04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d v="2015-07-18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d v="2014-12-10T18:04:06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d v="2014-11-25T16:15:33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d v="2015-04-09T00:35:08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d v="2015-03-26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d v="2015-04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d v="2015-02-13T17:04:53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d v="2015-10-20T16:35:03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d v="2014-06-23T22:31:45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d v="2016-06-2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d v="2014-07-13T02:09:15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d v="2015-11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d v="2014-08-07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d v="2014-06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d v="2014-06-03T19:32:32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d v="2014-07-11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d v="2016-09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d v="2015-06-09T07:11:3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d v="2016-01-26T16:57:16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d v="2016-03-29T03:03:08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d v="2015-01-12T23:33:28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d v="2016-02-03T00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d v="2016-09-06T19:15:35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d v="2015-05-04T19:46:4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d v="2014-06-18T21:08:57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d v="2016-03-16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d v="2014-05-12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d v="2014-11-1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d v="2014-04-18T11:18:58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d v="2015-06-27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d v="2014-04-10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d v="2015-06-18T11:12:1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d v="2015-07-08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d v="2015-03-02T18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d v="2016-05-09T20:13:52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d v="2014-06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d v="2014-05-29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d v="2015-02-15T00:28:17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d v="2014-05-13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d v="2016-03-16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d v="2015-05-14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d v="2016-05-03T20:34:12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d v="2016-11-08T14:48:26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d v="2016-10-13T00:07:27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d v="2015-03-24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d v="2015-03-12T22:37:2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d v="2014-06-24T08:49:38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d v="2014-09-05T02:40:21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d v="2014-12-16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d v="2016-02-25T17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d v="2015-06-11T05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d v="2014-08-14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d v="2016-06-25T20:41: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d v="2016-02-20T03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d v="2016-06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d v="2016-06-27T15:19:29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d v="2016-04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d v="2015-06-12T12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d v="2015-11-25T16:41:59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d v="2015-05-14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d v="2016-10-23T16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d v="2014-05-07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d v="2015-06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d v="2014-11-25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d v="2015-05-08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d v="2015-07-16T10:28:1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d v="2016-11-15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d v="2015-03-21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d v="2014-07-11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d v="2016-02-10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d v="2014-12-09T17:41:23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d v="2014-12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d v="2015-09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d v="2016-02-03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d v="2016-06-06T00:13:44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d v="2014-07-29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d v="2014-06-0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d v="2015-03-27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d v="2015-02-24T10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d v="2014-06-10T12:38:27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d v="2015-02-19T20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d v="2016-04-27T15:02:53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d v="2015-04-15T18:01:48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d v="2016-05-07T06:37:01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d v="2015-02-23T21:41:5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d v="2015-07-22T06:14:1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d v="2014-06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d v="2015-10-07T16:43:36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d v="2015-02-10T20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d v="2015-06-29T05:01:44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d v="2015-06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d v="2015-12-03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d v="2015-11-21T20:06:57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d v="2015-06-15T21:50:4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d v="2016-07-20T15:01:43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d v="2015-05-2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d v="2015-04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d v="2015-01-30T22:16:4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d v="2014-11-01T12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d v="2016-08-1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d v="2016-05-13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d v="2014-10-15T20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d v="2016-01-06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d v="2014-11-20T20:56:12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d v="2015-05-19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d v="2016-03-3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d v="2016-07-02T22:14:12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d v="2015-05-28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d v="2015-04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d v="2015-05-31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d v="2016-03-03T16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d v="2014-05-21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d v="2014-04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d v="2014-05-07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d v="2014-05-07T14:48:54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d v="2015-09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d v="2014-09-03T05:19:02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d v="2015-06-04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d v="2015-09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d v="2015-05-12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d v="2014-12-02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d v="2015-06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d v="2015-03-02T04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d v="2014-07-28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d v="2015-04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d v="2015-02-24T23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d v="2015-02-06T17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d v="2014-07-09T17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d v="2015-05-04T10:20:44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d v="2014-05-30T21:26:47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d v="2014-07-13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d v="2014-10-02T14:09:37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d v="2016-08-29T06:15:56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d v="2015-09-06T15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d v="2015-10-18T21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d v="2014-07-21T15:38:18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d v="2016-02-02T22:43:4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d v="2016-05-19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d v="2014-08-14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d v="2015-02-12T17:23:1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d v="2014-06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d v="2017-01-28T18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d v="2015-06-25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d v="2015-09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d v="2015-01-03T00:23:4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d v="2016-09-02T08:19:2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d v="2016-01-03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d v="2016-11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d v="2015-05-30T19:39:06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d v="2014-12-26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d v="2014-06-25T19:33:4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d v="2017-01-21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d v="2016-01-04T23:36:1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d v="2014-08-03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d v="2015-03-02T18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d v="2016-04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d v="2014-11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d v="2015-03-16T20:35:29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d v="2017-01-27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d v="2014-12-04T00:07:1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d v="2015-06-16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d v="2015-02-21T03:10:44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d v="2014-08-16T15:39:17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d v="2014-05-20T15:47:2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d v="2016-11-05T23:00:12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d v="2015-01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d v="2014-06-03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d v="2014-12-09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d v="2015-07-08T11:34:3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d v="2014-07-23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d v="2015-05-12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d v="2015-11-0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d v="2016-10-20T11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d v="2015-07-01T00:16:05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d v="2015-04-01T05:30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d v="2015-04-30T14:58:23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d v="2015-05-19T22:01:33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d v="2014-09-24T19:40:06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d v="2014-07-14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d v="2014-08-12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d v="2015-08-08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d v="2014-10-27T19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d v="2015-02-24T06:28:5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d v="2015-10-31T05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d v="2015-04-20T19:39:16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d v="2016-05-02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d v="2016-05-04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d v="2014-08-12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d v="2014-07-23T15:57:0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d v="2015-12-20T16:26:13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d v="2016-10-14T09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d v="2014-10-14T13:00:5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d v="2015-01-16T18:26:5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d v="2015-03-12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d v="2014-05-27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d v="2014-06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d v="2014-11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d v="2014-07-10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d v="2015-09-18T16:23:47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d v="2016-08-19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d v="2016-03-04T08:07:48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d v="2015-08-12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d v="2016-02-15T04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d v="2016-06-17T23:14:22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d v="2015-08-17T16:07:19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d v="2015-08-05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d v="2016-11-01T06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d v="2016-06-13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d v="2015-05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d v="2014-10-03T09:36:19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d v="2014-11-18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d v="2014-10-28T14:05:37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d v="2015-04-17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d v="2015-10-02T18:41:08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d v="2015-07-28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d v="2015-04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d v="2015-01-27T20:00:22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d v="2016-09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d v="2014-07-09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d v="2015-01-12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d v="2016-03-10T16:51:2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d v="2016-03-04T19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d v="2015-08-27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d v="2016-06-29T01:09:4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d v="2014-05-15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d v="2015-10-29T20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d v="2016-03-28T22:22:07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d v="2016-05-23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d v="2014-06-26T22:48:32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d v="2014-08-29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d v="2015-12-04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d v="2014-04-16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d v="2015-11-03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d v="2015-10-19T0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d v="2015-02-18T17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d v="2016-02-14T05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d v="2014-06-11T17:04:38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d v="2017-02-04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d v="2016-03-23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d v="2016-08-19T20:30:46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d v="2016-03-18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d v="2014-06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d v="2014-12-08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d v="2016-04-09T16:25:1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d v="2016-05-03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d v="2016-06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d v="2014-07-10T20:36:0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d v="2016-06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d v="2014-12-02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d v="2015-03-06T21:40:57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d v="2014-06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d v="2016-05-18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d v="2015-05-08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d v="2014-04-18T20:52:36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d v="2014-10-08T23:07:2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d v="2016-01-30T16:58:4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d v="2016-04-07T13:09:5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d v="2014-05-0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d v="2015-08-14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d v="2015-10-09T17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d v="2016-02-01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d v="2015-05-0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d v="2015-10-12T22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d v="2015-04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d v="2014-06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d v="2015-01-15T16:24:37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d v="2014-11-07T06:24:24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d v="2015-03-06T09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d v="2015-02-26T23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d v="2014-07-22T19:53:18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d v="2016-03-08T15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d v="2017-02-09T23:08:2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d v="2014-08-28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d v="2015-01-16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d v="2014-09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d v="2014-08-21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d v="2016-01-22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d v="2014-07-28T18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d v="2015-06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d v="2014-07-31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d v="2014-10-09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d v="2014-12-29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d v="2015-04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d v="2015-01-17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d v="2016-02-19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d v="2015-06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d v="2014-08-18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d v="2014-08-05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d v="2016-09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d v="2016-02-17T16:13:16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d v="2015-02-22T04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d v="2014-08-27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d v="2014-12-17T14:01:07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d v="2016-02-08T23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d v="2015-08-0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d v="2015-05-27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d v="2015-10-05T15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d v="2017-02-02T23:18:0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d v="2014-05-06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d v="2015-11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d v="2016-01-05T15:43:19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d v="2014-10-29T14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d v="2015-10-16T19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d v="2016-09-01T06:27:04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d v="2015-03-04T22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d v="2014-09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d v="2014-06-14T22:29:24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d v="2016-05-07T01:41:5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d v="2014-08-18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d v="2015-10-28T16:06:07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d v="2015-05-20T05:33:24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d v="2016-07-08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d v="2014-12-22T02:01:04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d v="2014-11-05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d v="2015-03-11T05:16:22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d v="2014-07-22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d v="2014-09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d v="2014-12-18T00:32:23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d v="2016-03-07T12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d v="2015-06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d v="2014-09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d v="2014-05-02T19:26:37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d v="2014-08-14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d v="2014-10-16T16:33:48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d v="2016-08-31T20:11:25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d v="2014-05-20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d v="2016-06-13T22:23:59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d v="2015-11-02T23:14:4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d v="2016-03-17T01:27:24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d v="2014-08-15T15:22:32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d v="2014-05-20T16:40:56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d v="2016-02-21T03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d v="2016-06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d v="2014-05-28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d v="2015-03-30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d v="2014-07-13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d v="2016-04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d v="2015-08-19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d v="2016-12-14T23:07:35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d v="2015-01-18T15:52:36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d v="2015-01-27T16:00:2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d v="2016-11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d v="2014-06-22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d v="2015-03-15T08:17:06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d v="2015-10-06T13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d v="2014-05-20T01:06:09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d v="2014-09-23T19:05:4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d v="2016-11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d v="2016-12-28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d v="2016-05-20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d v="2016-05-21T16:45:16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d v="2015-02-06T13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d v="2015-10-30T04:32:33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d v="2015-12-15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d v="2016-09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d v="2015-02-23T14:29:35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d v="2015-10-27T22:34:59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d v="2016-06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d v="2014-12-17T14:42:04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d v="2015-04-28T17:34:48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d v="2015-07-24T16:08:5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d v="2014-12-17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d v="2015-02-04T04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d v="2015-06-23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d v="2014-09-08T02:05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d v="2016-11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d v="2017-01-15T12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d v="2015-12-06T19:47:17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d v="2016-05-05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d v="2016-07-19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d v="2014-10-1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d v="2016-12-26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d v="2016-04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d v="2015-07-03T19:59:26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d v="2016-09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d v="2016-11-23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d v="2015-02-18T01:11:06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d v="2014-09-01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d v="2017-02-01T00:45:37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d v="2015-10-30T12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d v="2016-05-22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d v="2015-01-25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d v="2016-01-31T22:43:06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d v="2015-12-20T13:45:23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8F0AF-C1D1-4FBE-8224-8035AB0B4977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1298" zoomScale="95" zoomScaleNormal="95" workbookViewId="0">
      <selection activeCell="E2787" sqref="E278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25.81640625" customWidth="1"/>
    <col min="16" max="16" width="21.7265625" style="10" bestFit="1" customWidth="1"/>
    <col min="17" max="17" width="18.36328125" style="10" bestFit="1" customWidth="1"/>
    <col min="18" max="18" width="16.26953125" style="10" bestFit="1" customWidth="1"/>
    <col min="19" max="19" width="24.1796875" customWidth="1"/>
    <col min="20" max="20" width="1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8267</v>
      </c>
      <c r="O1" s="1" t="s">
        <v>8268</v>
      </c>
      <c r="P1" s="1" t="s">
        <v>8264</v>
      </c>
      <c r="Q1" s="1" t="s">
        <v>8265</v>
      </c>
      <c r="R1" s="1" t="s">
        <v>8266</v>
      </c>
      <c r="S1" s="1"/>
      <c r="T1" s="1"/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8269</v>
      </c>
      <c r="O2" t="s">
        <v>8270</v>
      </c>
      <c r="P2" s="9">
        <f>(J2/86400)+DATE(1970,1,1)</f>
        <v>42177.007071759261</v>
      </c>
      <c r="Q2" s="10" t="str">
        <f>TEXT((J2/86400)+DATE(1970,1,1),"mmmm")</f>
        <v>June</v>
      </c>
      <c r="R2" s="10">
        <f>YEAR(P2)</f>
        <v>2015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t="s">
        <v>8270</v>
      </c>
      <c r="P3" s="9">
        <f t="shared" ref="P3:P66" si="0">(J3/86400)+DATE(1970,1,1)</f>
        <v>42766.600497685184</v>
      </c>
      <c r="Q3" s="10" t="str">
        <f t="shared" ref="Q3:Q66" si="1">TEXT((J3/86400)+DATE(1970,1,1),"mmmm")</f>
        <v>January</v>
      </c>
      <c r="R3" s="10">
        <f t="shared" ref="R3:R66" si="2">YEAR(P3)</f>
        <v>2017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t="s">
        <v>8270</v>
      </c>
      <c r="P4" s="9">
        <f t="shared" si="0"/>
        <v>42405.702349537038</v>
      </c>
      <c r="Q4" s="10" t="str">
        <f t="shared" si="1"/>
        <v>February</v>
      </c>
      <c r="R4" s="10">
        <f t="shared" si="2"/>
        <v>2016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8269</v>
      </c>
      <c r="O5" t="s">
        <v>8270</v>
      </c>
      <c r="P5" s="9">
        <f t="shared" si="0"/>
        <v>41828.515127314815</v>
      </c>
      <c r="Q5" s="10" t="str">
        <f t="shared" si="1"/>
        <v>July</v>
      </c>
      <c r="R5" s="10">
        <f t="shared" si="2"/>
        <v>2014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t="s">
        <v>8270</v>
      </c>
      <c r="P6" s="9">
        <f t="shared" si="0"/>
        <v>42327.834247685183</v>
      </c>
      <c r="Q6" s="10" t="str">
        <f t="shared" si="1"/>
        <v>November</v>
      </c>
      <c r="R6" s="10">
        <f t="shared" si="2"/>
        <v>2015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t="s">
        <v>8270</v>
      </c>
      <c r="P7" s="9">
        <f t="shared" si="0"/>
        <v>42563.932951388888</v>
      </c>
      <c r="Q7" s="10" t="str">
        <f t="shared" si="1"/>
        <v>July</v>
      </c>
      <c r="R7" s="10">
        <f t="shared" si="2"/>
        <v>2016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t="s">
        <v>8270</v>
      </c>
      <c r="P8" s="9">
        <f t="shared" si="0"/>
        <v>41794.072337962964</v>
      </c>
      <c r="Q8" s="10" t="str">
        <f t="shared" si="1"/>
        <v>June</v>
      </c>
      <c r="R8" s="10">
        <f t="shared" si="2"/>
        <v>2014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t="s">
        <v>8270</v>
      </c>
      <c r="P9" s="9">
        <f t="shared" si="0"/>
        <v>42516.047071759254</v>
      </c>
      <c r="Q9" s="10" t="str">
        <f t="shared" si="1"/>
        <v>May</v>
      </c>
      <c r="R9" s="10">
        <f t="shared" si="2"/>
        <v>2016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t="s">
        <v>8270</v>
      </c>
      <c r="P10" s="9">
        <f t="shared" si="0"/>
        <v>42468.94458333333</v>
      </c>
      <c r="Q10" s="10" t="str">
        <f t="shared" si="1"/>
        <v>April</v>
      </c>
      <c r="R10" s="10">
        <f t="shared" si="2"/>
        <v>2016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t="s">
        <v>8270</v>
      </c>
      <c r="P11" s="9">
        <f t="shared" si="0"/>
        <v>42447.103518518517</v>
      </c>
      <c r="Q11" s="10" t="str">
        <f t="shared" si="1"/>
        <v>March</v>
      </c>
      <c r="R11" s="10">
        <f t="shared" si="2"/>
        <v>2016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t="s">
        <v>8270</v>
      </c>
      <c r="P12" s="9">
        <f t="shared" si="0"/>
        <v>41780.068043981482</v>
      </c>
      <c r="Q12" s="10" t="str">
        <f t="shared" si="1"/>
        <v>May</v>
      </c>
      <c r="R12" s="10">
        <f t="shared" si="2"/>
        <v>2014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8269</v>
      </c>
      <c r="O13" t="s">
        <v>8270</v>
      </c>
      <c r="P13" s="9">
        <f t="shared" si="0"/>
        <v>42572.778495370367</v>
      </c>
      <c r="Q13" s="10" t="str">
        <f t="shared" si="1"/>
        <v>July</v>
      </c>
      <c r="R13" s="10">
        <f t="shared" si="2"/>
        <v>2016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8269</v>
      </c>
      <c r="O14" t="s">
        <v>8270</v>
      </c>
      <c r="P14" s="9">
        <f t="shared" si="0"/>
        <v>41791.713252314818</v>
      </c>
      <c r="Q14" s="10" t="str">
        <f t="shared" si="1"/>
        <v>June</v>
      </c>
      <c r="R14" s="10">
        <f t="shared" si="2"/>
        <v>2014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t="s">
        <v>8270</v>
      </c>
      <c r="P15" s="9">
        <f t="shared" si="0"/>
        <v>42508.677187499998</v>
      </c>
      <c r="Q15" s="10" t="str">
        <f t="shared" si="1"/>
        <v>May</v>
      </c>
      <c r="R15" s="10">
        <f t="shared" si="2"/>
        <v>2016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t="s">
        <v>8270</v>
      </c>
      <c r="P16" s="9">
        <f t="shared" si="0"/>
        <v>41808.02648148148</v>
      </c>
      <c r="Q16" s="10" t="str">
        <f t="shared" si="1"/>
        <v>June</v>
      </c>
      <c r="R16" s="10">
        <f t="shared" si="2"/>
        <v>2014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t="s">
        <v>8270</v>
      </c>
      <c r="P17" s="9">
        <f t="shared" si="0"/>
        <v>42256.391875000001</v>
      </c>
      <c r="Q17" s="10" t="str">
        <f t="shared" si="1"/>
        <v>September</v>
      </c>
      <c r="R17" s="10">
        <f t="shared" si="2"/>
        <v>2015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t="s">
        <v>8270</v>
      </c>
      <c r="P18" s="9">
        <f t="shared" si="0"/>
        <v>41760.796423611115</v>
      </c>
      <c r="Q18" s="10" t="str">
        <f t="shared" si="1"/>
        <v>May</v>
      </c>
      <c r="R18" s="10">
        <f t="shared" si="2"/>
        <v>2014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8269</v>
      </c>
      <c r="O19" t="s">
        <v>8270</v>
      </c>
      <c r="P19" s="9">
        <f t="shared" si="0"/>
        <v>41917.731736111113</v>
      </c>
      <c r="Q19" s="10" t="str">
        <f t="shared" si="1"/>
        <v>October</v>
      </c>
      <c r="R19" s="10">
        <f t="shared" si="2"/>
        <v>2014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8269</v>
      </c>
      <c r="O20" t="s">
        <v>8270</v>
      </c>
      <c r="P20" s="9">
        <f t="shared" si="0"/>
        <v>41869.542314814811</v>
      </c>
      <c r="Q20" s="10" t="str">
        <f t="shared" si="1"/>
        <v>August</v>
      </c>
      <c r="R20" s="10">
        <f t="shared" si="2"/>
        <v>2014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8269</v>
      </c>
      <c r="O21" t="s">
        <v>8270</v>
      </c>
      <c r="P21" s="9">
        <f t="shared" si="0"/>
        <v>42175.816365740742</v>
      </c>
      <c r="Q21" s="10" t="str">
        <f t="shared" si="1"/>
        <v>June</v>
      </c>
      <c r="R21" s="10">
        <f t="shared" si="2"/>
        <v>2015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8269</v>
      </c>
      <c r="O22" t="s">
        <v>8270</v>
      </c>
      <c r="P22" s="9">
        <f t="shared" si="0"/>
        <v>42200.758240740739</v>
      </c>
      <c r="Q22" s="10" t="str">
        <f t="shared" si="1"/>
        <v>July</v>
      </c>
      <c r="R22" s="10">
        <f t="shared" si="2"/>
        <v>2015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t="s">
        <v>8270</v>
      </c>
      <c r="P23" s="9">
        <f t="shared" si="0"/>
        <v>41878.627187500002</v>
      </c>
      <c r="Q23" s="10" t="str">
        <f t="shared" si="1"/>
        <v>August</v>
      </c>
      <c r="R23" s="10">
        <f t="shared" si="2"/>
        <v>2014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8269</v>
      </c>
      <c r="O24" t="s">
        <v>8270</v>
      </c>
      <c r="P24" s="9">
        <f t="shared" si="0"/>
        <v>41989.91134259259</v>
      </c>
      <c r="Q24" s="10" t="str">
        <f t="shared" si="1"/>
        <v>December</v>
      </c>
      <c r="R24" s="10">
        <f t="shared" si="2"/>
        <v>2014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t="s">
        <v>8270</v>
      </c>
      <c r="P25" s="9">
        <f t="shared" si="0"/>
        <v>42097.778946759259</v>
      </c>
      <c r="Q25" s="10" t="str">
        <f t="shared" si="1"/>
        <v>April</v>
      </c>
      <c r="R25" s="10">
        <f t="shared" si="2"/>
        <v>2015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8269</v>
      </c>
      <c r="O26" t="s">
        <v>8270</v>
      </c>
      <c r="P26" s="9">
        <f t="shared" si="0"/>
        <v>42229.820173611108</v>
      </c>
      <c r="Q26" s="10" t="str">
        <f t="shared" si="1"/>
        <v>August</v>
      </c>
      <c r="R26" s="10">
        <f t="shared" si="2"/>
        <v>2015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8269</v>
      </c>
      <c r="O27" t="s">
        <v>8270</v>
      </c>
      <c r="P27" s="9">
        <f t="shared" si="0"/>
        <v>42318.025011574078</v>
      </c>
      <c r="Q27" s="10" t="str">
        <f t="shared" si="1"/>
        <v>November</v>
      </c>
      <c r="R27" s="10">
        <f t="shared" si="2"/>
        <v>2015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t="s">
        <v>8270</v>
      </c>
      <c r="P28" s="9">
        <f t="shared" si="0"/>
        <v>41828.515555555554</v>
      </c>
      <c r="Q28" s="10" t="str">
        <f t="shared" si="1"/>
        <v>July</v>
      </c>
      <c r="R28" s="10">
        <f t="shared" si="2"/>
        <v>2014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t="s">
        <v>8270</v>
      </c>
      <c r="P29" s="9">
        <f t="shared" si="0"/>
        <v>41929.164733796293</v>
      </c>
      <c r="Q29" s="10" t="str">
        <f t="shared" si="1"/>
        <v>October</v>
      </c>
      <c r="R29" s="10">
        <f t="shared" si="2"/>
        <v>2014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t="s">
        <v>8270</v>
      </c>
      <c r="P30" s="9">
        <f t="shared" si="0"/>
        <v>42324.96393518518</v>
      </c>
      <c r="Q30" s="10" t="str">
        <f t="shared" si="1"/>
        <v>November</v>
      </c>
      <c r="R30" s="10">
        <f t="shared" si="2"/>
        <v>2015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8269</v>
      </c>
      <c r="O31" t="s">
        <v>8270</v>
      </c>
      <c r="P31" s="9">
        <f t="shared" si="0"/>
        <v>41812.67324074074</v>
      </c>
      <c r="Q31" s="10" t="str">
        <f t="shared" si="1"/>
        <v>June</v>
      </c>
      <c r="R31" s="10">
        <f t="shared" si="2"/>
        <v>2014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8269</v>
      </c>
      <c r="O32" t="s">
        <v>8270</v>
      </c>
      <c r="P32" s="9">
        <f t="shared" si="0"/>
        <v>41842.292997685188</v>
      </c>
      <c r="Q32" s="10" t="str">
        <f t="shared" si="1"/>
        <v>July</v>
      </c>
      <c r="R32" s="10">
        <f t="shared" si="2"/>
        <v>2014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t="s">
        <v>8270</v>
      </c>
      <c r="P33" s="9">
        <f t="shared" si="0"/>
        <v>42376.79206018518</v>
      </c>
      <c r="Q33" s="10" t="str">
        <f t="shared" si="1"/>
        <v>January</v>
      </c>
      <c r="R33" s="10">
        <f t="shared" si="2"/>
        <v>2016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t="s">
        <v>8270</v>
      </c>
      <c r="P34" s="9">
        <f t="shared" si="0"/>
        <v>42461.627511574072</v>
      </c>
      <c r="Q34" s="10" t="str">
        <f t="shared" si="1"/>
        <v>April</v>
      </c>
      <c r="R34" s="10">
        <f t="shared" si="2"/>
        <v>2016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8269</v>
      </c>
      <c r="O35" t="s">
        <v>8270</v>
      </c>
      <c r="P35" s="9">
        <f t="shared" si="0"/>
        <v>42286.660891203705</v>
      </c>
      <c r="Q35" s="10" t="str">
        <f t="shared" si="1"/>
        <v>October</v>
      </c>
      <c r="R35" s="10">
        <f t="shared" si="2"/>
        <v>2015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8269</v>
      </c>
      <c r="O36" t="s">
        <v>8270</v>
      </c>
      <c r="P36" s="9">
        <f t="shared" si="0"/>
        <v>41841.321770833332</v>
      </c>
      <c r="Q36" s="10" t="str">
        <f t="shared" si="1"/>
        <v>July</v>
      </c>
      <c r="R36" s="10">
        <f t="shared" si="2"/>
        <v>2014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8269</v>
      </c>
      <c r="O37" t="s">
        <v>8270</v>
      </c>
      <c r="P37" s="9">
        <f t="shared" si="0"/>
        <v>42098.291828703703</v>
      </c>
      <c r="Q37" s="10" t="str">
        <f t="shared" si="1"/>
        <v>April</v>
      </c>
      <c r="R37" s="10">
        <f t="shared" si="2"/>
        <v>2015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t="s">
        <v>8270</v>
      </c>
      <c r="P38" s="9">
        <f t="shared" si="0"/>
        <v>42068.307002314818</v>
      </c>
      <c r="Q38" s="10" t="str">
        <f t="shared" si="1"/>
        <v>March</v>
      </c>
      <c r="R38" s="10">
        <f t="shared" si="2"/>
        <v>2015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t="s">
        <v>8270</v>
      </c>
      <c r="P39" s="9">
        <f t="shared" si="0"/>
        <v>42032.693043981482</v>
      </c>
      <c r="Q39" s="10" t="str">
        <f t="shared" si="1"/>
        <v>January</v>
      </c>
      <c r="R39" s="10">
        <f t="shared" si="2"/>
        <v>2015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8269</v>
      </c>
      <c r="O40" t="s">
        <v>8270</v>
      </c>
      <c r="P40" s="9">
        <f t="shared" si="0"/>
        <v>41375.057222222225</v>
      </c>
      <c r="Q40" s="10" t="str">
        <f t="shared" si="1"/>
        <v>April</v>
      </c>
      <c r="R40" s="10">
        <f t="shared" si="2"/>
        <v>2013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t="s">
        <v>8270</v>
      </c>
      <c r="P41" s="9">
        <f t="shared" si="0"/>
        <v>41754.047083333331</v>
      </c>
      <c r="Q41" s="10" t="str">
        <f t="shared" si="1"/>
        <v>April</v>
      </c>
      <c r="R41" s="10">
        <f t="shared" si="2"/>
        <v>2014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t="s">
        <v>8270</v>
      </c>
      <c r="P42" s="9">
        <f t="shared" si="0"/>
        <v>41789.21398148148</v>
      </c>
      <c r="Q42" s="10" t="str">
        <f t="shared" si="1"/>
        <v>May</v>
      </c>
      <c r="R42" s="10">
        <f t="shared" si="2"/>
        <v>2014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t="s">
        <v>8270</v>
      </c>
      <c r="P43" s="9">
        <f t="shared" si="0"/>
        <v>41887.568912037037</v>
      </c>
      <c r="Q43" s="10" t="str">
        <f t="shared" si="1"/>
        <v>September</v>
      </c>
      <c r="R43" s="10">
        <f t="shared" si="2"/>
        <v>2014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t="s">
        <v>8270</v>
      </c>
      <c r="P44" s="9">
        <f t="shared" si="0"/>
        <v>41971.639189814814</v>
      </c>
      <c r="Q44" s="10" t="str">
        <f t="shared" si="1"/>
        <v>November</v>
      </c>
      <c r="R44" s="10">
        <f t="shared" si="2"/>
        <v>2014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t="s">
        <v>8270</v>
      </c>
      <c r="P45" s="9">
        <f t="shared" si="0"/>
        <v>41802.790347222224</v>
      </c>
      <c r="Q45" s="10" t="str">
        <f t="shared" si="1"/>
        <v>June</v>
      </c>
      <c r="R45" s="10">
        <f t="shared" si="2"/>
        <v>2014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t="s">
        <v>8270</v>
      </c>
      <c r="P46" s="9">
        <f t="shared" si="0"/>
        <v>41874.098807870367</v>
      </c>
      <c r="Q46" s="10" t="str">
        <f t="shared" si="1"/>
        <v>August</v>
      </c>
      <c r="R46" s="10">
        <f t="shared" si="2"/>
        <v>2014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t="s">
        <v>8270</v>
      </c>
      <c r="P47" s="9">
        <f t="shared" si="0"/>
        <v>42457.623923611114</v>
      </c>
      <c r="Q47" s="10" t="str">
        <f t="shared" si="1"/>
        <v>March</v>
      </c>
      <c r="R47" s="10">
        <f t="shared" si="2"/>
        <v>2016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t="s">
        <v>8270</v>
      </c>
      <c r="P48" s="9">
        <f t="shared" si="0"/>
        <v>42323.96497685185</v>
      </c>
      <c r="Q48" s="10" t="str">
        <f t="shared" si="1"/>
        <v>November</v>
      </c>
      <c r="R48" s="10">
        <f t="shared" si="2"/>
        <v>2015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8269</v>
      </c>
      <c r="O49" t="s">
        <v>8270</v>
      </c>
      <c r="P49" s="9">
        <f t="shared" si="0"/>
        <v>41932.819525462961</v>
      </c>
      <c r="Q49" s="10" t="str">
        <f t="shared" si="1"/>
        <v>October</v>
      </c>
      <c r="R49" s="10">
        <f t="shared" si="2"/>
        <v>2014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8269</v>
      </c>
      <c r="O50" t="s">
        <v>8270</v>
      </c>
      <c r="P50" s="9">
        <f t="shared" si="0"/>
        <v>42033.516898148147</v>
      </c>
      <c r="Q50" s="10" t="str">
        <f t="shared" si="1"/>
        <v>January</v>
      </c>
      <c r="R50" s="10">
        <f t="shared" si="2"/>
        <v>2015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t="s">
        <v>8270</v>
      </c>
      <c r="P51" s="9">
        <f t="shared" si="0"/>
        <v>42271.176446759258</v>
      </c>
      <c r="Q51" s="10" t="str">
        <f t="shared" si="1"/>
        <v>September</v>
      </c>
      <c r="R51" s="10">
        <f t="shared" si="2"/>
        <v>2015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t="s">
        <v>8270</v>
      </c>
      <c r="P52" s="9">
        <f t="shared" si="0"/>
        <v>41995.752986111111</v>
      </c>
      <c r="Q52" s="10" t="str">
        <f t="shared" si="1"/>
        <v>December</v>
      </c>
      <c r="R52" s="10">
        <f t="shared" si="2"/>
        <v>2014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t="s">
        <v>8270</v>
      </c>
      <c r="P53" s="9">
        <f t="shared" si="0"/>
        <v>42196.928668981476</v>
      </c>
      <c r="Q53" s="10" t="str">
        <f t="shared" si="1"/>
        <v>July</v>
      </c>
      <c r="R53" s="10">
        <f t="shared" si="2"/>
        <v>2015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t="s">
        <v>8270</v>
      </c>
      <c r="P54" s="9">
        <f t="shared" si="0"/>
        <v>41807.701921296299</v>
      </c>
      <c r="Q54" s="10" t="str">
        <f t="shared" si="1"/>
        <v>June</v>
      </c>
      <c r="R54" s="10">
        <f t="shared" si="2"/>
        <v>2014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t="s">
        <v>8270</v>
      </c>
      <c r="P55" s="9">
        <f t="shared" si="0"/>
        <v>41719.549131944441</v>
      </c>
      <c r="Q55" s="10" t="str">
        <f t="shared" si="1"/>
        <v>March</v>
      </c>
      <c r="R55" s="10">
        <f t="shared" si="2"/>
        <v>2014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t="s">
        <v>8270</v>
      </c>
      <c r="P56" s="9">
        <f t="shared" si="0"/>
        <v>42333.713206018518</v>
      </c>
      <c r="Q56" s="10" t="str">
        <f t="shared" si="1"/>
        <v>November</v>
      </c>
      <c r="R56" s="10">
        <f t="shared" si="2"/>
        <v>2015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t="s">
        <v>8270</v>
      </c>
      <c r="P57" s="9">
        <f t="shared" si="0"/>
        <v>42496.968935185185</v>
      </c>
      <c r="Q57" s="10" t="str">
        <f t="shared" si="1"/>
        <v>May</v>
      </c>
      <c r="R57" s="10">
        <f t="shared" si="2"/>
        <v>2016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8269</v>
      </c>
      <c r="O58" t="s">
        <v>8270</v>
      </c>
      <c r="P58" s="9">
        <f t="shared" si="0"/>
        <v>42149.548888888894</v>
      </c>
      <c r="Q58" s="10" t="str">
        <f t="shared" si="1"/>
        <v>May</v>
      </c>
      <c r="R58" s="10">
        <f t="shared" si="2"/>
        <v>2015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t="s">
        <v>8270</v>
      </c>
      <c r="P59" s="9">
        <f t="shared" si="0"/>
        <v>42089.83289351852</v>
      </c>
      <c r="Q59" s="10" t="str">
        <f t="shared" si="1"/>
        <v>March</v>
      </c>
      <c r="R59" s="10">
        <f t="shared" si="2"/>
        <v>2015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t="s">
        <v>8270</v>
      </c>
      <c r="P60" s="9">
        <f t="shared" si="0"/>
        <v>41932.745046296295</v>
      </c>
      <c r="Q60" s="10" t="str">
        <f t="shared" si="1"/>
        <v>October</v>
      </c>
      <c r="R60" s="10">
        <f t="shared" si="2"/>
        <v>2014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t="s">
        <v>8270</v>
      </c>
      <c r="P61" s="9">
        <f t="shared" si="0"/>
        <v>42230.235833333332</v>
      </c>
      <c r="Q61" s="10" t="str">
        <f t="shared" si="1"/>
        <v>August</v>
      </c>
      <c r="R61" s="10">
        <f t="shared" si="2"/>
        <v>2015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t="s">
        <v>8271</v>
      </c>
      <c r="P62" s="9">
        <f t="shared" si="0"/>
        <v>41701.901817129634</v>
      </c>
      <c r="Q62" s="10" t="str">
        <f t="shared" si="1"/>
        <v>March</v>
      </c>
      <c r="R62" s="10">
        <f t="shared" si="2"/>
        <v>2014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t="s">
        <v>8271</v>
      </c>
      <c r="P63" s="9">
        <f t="shared" si="0"/>
        <v>41409.814317129625</v>
      </c>
      <c r="Q63" s="10" t="str">
        <f t="shared" si="1"/>
        <v>May</v>
      </c>
      <c r="R63" s="10">
        <f t="shared" si="2"/>
        <v>2013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t="s">
        <v>8271</v>
      </c>
      <c r="P64" s="9">
        <f t="shared" si="0"/>
        <v>41311.799513888887</v>
      </c>
      <c r="Q64" s="10" t="str">
        <f t="shared" si="1"/>
        <v>February</v>
      </c>
      <c r="R64" s="10">
        <f t="shared" si="2"/>
        <v>2013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t="s">
        <v>8271</v>
      </c>
      <c r="P65" s="9">
        <f t="shared" si="0"/>
        <v>41612.912187499998</v>
      </c>
      <c r="Q65" s="10" t="str">
        <f t="shared" si="1"/>
        <v>December</v>
      </c>
      <c r="R65" s="10">
        <f t="shared" si="2"/>
        <v>2013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t="s">
        <v>8271</v>
      </c>
      <c r="P66" s="9">
        <f t="shared" si="0"/>
        <v>41433.01829861111</v>
      </c>
      <c r="Q66" s="10" t="str">
        <f t="shared" si="1"/>
        <v>June</v>
      </c>
      <c r="R66" s="10">
        <f t="shared" si="2"/>
        <v>2013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t="s">
        <v>8271</v>
      </c>
      <c r="P67" s="9">
        <f t="shared" ref="P67:P130" si="3">(J67/86400)+DATE(1970,1,1)</f>
        <v>41835.821226851855</v>
      </c>
      <c r="Q67" s="10" t="str">
        <f t="shared" ref="Q67:Q130" si="4">TEXT((J67/86400)+DATE(1970,1,1),"mmmm")</f>
        <v>July</v>
      </c>
      <c r="R67" s="10">
        <f t="shared" ref="R67:R130" si="5">YEAR(P67)</f>
        <v>2014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t="s">
        <v>8271</v>
      </c>
      <c r="P68" s="9">
        <f t="shared" si="3"/>
        <v>42539.849768518514</v>
      </c>
      <c r="Q68" s="10" t="str">
        <f t="shared" si="4"/>
        <v>June</v>
      </c>
      <c r="R68" s="10">
        <f t="shared" si="5"/>
        <v>2016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t="s">
        <v>8271</v>
      </c>
      <c r="P69" s="9">
        <f t="shared" si="3"/>
        <v>41075.583379629628</v>
      </c>
      <c r="Q69" s="10" t="str">
        <f t="shared" si="4"/>
        <v>June</v>
      </c>
      <c r="R69" s="10">
        <f t="shared" si="5"/>
        <v>2012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t="s">
        <v>8271</v>
      </c>
      <c r="P70" s="9">
        <f t="shared" si="3"/>
        <v>41663.569340277776</v>
      </c>
      <c r="Q70" s="10" t="str">
        <f t="shared" si="4"/>
        <v>January</v>
      </c>
      <c r="R70" s="10">
        <f t="shared" si="5"/>
        <v>2014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t="s">
        <v>8271</v>
      </c>
      <c r="P71" s="9">
        <f t="shared" si="3"/>
        <v>40786.187789351854</v>
      </c>
      <c r="Q71" s="10" t="str">
        <f t="shared" si="4"/>
        <v>August</v>
      </c>
      <c r="R71" s="10">
        <f t="shared" si="5"/>
        <v>2011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t="s">
        <v>8271</v>
      </c>
      <c r="P72" s="9">
        <f t="shared" si="3"/>
        <v>40730.896354166667</v>
      </c>
      <c r="Q72" s="10" t="str">
        <f t="shared" si="4"/>
        <v>July</v>
      </c>
      <c r="R72" s="10">
        <f t="shared" si="5"/>
        <v>2011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t="s">
        <v>8271</v>
      </c>
      <c r="P73" s="9">
        <f t="shared" si="3"/>
        <v>40997.271493055552</v>
      </c>
      <c r="Q73" s="10" t="str">
        <f t="shared" si="4"/>
        <v>March</v>
      </c>
      <c r="R73" s="10">
        <f t="shared" si="5"/>
        <v>2012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t="s">
        <v>8271</v>
      </c>
      <c r="P74" s="9">
        <f t="shared" si="3"/>
        <v>41208.010196759264</v>
      </c>
      <c r="Q74" s="10" t="str">
        <f t="shared" si="4"/>
        <v>October</v>
      </c>
      <c r="R74" s="10">
        <f t="shared" si="5"/>
        <v>2012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t="s">
        <v>8271</v>
      </c>
      <c r="P75" s="9">
        <f t="shared" si="3"/>
        <v>40587.75675925926</v>
      </c>
      <c r="Q75" s="10" t="str">
        <f t="shared" si="4"/>
        <v>February</v>
      </c>
      <c r="R75" s="10">
        <f t="shared" si="5"/>
        <v>2011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t="s">
        <v>8271</v>
      </c>
      <c r="P76" s="9">
        <f t="shared" si="3"/>
        <v>42360.487210648149</v>
      </c>
      <c r="Q76" s="10" t="str">
        <f t="shared" si="4"/>
        <v>December</v>
      </c>
      <c r="R76" s="10">
        <f t="shared" si="5"/>
        <v>2015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t="s">
        <v>8271</v>
      </c>
      <c r="P77" s="9">
        <f t="shared" si="3"/>
        <v>41357.209166666667</v>
      </c>
      <c r="Q77" s="10" t="str">
        <f t="shared" si="4"/>
        <v>March</v>
      </c>
      <c r="R77" s="10">
        <f t="shared" si="5"/>
        <v>2013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t="s">
        <v>8271</v>
      </c>
      <c r="P78" s="9">
        <f t="shared" si="3"/>
        <v>40844.691643518519</v>
      </c>
      <c r="Q78" s="10" t="str">
        <f t="shared" si="4"/>
        <v>October</v>
      </c>
      <c r="R78" s="10">
        <f t="shared" si="5"/>
        <v>2011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t="s">
        <v>8271</v>
      </c>
      <c r="P79" s="9">
        <f t="shared" si="3"/>
        <v>40997.144872685181</v>
      </c>
      <c r="Q79" s="10" t="str">
        <f t="shared" si="4"/>
        <v>March</v>
      </c>
      <c r="R79" s="10">
        <f t="shared" si="5"/>
        <v>2012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t="s">
        <v>8271</v>
      </c>
      <c r="P80" s="9">
        <f t="shared" si="3"/>
        <v>42604.730567129634</v>
      </c>
      <c r="Q80" s="10" t="str">
        <f t="shared" si="4"/>
        <v>August</v>
      </c>
      <c r="R80" s="10">
        <f t="shared" si="5"/>
        <v>2016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t="s">
        <v>8271</v>
      </c>
      <c r="P81" s="9">
        <f t="shared" si="3"/>
        <v>41724.776539351849</v>
      </c>
      <c r="Q81" s="10" t="str">
        <f t="shared" si="4"/>
        <v>March</v>
      </c>
      <c r="R81" s="10">
        <f t="shared" si="5"/>
        <v>2014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t="s">
        <v>8271</v>
      </c>
      <c r="P82" s="9">
        <f t="shared" si="3"/>
        <v>41583.083981481483</v>
      </c>
      <c r="Q82" s="10" t="str">
        <f t="shared" si="4"/>
        <v>November</v>
      </c>
      <c r="R82" s="10">
        <f t="shared" si="5"/>
        <v>2013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t="s">
        <v>8271</v>
      </c>
      <c r="P83" s="9">
        <f t="shared" si="3"/>
        <v>41100.158877314811</v>
      </c>
      <c r="Q83" s="10" t="str">
        <f t="shared" si="4"/>
        <v>July</v>
      </c>
      <c r="R83" s="10">
        <f t="shared" si="5"/>
        <v>2012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t="s">
        <v>8271</v>
      </c>
      <c r="P84" s="9">
        <f t="shared" si="3"/>
        <v>40795.820150462961</v>
      </c>
      <c r="Q84" s="10" t="str">
        <f t="shared" si="4"/>
        <v>September</v>
      </c>
      <c r="R84" s="10">
        <f t="shared" si="5"/>
        <v>2011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t="s">
        <v>8271</v>
      </c>
      <c r="P85" s="9">
        <f t="shared" si="3"/>
        <v>42042.615613425922</v>
      </c>
      <c r="Q85" s="10" t="str">
        <f t="shared" si="4"/>
        <v>February</v>
      </c>
      <c r="R85" s="10">
        <f t="shared" si="5"/>
        <v>2015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t="s">
        <v>8271</v>
      </c>
      <c r="P86" s="9">
        <f t="shared" si="3"/>
        <v>40648.757939814815</v>
      </c>
      <c r="Q86" s="10" t="str">
        <f t="shared" si="4"/>
        <v>April</v>
      </c>
      <c r="R86" s="10">
        <f t="shared" si="5"/>
        <v>2011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t="s">
        <v>8271</v>
      </c>
      <c r="P87" s="9">
        <f t="shared" si="3"/>
        <v>40779.125428240739</v>
      </c>
      <c r="Q87" s="10" t="str">
        <f t="shared" si="4"/>
        <v>August</v>
      </c>
      <c r="R87" s="10">
        <f t="shared" si="5"/>
        <v>2011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t="s">
        <v>8271</v>
      </c>
      <c r="P88" s="9">
        <f t="shared" si="3"/>
        <v>42291.556076388893</v>
      </c>
      <c r="Q88" s="10" t="str">
        <f t="shared" si="4"/>
        <v>October</v>
      </c>
      <c r="R88" s="10">
        <f t="shared" si="5"/>
        <v>2015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t="s">
        <v>8271</v>
      </c>
      <c r="P89" s="9">
        <f t="shared" si="3"/>
        <v>40322.539386574077</v>
      </c>
      <c r="Q89" s="10" t="str">
        <f t="shared" si="4"/>
        <v>May</v>
      </c>
      <c r="R89" s="10">
        <f t="shared" si="5"/>
        <v>2010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t="s">
        <v>8271</v>
      </c>
      <c r="P90" s="9">
        <f t="shared" si="3"/>
        <v>41786.65892361111</v>
      </c>
      <c r="Q90" s="10" t="str">
        <f t="shared" si="4"/>
        <v>May</v>
      </c>
      <c r="R90" s="10">
        <f t="shared" si="5"/>
        <v>2014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t="s">
        <v>8271</v>
      </c>
      <c r="P91" s="9">
        <f t="shared" si="3"/>
        <v>41402.752222222218</v>
      </c>
      <c r="Q91" s="10" t="str">
        <f t="shared" si="4"/>
        <v>May</v>
      </c>
      <c r="R91" s="10">
        <f t="shared" si="5"/>
        <v>2013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t="s">
        <v>8271</v>
      </c>
      <c r="P92" s="9">
        <f t="shared" si="3"/>
        <v>40706.297442129631</v>
      </c>
      <c r="Q92" s="10" t="str">
        <f t="shared" si="4"/>
        <v>June</v>
      </c>
      <c r="R92" s="10">
        <f t="shared" si="5"/>
        <v>2011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t="s">
        <v>8271</v>
      </c>
      <c r="P93" s="9">
        <f t="shared" si="3"/>
        <v>40619.402361111112</v>
      </c>
      <c r="Q93" s="10" t="str">
        <f t="shared" si="4"/>
        <v>March</v>
      </c>
      <c r="R93" s="10">
        <f t="shared" si="5"/>
        <v>2011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t="s">
        <v>8271</v>
      </c>
      <c r="P94" s="9">
        <f t="shared" si="3"/>
        <v>42721.198877314819</v>
      </c>
      <c r="Q94" s="10" t="str">
        <f t="shared" si="4"/>
        <v>December</v>
      </c>
      <c r="R94" s="10">
        <f t="shared" si="5"/>
        <v>2016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t="s">
        <v>8271</v>
      </c>
      <c r="P95" s="9">
        <f t="shared" si="3"/>
        <v>41065.858067129629</v>
      </c>
      <c r="Q95" s="10" t="str">
        <f t="shared" si="4"/>
        <v>June</v>
      </c>
      <c r="R95" s="10">
        <f t="shared" si="5"/>
        <v>2012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t="s">
        <v>8271</v>
      </c>
      <c r="P96" s="9">
        <f t="shared" si="3"/>
        <v>41716.717847222222</v>
      </c>
      <c r="Q96" s="10" t="str">
        <f t="shared" si="4"/>
        <v>March</v>
      </c>
      <c r="R96" s="10">
        <f t="shared" si="5"/>
        <v>2014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t="s">
        <v>8271</v>
      </c>
      <c r="P97" s="9">
        <f t="shared" si="3"/>
        <v>40935.005104166667</v>
      </c>
      <c r="Q97" s="10" t="str">
        <f t="shared" si="4"/>
        <v>January</v>
      </c>
      <c r="R97" s="10">
        <f t="shared" si="5"/>
        <v>2012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t="s">
        <v>8271</v>
      </c>
      <c r="P98" s="9">
        <f t="shared" si="3"/>
        <v>40324.662511574075</v>
      </c>
      <c r="Q98" s="10" t="str">
        <f t="shared" si="4"/>
        <v>May</v>
      </c>
      <c r="R98" s="10">
        <f t="shared" si="5"/>
        <v>2010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t="s">
        <v>8271</v>
      </c>
      <c r="P99" s="9">
        <f t="shared" si="3"/>
        <v>40706.135208333333</v>
      </c>
      <c r="Q99" s="10" t="str">
        <f t="shared" si="4"/>
        <v>June</v>
      </c>
      <c r="R99" s="10">
        <f t="shared" si="5"/>
        <v>2011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t="s">
        <v>8271</v>
      </c>
      <c r="P100" s="9">
        <f t="shared" si="3"/>
        <v>41214.794837962967</v>
      </c>
      <c r="Q100" s="10" t="str">
        <f t="shared" si="4"/>
        <v>November</v>
      </c>
      <c r="R100" s="10">
        <f t="shared" si="5"/>
        <v>2012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t="s">
        <v>8271</v>
      </c>
      <c r="P101" s="9">
        <f t="shared" si="3"/>
        <v>41631.902766203704</v>
      </c>
      <c r="Q101" s="10" t="str">
        <f t="shared" si="4"/>
        <v>December</v>
      </c>
      <c r="R101" s="10">
        <f t="shared" si="5"/>
        <v>2013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t="s">
        <v>8271</v>
      </c>
      <c r="P102" s="9">
        <f t="shared" si="3"/>
        <v>41197.753310185188</v>
      </c>
      <c r="Q102" s="10" t="str">
        <f t="shared" si="4"/>
        <v>October</v>
      </c>
      <c r="R102" s="10">
        <f t="shared" si="5"/>
        <v>2012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t="s">
        <v>8271</v>
      </c>
      <c r="P103" s="9">
        <f t="shared" si="3"/>
        <v>41274.776736111111</v>
      </c>
      <c r="Q103" s="10" t="str">
        <f t="shared" si="4"/>
        <v>December</v>
      </c>
      <c r="R103" s="10">
        <f t="shared" si="5"/>
        <v>2012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t="s">
        <v>8271</v>
      </c>
      <c r="P104" s="9">
        <f t="shared" si="3"/>
        <v>40505.131168981483</v>
      </c>
      <c r="Q104" s="10" t="str">
        <f t="shared" si="4"/>
        <v>November</v>
      </c>
      <c r="R104" s="10">
        <f t="shared" si="5"/>
        <v>2010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t="s">
        <v>8271</v>
      </c>
      <c r="P105" s="9">
        <f t="shared" si="3"/>
        <v>41682.805902777778</v>
      </c>
      <c r="Q105" s="10" t="str">
        <f t="shared" si="4"/>
        <v>February</v>
      </c>
      <c r="R105" s="10">
        <f t="shared" si="5"/>
        <v>2014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t="s">
        <v>8271</v>
      </c>
      <c r="P106" s="9">
        <f t="shared" si="3"/>
        <v>40612.695208333331</v>
      </c>
      <c r="Q106" s="10" t="str">
        <f t="shared" si="4"/>
        <v>March</v>
      </c>
      <c r="R106" s="10">
        <f t="shared" si="5"/>
        <v>2011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t="s">
        <v>8271</v>
      </c>
      <c r="P107" s="9">
        <f t="shared" si="3"/>
        <v>42485.724768518514</v>
      </c>
      <c r="Q107" s="10" t="str">
        <f t="shared" si="4"/>
        <v>April</v>
      </c>
      <c r="R107" s="10">
        <f t="shared" si="5"/>
        <v>2016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t="s">
        <v>8271</v>
      </c>
      <c r="P108" s="9">
        <f t="shared" si="3"/>
        <v>40987.776631944442</v>
      </c>
      <c r="Q108" s="10" t="str">
        <f t="shared" si="4"/>
        <v>March</v>
      </c>
      <c r="R108" s="10">
        <f t="shared" si="5"/>
        <v>2012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t="s">
        <v>8271</v>
      </c>
      <c r="P109" s="9">
        <f t="shared" si="3"/>
        <v>40635.982488425929</v>
      </c>
      <c r="Q109" s="10" t="str">
        <f t="shared" si="4"/>
        <v>April</v>
      </c>
      <c r="R109" s="10">
        <f t="shared" si="5"/>
        <v>2011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t="s">
        <v>8271</v>
      </c>
      <c r="P110" s="9">
        <f t="shared" si="3"/>
        <v>41365.613078703704</v>
      </c>
      <c r="Q110" s="10" t="str">
        <f t="shared" si="4"/>
        <v>April</v>
      </c>
      <c r="R110" s="10">
        <f t="shared" si="5"/>
        <v>2013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t="s">
        <v>8271</v>
      </c>
      <c r="P111" s="9">
        <f t="shared" si="3"/>
        <v>40570.025810185187</v>
      </c>
      <c r="Q111" s="10" t="str">
        <f t="shared" si="4"/>
        <v>January</v>
      </c>
      <c r="R111" s="10">
        <f t="shared" si="5"/>
        <v>2011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t="s">
        <v>8271</v>
      </c>
      <c r="P112" s="9">
        <f t="shared" si="3"/>
        <v>41557.949687500004</v>
      </c>
      <c r="Q112" s="10" t="str">
        <f t="shared" si="4"/>
        <v>October</v>
      </c>
      <c r="R112" s="10">
        <f t="shared" si="5"/>
        <v>2013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t="s">
        <v>8271</v>
      </c>
      <c r="P113" s="9">
        <f t="shared" si="3"/>
        <v>42125.333182870367</v>
      </c>
      <c r="Q113" s="10" t="str">
        <f t="shared" si="4"/>
        <v>May</v>
      </c>
      <c r="R113" s="10">
        <f t="shared" si="5"/>
        <v>2015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t="s">
        <v>8271</v>
      </c>
      <c r="P114" s="9">
        <f t="shared" si="3"/>
        <v>41718.043032407411</v>
      </c>
      <c r="Q114" s="10" t="str">
        <f t="shared" si="4"/>
        <v>March</v>
      </c>
      <c r="R114" s="10">
        <f t="shared" si="5"/>
        <v>2014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t="s">
        <v>8271</v>
      </c>
      <c r="P115" s="9">
        <f t="shared" si="3"/>
        <v>40753.758425925924</v>
      </c>
      <c r="Q115" s="10" t="str">
        <f t="shared" si="4"/>
        <v>July</v>
      </c>
      <c r="R115" s="10">
        <f t="shared" si="5"/>
        <v>2011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t="s">
        <v>8271</v>
      </c>
      <c r="P116" s="9">
        <f t="shared" si="3"/>
        <v>40861.27416666667</v>
      </c>
      <c r="Q116" s="10" t="str">
        <f t="shared" si="4"/>
        <v>November</v>
      </c>
      <c r="R116" s="10">
        <f t="shared" si="5"/>
        <v>2011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t="s">
        <v>8271</v>
      </c>
      <c r="P117" s="9">
        <f t="shared" si="3"/>
        <v>40918.738935185189</v>
      </c>
      <c r="Q117" s="10" t="str">
        <f t="shared" si="4"/>
        <v>January</v>
      </c>
      <c r="R117" s="10">
        <f t="shared" si="5"/>
        <v>2012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t="s">
        <v>8271</v>
      </c>
      <c r="P118" s="9">
        <f t="shared" si="3"/>
        <v>40595.497164351851</v>
      </c>
      <c r="Q118" s="10" t="str">
        <f t="shared" si="4"/>
        <v>February</v>
      </c>
      <c r="R118" s="10">
        <f t="shared" si="5"/>
        <v>2011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t="s">
        <v>8271</v>
      </c>
      <c r="P119" s="9">
        <f t="shared" si="3"/>
        <v>40248.834999999999</v>
      </c>
      <c r="Q119" s="10" t="str">
        <f t="shared" si="4"/>
        <v>March</v>
      </c>
      <c r="R119" s="10">
        <f t="shared" si="5"/>
        <v>2010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t="s">
        <v>8271</v>
      </c>
      <c r="P120" s="9">
        <f t="shared" si="3"/>
        <v>40723.053657407407</v>
      </c>
      <c r="Q120" s="10" t="str">
        <f t="shared" si="4"/>
        <v>June</v>
      </c>
      <c r="R120" s="10">
        <f t="shared" si="5"/>
        <v>2011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t="s">
        <v>8271</v>
      </c>
      <c r="P121" s="9">
        <f t="shared" si="3"/>
        <v>40739.069282407407</v>
      </c>
      <c r="Q121" s="10" t="str">
        <f t="shared" si="4"/>
        <v>July</v>
      </c>
      <c r="R121" s="10">
        <f t="shared" si="5"/>
        <v>2011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t="s">
        <v>8272</v>
      </c>
      <c r="P122" s="9">
        <f t="shared" si="3"/>
        <v>42616.049849537041</v>
      </c>
      <c r="Q122" s="10" t="str">
        <f t="shared" si="4"/>
        <v>September</v>
      </c>
      <c r="R122" s="10">
        <f t="shared" si="5"/>
        <v>2016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t="s">
        <v>8272</v>
      </c>
      <c r="P123" s="9">
        <f t="shared" si="3"/>
        <v>42096.704976851848</v>
      </c>
      <c r="Q123" s="10" t="str">
        <f t="shared" si="4"/>
        <v>April</v>
      </c>
      <c r="R123" s="10">
        <f t="shared" si="5"/>
        <v>2015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t="s">
        <v>8272</v>
      </c>
      <c r="P124" s="9">
        <f t="shared" si="3"/>
        <v>42593.431793981479</v>
      </c>
      <c r="Q124" s="10" t="str">
        <f t="shared" si="4"/>
        <v>August</v>
      </c>
      <c r="R124" s="10">
        <f t="shared" si="5"/>
        <v>2016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t="s">
        <v>8272</v>
      </c>
      <c r="P125" s="9">
        <f t="shared" si="3"/>
        <v>41904.781990740739</v>
      </c>
      <c r="Q125" s="10" t="str">
        <f t="shared" si="4"/>
        <v>September</v>
      </c>
      <c r="R125" s="10">
        <f t="shared" si="5"/>
        <v>2014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t="s">
        <v>8272</v>
      </c>
      <c r="P126" s="9">
        <f t="shared" si="3"/>
        <v>42114.928726851853</v>
      </c>
      <c r="Q126" s="10" t="str">
        <f t="shared" si="4"/>
        <v>April</v>
      </c>
      <c r="R126" s="10">
        <f t="shared" si="5"/>
        <v>2015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t="s">
        <v>8272</v>
      </c>
      <c r="P127" s="9">
        <f t="shared" si="3"/>
        <v>42709.993981481486</v>
      </c>
      <c r="Q127" s="10" t="str">
        <f t="shared" si="4"/>
        <v>December</v>
      </c>
      <c r="R127" s="10">
        <f t="shared" si="5"/>
        <v>2016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t="s">
        <v>8272</v>
      </c>
      <c r="P128" s="9">
        <f t="shared" si="3"/>
        <v>42135.589548611111</v>
      </c>
      <c r="Q128" s="10" t="str">
        <f t="shared" si="4"/>
        <v>May</v>
      </c>
      <c r="R128" s="10">
        <f t="shared" si="5"/>
        <v>2015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t="s">
        <v>8272</v>
      </c>
      <c r="P129" s="9">
        <f t="shared" si="3"/>
        <v>42067.62431712963</v>
      </c>
      <c r="Q129" s="10" t="str">
        <f t="shared" si="4"/>
        <v>March</v>
      </c>
      <c r="R129" s="10">
        <f t="shared" si="5"/>
        <v>2015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t="s">
        <v>8272</v>
      </c>
      <c r="P130" s="9">
        <f t="shared" si="3"/>
        <v>42628.22792824074</v>
      </c>
      <c r="Q130" s="10" t="str">
        <f t="shared" si="4"/>
        <v>September</v>
      </c>
      <c r="R130" s="10">
        <f t="shared" si="5"/>
        <v>2016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t="s">
        <v>8272</v>
      </c>
      <c r="P131" s="9">
        <f t="shared" ref="P131:P194" si="6">(J131/86400)+DATE(1970,1,1)</f>
        <v>41882.937303240738</v>
      </c>
      <c r="Q131" s="10" t="str">
        <f t="shared" ref="Q131:Q194" si="7">TEXT((J131/86400)+DATE(1970,1,1),"mmmm")</f>
        <v>August</v>
      </c>
      <c r="R131" s="10">
        <f t="shared" ref="R131:R194" si="8">YEAR(P131)</f>
        <v>2014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t="s">
        <v>8272</v>
      </c>
      <c r="P132" s="9">
        <f t="shared" si="6"/>
        <v>41778.91541666667</v>
      </c>
      <c r="Q132" s="10" t="str">
        <f t="shared" si="7"/>
        <v>May</v>
      </c>
      <c r="R132" s="10">
        <f t="shared" si="8"/>
        <v>2014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t="s">
        <v>8272</v>
      </c>
      <c r="P133" s="9">
        <f t="shared" si="6"/>
        <v>42541.837511574078</v>
      </c>
      <c r="Q133" s="10" t="str">
        <f t="shared" si="7"/>
        <v>June</v>
      </c>
      <c r="R133" s="10">
        <f t="shared" si="8"/>
        <v>2016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t="s">
        <v>8272</v>
      </c>
      <c r="P134" s="9">
        <f t="shared" si="6"/>
        <v>41905.812581018516</v>
      </c>
      <c r="Q134" s="10" t="str">
        <f t="shared" si="7"/>
        <v>September</v>
      </c>
      <c r="R134" s="10">
        <f t="shared" si="8"/>
        <v>2014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t="s">
        <v>8272</v>
      </c>
      <c r="P135" s="9">
        <f t="shared" si="6"/>
        <v>42491.80768518518</v>
      </c>
      <c r="Q135" s="10" t="str">
        <f t="shared" si="7"/>
        <v>May</v>
      </c>
      <c r="R135" s="10">
        <f t="shared" si="8"/>
        <v>2016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t="s">
        <v>8272</v>
      </c>
      <c r="P136" s="9">
        <f t="shared" si="6"/>
        <v>42221.909930555557</v>
      </c>
      <c r="Q136" s="10" t="str">
        <f t="shared" si="7"/>
        <v>August</v>
      </c>
      <c r="R136" s="10">
        <f t="shared" si="8"/>
        <v>2015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t="s">
        <v>8272</v>
      </c>
      <c r="P137" s="9">
        <f t="shared" si="6"/>
        <v>41788.381909722222</v>
      </c>
      <c r="Q137" s="10" t="str">
        <f t="shared" si="7"/>
        <v>May</v>
      </c>
      <c r="R137" s="10">
        <f t="shared" si="8"/>
        <v>2014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8269</v>
      </c>
      <c r="O138" t="s">
        <v>8272</v>
      </c>
      <c r="P138" s="9">
        <f t="shared" si="6"/>
        <v>42096.410115740742</v>
      </c>
      <c r="Q138" s="10" t="str">
        <f t="shared" si="7"/>
        <v>April</v>
      </c>
      <c r="R138" s="10">
        <f t="shared" si="8"/>
        <v>2015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8269</v>
      </c>
      <c r="O139" t="s">
        <v>8272</v>
      </c>
      <c r="P139" s="9">
        <f t="shared" si="6"/>
        <v>42239.573993055557</v>
      </c>
      <c r="Q139" s="10" t="str">
        <f t="shared" si="7"/>
        <v>August</v>
      </c>
      <c r="R139" s="10">
        <f t="shared" si="8"/>
        <v>2015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t="s">
        <v>8272</v>
      </c>
      <c r="P140" s="9">
        <f t="shared" si="6"/>
        <v>42186.257418981477</v>
      </c>
      <c r="Q140" s="10" t="str">
        <f t="shared" si="7"/>
        <v>July</v>
      </c>
      <c r="R140" s="10">
        <f t="shared" si="8"/>
        <v>2015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t="s">
        <v>8272</v>
      </c>
      <c r="P141" s="9">
        <f t="shared" si="6"/>
        <v>42187.920972222222</v>
      </c>
      <c r="Q141" s="10" t="str">
        <f t="shared" si="7"/>
        <v>July</v>
      </c>
      <c r="R141" s="10">
        <f t="shared" si="8"/>
        <v>2015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 t="s">
        <v>8272</v>
      </c>
      <c r="P142" s="9">
        <f t="shared" si="6"/>
        <v>42053.198287037041</v>
      </c>
      <c r="Q142" s="10" t="str">
        <f t="shared" si="7"/>
        <v>February</v>
      </c>
      <c r="R142" s="10">
        <f t="shared" si="8"/>
        <v>2015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t="s">
        <v>8272</v>
      </c>
      <c r="P143" s="9">
        <f t="shared" si="6"/>
        <v>42110.153043981481</v>
      </c>
      <c r="Q143" s="10" t="str">
        <f t="shared" si="7"/>
        <v>April</v>
      </c>
      <c r="R143" s="10">
        <f t="shared" si="8"/>
        <v>2015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t="s">
        <v>8272</v>
      </c>
      <c r="P144" s="9">
        <f t="shared" si="6"/>
        <v>41938.893263888887</v>
      </c>
      <c r="Q144" s="10" t="str">
        <f t="shared" si="7"/>
        <v>October</v>
      </c>
      <c r="R144" s="10">
        <f t="shared" si="8"/>
        <v>2014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 t="s">
        <v>8272</v>
      </c>
      <c r="P145" s="9">
        <f t="shared" si="6"/>
        <v>42559.064143518517</v>
      </c>
      <c r="Q145" s="10" t="str">
        <f t="shared" si="7"/>
        <v>July</v>
      </c>
      <c r="R145" s="10">
        <f t="shared" si="8"/>
        <v>2016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t="s">
        <v>8272</v>
      </c>
      <c r="P146" s="9">
        <f t="shared" si="6"/>
        <v>42047.762407407412</v>
      </c>
      <c r="Q146" s="10" t="str">
        <f t="shared" si="7"/>
        <v>February</v>
      </c>
      <c r="R146" s="10">
        <f t="shared" si="8"/>
        <v>2015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t="s">
        <v>8272</v>
      </c>
      <c r="P147" s="9">
        <f t="shared" si="6"/>
        <v>42200.542268518519</v>
      </c>
      <c r="Q147" s="10" t="str">
        <f t="shared" si="7"/>
        <v>July</v>
      </c>
      <c r="R147" s="10">
        <f t="shared" si="8"/>
        <v>2015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t="s">
        <v>8272</v>
      </c>
      <c r="P148" s="9">
        <f t="shared" si="6"/>
        <v>42693.016180555554</v>
      </c>
      <c r="Q148" s="10" t="str">
        <f t="shared" si="7"/>
        <v>November</v>
      </c>
      <c r="R148" s="10">
        <f t="shared" si="8"/>
        <v>2016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 t="s">
        <v>8272</v>
      </c>
      <c r="P149" s="9">
        <f t="shared" si="6"/>
        <v>41969.767824074079</v>
      </c>
      <c r="Q149" s="10" t="str">
        <f t="shared" si="7"/>
        <v>November</v>
      </c>
      <c r="R149" s="10">
        <f t="shared" si="8"/>
        <v>2014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t="s">
        <v>8272</v>
      </c>
      <c r="P150" s="9">
        <f t="shared" si="6"/>
        <v>42397.281666666662</v>
      </c>
      <c r="Q150" s="10" t="str">
        <f t="shared" si="7"/>
        <v>January</v>
      </c>
      <c r="R150" s="10">
        <f t="shared" si="8"/>
        <v>2016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t="s">
        <v>8272</v>
      </c>
      <c r="P151" s="9">
        <f t="shared" si="6"/>
        <v>41968.172106481477</v>
      </c>
      <c r="Q151" s="10" t="str">
        <f t="shared" si="7"/>
        <v>November</v>
      </c>
      <c r="R151" s="10">
        <f t="shared" si="8"/>
        <v>2014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t="s">
        <v>8272</v>
      </c>
      <c r="P152" s="9">
        <f t="shared" si="6"/>
        <v>42090.161828703705</v>
      </c>
      <c r="Q152" s="10" t="str">
        <f t="shared" si="7"/>
        <v>March</v>
      </c>
      <c r="R152" s="10">
        <f t="shared" si="8"/>
        <v>2015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t="s">
        <v>8272</v>
      </c>
      <c r="P153" s="9">
        <f t="shared" si="6"/>
        <v>42113.550821759258</v>
      </c>
      <c r="Q153" s="10" t="str">
        <f t="shared" si="7"/>
        <v>April</v>
      </c>
      <c r="R153" s="10">
        <f t="shared" si="8"/>
        <v>2015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t="s">
        <v>8272</v>
      </c>
      <c r="P154" s="9">
        <f t="shared" si="6"/>
        <v>41875.077546296292</v>
      </c>
      <c r="Q154" s="10" t="str">
        <f t="shared" si="7"/>
        <v>August</v>
      </c>
      <c r="R154" s="10">
        <f t="shared" si="8"/>
        <v>2014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t="s">
        <v>8272</v>
      </c>
      <c r="P155" s="9">
        <f t="shared" si="6"/>
        <v>41933.586157407408</v>
      </c>
      <c r="Q155" s="10" t="str">
        <f t="shared" si="7"/>
        <v>October</v>
      </c>
      <c r="R155" s="10">
        <f t="shared" si="8"/>
        <v>2014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t="s">
        <v>8272</v>
      </c>
      <c r="P156" s="9">
        <f t="shared" si="6"/>
        <v>42115.547395833331</v>
      </c>
      <c r="Q156" s="10" t="str">
        <f t="shared" si="7"/>
        <v>April</v>
      </c>
      <c r="R156" s="10">
        <f t="shared" si="8"/>
        <v>2015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t="s">
        <v>8272</v>
      </c>
      <c r="P157" s="9">
        <f t="shared" si="6"/>
        <v>42168.559432870374</v>
      </c>
      <c r="Q157" s="10" t="str">
        <f t="shared" si="7"/>
        <v>June</v>
      </c>
      <c r="R157" s="10">
        <f t="shared" si="8"/>
        <v>2015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t="s">
        <v>8272</v>
      </c>
      <c r="P158" s="9">
        <f t="shared" si="6"/>
        <v>41794.124953703707</v>
      </c>
      <c r="Q158" s="10" t="str">
        <f t="shared" si="7"/>
        <v>June</v>
      </c>
      <c r="R158" s="10">
        <f t="shared" si="8"/>
        <v>2014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t="s">
        <v>8272</v>
      </c>
      <c r="P159" s="9">
        <f t="shared" si="6"/>
        <v>42396.911712962959</v>
      </c>
      <c r="Q159" s="10" t="str">
        <f t="shared" si="7"/>
        <v>January</v>
      </c>
      <c r="R159" s="10">
        <f t="shared" si="8"/>
        <v>2016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 t="s">
        <v>8272</v>
      </c>
      <c r="P160" s="9">
        <f t="shared" si="6"/>
        <v>41904.07671296296</v>
      </c>
      <c r="Q160" s="10" t="str">
        <f t="shared" si="7"/>
        <v>September</v>
      </c>
      <c r="R160" s="10">
        <f t="shared" si="8"/>
        <v>2014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t="s">
        <v>8272</v>
      </c>
      <c r="P161" s="9">
        <f t="shared" si="6"/>
        <v>42514.434548611112</v>
      </c>
      <c r="Q161" s="10" t="str">
        <f t="shared" si="7"/>
        <v>May</v>
      </c>
      <c r="R161" s="10">
        <f t="shared" si="8"/>
        <v>2016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 t="s">
        <v>8273</v>
      </c>
      <c r="P162" s="9">
        <f t="shared" si="6"/>
        <v>42171.913090277776</v>
      </c>
      <c r="Q162" s="10" t="str">
        <f t="shared" si="7"/>
        <v>June</v>
      </c>
      <c r="R162" s="10">
        <f t="shared" si="8"/>
        <v>2015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 t="s">
        <v>8273</v>
      </c>
      <c r="P163" s="9">
        <f t="shared" si="6"/>
        <v>41792.687442129631</v>
      </c>
      <c r="Q163" s="10" t="str">
        <f t="shared" si="7"/>
        <v>June</v>
      </c>
      <c r="R163" s="10">
        <f t="shared" si="8"/>
        <v>2014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 t="s">
        <v>8273</v>
      </c>
      <c r="P164" s="9">
        <f t="shared" si="6"/>
        <v>41835.126805555556</v>
      </c>
      <c r="Q164" s="10" t="str">
        <f t="shared" si="7"/>
        <v>July</v>
      </c>
      <c r="R164" s="10">
        <f t="shared" si="8"/>
        <v>2014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 t="s">
        <v>8273</v>
      </c>
      <c r="P165" s="9">
        <f t="shared" si="6"/>
        <v>42243.961273148147</v>
      </c>
      <c r="Q165" s="10" t="str">
        <f t="shared" si="7"/>
        <v>August</v>
      </c>
      <c r="R165" s="10">
        <f t="shared" si="8"/>
        <v>2015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 t="s">
        <v>8273</v>
      </c>
      <c r="P166" s="9">
        <f t="shared" si="6"/>
        <v>41841.762743055559</v>
      </c>
      <c r="Q166" s="10" t="str">
        <f t="shared" si="7"/>
        <v>July</v>
      </c>
      <c r="R166" s="10">
        <f t="shared" si="8"/>
        <v>2014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 t="s">
        <v>8273</v>
      </c>
      <c r="P167" s="9">
        <f t="shared" si="6"/>
        <v>42351.658842592587</v>
      </c>
      <c r="Q167" s="10" t="str">
        <f t="shared" si="7"/>
        <v>December</v>
      </c>
      <c r="R167" s="10">
        <f t="shared" si="8"/>
        <v>2015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 t="s">
        <v>8273</v>
      </c>
      <c r="P168" s="9">
        <f t="shared" si="6"/>
        <v>42721.075949074075</v>
      </c>
      <c r="Q168" s="10" t="str">
        <f t="shared" si="7"/>
        <v>December</v>
      </c>
      <c r="R168" s="10">
        <f t="shared" si="8"/>
        <v>2016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 t="s">
        <v>8273</v>
      </c>
      <c r="P169" s="9">
        <f t="shared" si="6"/>
        <v>42160.927488425921</v>
      </c>
      <c r="Q169" s="10" t="str">
        <f t="shared" si="7"/>
        <v>June</v>
      </c>
      <c r="R169" s="10">
        <f t="shared" si="8"/>
        <v>2015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 t="s">
        <v>8273</v>
      </c>
      <c r="P170" s="9">
        <f t="shared" si="6"/>
        <v>42052.83530092593</v>
      </c>
      <c r="Q170" s="10" t="str">
        <f t="shared" si="7"/>
        <v>February</v>
      </c>
      <c r="R170" s="10">
        <f t="shared" si="8"/>
        <v>2015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 t="s">
        <v>8273</v>
      </c>
      <c r="P171" s="9">
        <f t="shared" si="6"/>
        <v>41900.505312499998</v>
      </c>
      <c r="Q171" s="10" t="str">
        <f t="shared" si="7"/>
        <v>September</v>
      </c>
      <c r="R171" s="10">
        <f t="shared" si="8"/>
        <v>2014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 t="s">
        <v>8273</v>
      </c>
      <c r="P172" s="9">
        <f t="shared" si="6"/>
        <v>42216.977812500001</v>
      </c>
      <c r="Q172" s="10" t="str">
        <f t="shared" si="7"/>
        <v>July</v>
      </c>
      <c r="R172" s="10">
        <f t="shared" si="8"/>
        <v>2015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 t="s">
        <v>8273</v>
      </c>
      <c r="P173" s="9">
        <f t="shared" si="6"/>
        <v>42534.180717592593</v>
      </c>
      <c r="Q173" s="10" t="str">
        <f t="shared" si="7"/>
        <v>June</v>
      </c>
      <c r="R173" s="10">
        <f t="shared" si="8"/>
        <v>2016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 t="s">
        <v>8273</v>
      </c>
      <c r="P174" s="9">
        <f t="shared" si="6"/>
        <v>42047.394942129627</v>
      </c>
      <c r="Q174" s="10" t="str">
        <f t="shared" si="7"/>
        <v>February</v>
      </c>
      <c r="R174" s="10">
        <f t="shared" si="8"/>
        <v>2015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t="s">
        <v>8273</v>
      </c>
      <c r="P175" s="9">
        <f t="shared" si="6"/>
        <v>42033.573009259257</v>
      </c>
      <c r="Q175" s="10" t="str">
        <f t="shared" si="7"/>
        <v>January</v>
      </c>
      <c r="R175" s="10">
        <f t="shared" si="8"/>
        <v>2015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t="s">
        <v>8273</v>
      </c>
      <c r="P176" s="9">
        <f t="shared" si="6"/>
        <v>42072.758981481486</v>
      </c>
      <c r="Q176" s="10" t="str">
        <f t="shared" si="7"/>
        <v>March</v>
      </c>
      <c r="R176" s="10">
        <f t="shared" si="8"/>
        <v>2015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 t="s">
        <v>8273</v>
      </c>
      <c r="P177" s="9">
        <f t="shared" si="6"/>
        <v>41855.777905092589</v>
      </c>
      <c r="Q177" s="10" t="str">
        <f t="shared" si="7"/>
        <v>August</v>
      </c>
      <c r="R177" s="10">
        <f t="shared" si="8"/>
        <v>2014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t="s">
        <v>8273</v>
      </c>
      <c r="P178" s="9">
        <f t="shared" si="6"/>
        <v>42191.824062500003</v>
      </c>
      <c r="Q178" s="10" t="str">
        <f t="shared" si="7"/>
        <v>July</v>
      </c>
      <c r="R178" s="10">
        <f t="shared" si="8"/>
        <v>2015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 t="s">
        <v>8273</v>
      </c>
      <c r="P179" s="9">
        <f t="shared" si="6"/>
        <v>42070.047754629632</v>
      </c>
      <c r="Q179" s="10" t="str">
        <f t="shared" si="7"/>
        <v>March</v>
      </c>
      <c r="R179" s="10">
        <f t="shared" si="8"/>
        <v>2015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t="s">
        <v>8273</v>
      </c>
      <c r="P180" s="9">
        <f t="shared" si="6"/>
        <v>42304.955381944441</v>
      </c>
      <c r="Q180" s="10" t="str">
        <f t="shared" si="7"/>
        <v>October</v>
      </c>
      <c r="R180" s="10">
        <f t="shared" si="8"/>
        <v>2015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 t="s">
        <v>8273</v>
      </c>
      <c r="P181" s="9">
        <f t="shared" si="6"/>
        <v>42403.080497685187</v>
      </c>
      <c r="Q181" s="10" t="str">
        <f t="shared" si="7"/>
        <v>February</v>
      </c>
      <c r="R181" s="10">
        <f t="shared" si="8"/>
        <v>2016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 t="s">
        <v>8273</v>
      </c>
      <c r="P182" s="9">
        <f t="shared" si="6"/>
        <v>42067.991238425922</v>
      </c>
      <c r="Q182" s="10" t="str">
        <f t="shared" si="7"/>
        <v>March</v>
      </c>
      <c r="R182" s="10">
        <f t="shared" si="8"/>
        <v>2015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 t="s">
        <v>8273</v>
      </c>
      <c r="P183" s="9">
        <f t="shared" si="6"/>
        <v>42147.741840277777</v>
      </c>
      <c r="Q183" s="10" t="str">
        <f t="shared" si="7"/>
        <v>May</v>
      </c>
      <c r="R183" s="10">
        <f t="shared" si="8"/>
        <v>2015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t="s">
        <v>8273</v>
      </c>
      <c r="P184" s="9">
        <f t="shared" si="6"/>
        <v>42712.011944444443</v>
      </c>
      <c r="Q184" s="10" t="str">
        <f t="shared" si="7"/>
        <v>December</v>
      </c>
      <c r="R184" s="10">
        <f t="shared" si="8"/>
        <v>2016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 t="s">
        <v>8273</v>
      </c>
      <c r="P185" s="9">
        <f t="shared" si="6"/>
        <v>41939.810300925928</v>
      </c>
      <c r="Q185" s="10" t="str">
        <f t="shared" si="7"/>
        <v>October</v>
      </c>
      <c r="R185" s="10">
        <f t="shared" si="8"/>
        <v>2014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 t="s">
        <v>8273</v>
      </c>
      <c r="P186" s="9">
        <f t="shared" si="6"/>
        <v>41825.791226851856</v>
      </c>
      <c r="Q186" s="10" t="str">
        <f t="shared" si="7"/>
        <v>July</v>
      </c>
      <c r="R186" s="10">
        <f t="shared" si="8"/>
        <v>2014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 t="s">
        <v>8273</v>
      </c>
      <c r="P187" s="9">
        <f t="shared" si="6"/>
        <v>42570.91133101852</v>
      </c>
      <c r="Q187" s="10" t="str">
        <f t="shared" si="7"/>
        <v>July</v>
      </c>
      <c r="R187" s="10">
        <f t="shared" si="8"/>
        <v>2016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t="s">
        <v>8273</v>
      </c>
      <c r="P188" s="9">
        <f t="shared" si="6"/>
        <v>42767.812893518523</v>
      </c>
      <c r="Q188" s="10" t="str">
        <f t="shared" si="7"/>
        <v>February</v>
      </c>
      <c r="R188" s="10">
        <f t="shared" si="8"/>
        <v>2017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 t="s">
        <v>8273</v>
      </c>
      <c r="P189" s="9">
        <f t="shared" si="6"/>
        <v>42182.234456018516</v>
      </c>
      <c r="Q189" s="10" t="str">
        <f t="shared" si="7"/>
        <v>June</v>
      </c>
      <c r="R189" s="10">
        <f t="shared" si="8"/>
        <v>2015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t="s">
        <v>8273</v>
      </c>
      <c r="P190" s="9">
        <f t="shared" si="6"/>
        <v>41857.18304398148</v>
      </c>
      <c r="Q190" s="10" t="str">
        <f t="shared" si="7"/>
        <v>August</v>
      </c>
      <c r="R190" s="10">
        <f t="shared" si="8"/>
        <v>2014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 t="s">
        <v>8273</v>
      </c>
      <c r="P191" s="9">
        <f t="shared" si="6"/>
        <v>42556.690706018519</v>
      </c>
      <c r="Q191" s="10" t="str">
        <f t="shared" si="7"/>
        <v>July</v>
      </c>
      <c r="R191" s="10">
        <f t="shared" si="8"/>
        <v>2016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 t="s">
        <v>8273</v>
      </c>
      <c r="P192" s="9">
        <f t="shared" si="6"/>
        <v>42527.650995370372</v>
      </c>
      <c r="Q192" s="10" t="str">
        <f t="shared" si="7"/>
        <v>June</v>
      </c>
      <c r="R192" s="10">
        <f t="shared" si="8"/>
        <v>2016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 t="s">
        <v>8273</v>
      </c>
      <c r="P193" s="9">
        <f t="shared" si="6"/>
        <v>42239.441412037035</v>
      </c>
      <c r="Q193" s="10" t="str">
        <f t="shared" si="7"/>
        <v>August</v>
      </c>
      <c r="R193" s="10">
        <f t="shared" si="8"/>
        <v>2015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 t="s">
        <v>8273</v>
      </c>
      <c r="P194" s="9">
        <f t="shared" si="6"/>
        <v>41899.792037037041</v>
      </c>
      <c r="Q194" s="10" t="str">
        <f t="shared" si="7"/>
        <v>September</v>
      </c>
      <c r="R194" s="10">
        <f t="shared" si="8"/>
        <v>2014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t="s">
        <v>8273</v>
      </c>
      <c r="P195" s="9">
        <f t="shared" ref="P195:P258" si="9">(J195/86400)+DATE(1970,1,1)</f>
        <v>41911.934791666667</v>
      </c>
      <c r="Q195" s="10" t="str">
        <f t="shared" ref="Q195:Q258" si="10">TEXT((J195/86400)+DATE(1970,1,1),"mmmm")</f>
        <v>September</v>
      </c>
      <c r="R195" s="10">
        <f t="shared" ref="R195:R258" si="11">YEAR(P195)</f>
        <v>2014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 t="s">
        <v>8273</v>
      </c>
      <c r="P196" s="9">
        <f t="shared" si="9"/>
        <v>42375.996886574074</v>
      </c>
      <c r="Q196" s="10" t="str">
        <f t="shared" si="10"/>
        <v>January</v>
      </c>
      <c r="R196" s="10">
        <f t="shared" si="11"/>
        <v>2016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t="s">
        <v>8273</v>
      </c>
      <c r="P197" s="9">
        <f t="shared" si="9"/>
        <v>42135.67050925926</v>
      </c>
      <c r="Q197" s="10" t="str">
        <f t="shared" si="10"/>
        <v>May</v>
      </c>
      <c r="R197" s="10">
        <f t="shared" si="11"/>
        <v>2015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 t="s">
        <v>8273</v>
      </c>
      <c r="P198" s="9">
        <f t="shared" si="9"/>
        <v>42259.542800925927</v>
      </c>
      <c r="Q198" s="10" t="str">
        <f t="shared" si="10"/>
        <v>September</v>
      </c>
      <c r="R198" s="10">
        <f t="shared" si="11"/>
        <v>2015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 t="s">
        <v>8273</v>
      </c>
      <c r="P199" s="9">
        <f t="shared" si="9"/>
        <v>42741.848379629635</v>
      </c>
      <c r="Q199" s="10" t="str">
        <f t="shared" si="10"/>
        <v>January</v>
      </c>
      <c r="R199" s="10">
        <f t="shared" si="11"/>
        <v>2017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 t="s">
        <v>8273</v>
      </c>
      <c r="P200" s="9">
        <f t="shared" si="9"/>
        <v>41887.383356481485</v>
      </c>
      <c r="Q200" s="10" t="str">
        <f t="shared" si="10"/>
        <v>September</v>
      </c>
      <c r="R200" s="10">
        <f t="shared" si="11"/>
        <v>2014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t="s">
        <v>8273</v>
      </c>
      <c r="P201" s="9">
        <f t="shared" si="9"/>
        <v>42584.123865740738</v>
      </c>
      <c r="Q201" s="10" t="str">
        <f t="shared" si="10"/>
        <v>August</v>
      </c>
      <c r="R201" s="10">
        <f t="shared" si="11"/>
        <v>2016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 t="s">
        <v>8273</v>
      </c>
      <c r="P202" s="9">
        <f t="shared" si="9"/>
        <v>41867.083368055552</v>
      </c>
      <c r="Q202" s="10" t="str">
        <f t="shared" si="10"/>
        <v>August</v>
      </c>
      <c r="R202" s="10">
        <f t="shared" si="11"/>
        <v>2014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 t="s">
        <v>8273</v>
      </c>
      <c r="P203" s="9">
        <f t="shared" si="9"/>
        <v>42023.818622685183</v>
      </c>
      <c r="Q203" s="10" t="str">
        <f t="shared" si="10"/>
        <v>January</v>
      </c>
      <c r="R203" s="10">
        <f t="shared" si="11"/>
        <v>2015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t="s">
        <v>8273</v>
      </c>
      <c r="P204" s="9">
        <f t="shared" si="9"/>
        <v>42255.927824074075</v>
      </c>
      <c r="Q204" s="10" t="str">
        <f t="shared" si="10"/>
        <v>September</v>
      </c>
      <c r="R204" s="10">
        <f t="shared" si="11"/>
        <v>2015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 t="s">
        <v>8273</v>
      </c>
      <c r="P205" s="9">
        <f t="shared" si="9"/>
        <v>41973.847962962958</v>
      </c>
      <c r="Q205" s="10" t="str">
        <f t="shared" si="10"/>
        <v>November</v>
      </c>
      <c r="R205" s="10">
        <f t="shared" si="11"/>
        <v>2014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 t="s">
        <v>8273</v>
      </c>
      <c r="P206" s="9">
        <f t="shared" si="9"/>
        <v>42556.583368055552</v>
      </c>
      <c r="Q206" s="10" t="str">
        <f t="shared" si="10"/>
        <v>July</v>
      </c>
      <c r="R206" s="10">
        <f t="shared" si="11"/>
        <v>2016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 t="s">
        <v>8273</v>
      </c>
      <c r="P207" s="9">
        <f t="shared" si="9"/>
        <v>42248.632199074069</v>
      </c>
      <c r="Q207" s="10" t="str">
        <f t="shared" si="10"/>
        <v>September</v>
      </c>
      <c r="R207" s="10">
        <f t="shared" si="11"/>
        <v>2015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t="s">
        <v>8273</v>
      </c>
      <c r="P208" s="9">
        <f t="shared" si="9"/>
        <v>42567.004432870366</v>
      </c>
      <c r="Q208" s="10" t="str">
        <f t="shared" si="10"/>
        <v>July</v>
      </c>
      <c r="R208" s="10">
        <f t="shared" si="11"/>
        <v>2016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 t="s">
        <v>8273</v>
      </c>
      <c r="P209" s="9">
        <f t="shared" si="9"/>
        <v>41978.197199074071</v>
      </c>
      <c r="Q209" s="10" t="str">
        <f t="shared" si="10"/>
        <v>December</v>
      </c>
      <c r="R209" s="10">
        <f t="shared" si="11"/>
        <v>2014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t="s">
        <v>8273</v>
      </c>
      <c r="P210" s="9">
        <f t="shared" si="9"/>
        <v>41959.369988425926</v>
      </c>
      <c r="Q210" s="10" t="str">
        <f t="shared" si="10"/>
        <v>November</v>
      </c>
      <c r="R210" s="10">
        <f t="shared" si="11"/>
        <v>2014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t="s">
        <v>8273</v>
      </c>
      <c r="P211" s="9">
        <f t="shared" si="9"/>
        <v>42165.922858796301</v>
      </c>
      <c r="Q211" s="10" t="str">
        <f t="shared" si="10"/>
        <v>June</v>
      </c>
      <c r="R211" s="10">
        <f t="shared" si="11"/>
        <v>2015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 t="s">
        <v>8273</v>
      </c>
      <c r="P212" s="9">
        <f t="shared" si="9"/>
        <v>42249.064722222218</v>
      </c>
      <c r="Q212" s="10" t="str">
        <f t="shared" si="10"/>
        <v>September</v>
      </c>
      <c r="R212" s="10">
        <f t="shared" si="11"/>
        <v>2015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 t="s">
        <v>8273</v>
      </c>
      <c r="P213" s="9">
        <f t="shared" si="9"/>
        <v>42236.159918981481</v>
      </c>
      <c r="Q213" s="10" t="str">
        <f t="shared" si="10"/>
        <v>August</v>
      </c>
      <c r="R213" s="10">
        <f t="shared" si="11"/>
        <v>2015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 t="s">
        <v>8273</v>
      </c>
      <c r="P214" s="9">
        <f t="shared" si="9"/>
        <v>42416.881018518514</v>
      </c>
      <c r="Q214" s="10" t="str">
        <f t="shared" si="10"/>
        <v>February</v>
      </c>
      <c r="R214" s="10">
        <f t="shared" si="11"/>
        <v>2016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 t="s">
        <v>8273</v>
      </c>
      <c r="P215" s="9">
        <f t="shared" si="9"/>
        <v>42202.594293981485</v>
      </c>
      <c r="Q215" s="10" t="str">
        <f t="shared" si="10"/>
        <v>July</v>
      </c>
      <c r="R215" s="10">
        <f t="shared" si="11"/>
        <v>2015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 t="s">
        <v>8273</v>
      </c>
      <c r="P216" s="9">
        <f t="shared" si="9"/>
        <v>42009.64061342593</v>
      </c>
      <c r="Q216" s="10" t="str">
        <f t="shared" si="10"/>
        <v>January</v>
      </c>
      <c r="R216" s="10">
        <f t="shared" si="11"/>
        <v>2015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 t="s">
        <v>8273</v>
      </c>
      <c r="P217" s="9">
        <f t="shared" si="9"/>
        <v>42375.230115740742</v>
      </c>
      <c r="Q217" s="10" t="str">
        <f t="shared" si="10"/>
        <v>January</v>
      </c>
      <c r="R217" s="10">
        <f t="shared" si="11"/>
        <v>2016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 t="s">
        <v>8273</v>
      </c>
      <c r="P218" s="9">
        <f t="shared" si="9"/>
        <v>42066.958761574075</v>
      </c>
      <c r="Q218" s="10" t="str">
        <f t="shared" si="10"/>
        <v>March</v>
      </c>
      <c r="R218" s="10">
        <f t="shared" si="11"/>
        <v>2015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 t="s">
        <v>8273</v>
      </c>
      <c r="P219" s="9">
        <f t="shared" si="9"/>
        <v>41970.64061342593</v>
      </c>
      <c r="Q219" s="10" t="str">
        <f t="shared" si="10"/>
        <v>November</v>
      </c>
      <c r="R219" s="10">
        <f t="shared" si="11"/>
        <v>2014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 t="s">
        <v>8273</v>
      </c>
      <c r="P220" s="9">
        <f t="shared" si="9"/>
        <v>42079.628344907411</v>
      </c>
      <c r="Q220" s="10" t="str">
        <f t="shared" si="10"/>
        <v>March</v>
      </c>
      <c r="R220" s="10">
        <f t="shared" si="11"/>
        <v>2015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 t="s">
        <v>8273</v>
      </c>
      <c r="P221" s="9">
        <f t="shared" si="9"/>
        <v>42429.326678240745</v>
      </c>
      <c r="Q221" s="10" t="str">
        <f t="shared" si="10"/>
        <v>February</v>
      </c>
      <c r="R221" s="10">
        <f t="shared" si="11"/>
        <v>2016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 t="s">
        <v>8273</v>
      </c>
      <c r="P222" s="9">
        <f t="shared" si="9"/>
        <v>42195.643865740742</v>
      </c>
      <c r="Q222" s="10" t="str">
        <f t="shared" si="10"/>
        <v>July</v>
      </c>
      <c r="R222" s="10">
        <f t="shared" si="11"/>
        <v>2015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t="s">
        <v>8273</v>
      </c>
      <c r="P223" s="9">
        <f t="shared" si="9"/>
        <v>42031.837546296301</v>
      </c>
      <c r="Q223" s="10" t="str">
        <f t="shared" si="10"/>
        <v>January</v>
      </c>
      <c r="R223" s="10">
        <f t="shared" si="11"/>
        <v>2015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 t="s">
        <v>8273</v>
      </c>
      <c r="P224" s="9">
        <f t="shared" si="9"/>
        <v>42031.769884259258</v>
      </c>
      <c r="Q224" s="10" t="str">
        <f t="shared" si="10"/>
        <v>January</v>
      </c>
      <c r="R224" s="10">
        <f t="shared" si="11"/>
        <v>2015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t="s">
        <v>8273</v>
      </c>
      <c r="P225" s="9">
        <f t="shared" si="9"/>
        <v>42482.048032407409</v>
      </c>
      <c r="Q225" s="10" t="str">
        <f t="shared" si="10"/>
        <v>April</v>
      </c>
      <c r="R225" s="10">
        <f t="shared" si="11"/>
        <v>2016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t="s">
        <v>8273</v>
      </c>
      <c r="P226" s="9">
        <f t="shared" si="9"/>
        <v>42135.235254629632</v>
      </c>
      <c r="Q226" s="10" t="str">
        <f t="shared" si="10"/>
        <v>May</v>
      </c>
      <c r="R226" s="10">
        <f t="shared" si="11"/>
        <v>2015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t="s">
        <v>8273</v>
      </c>
      <c r="P227" s="9">
        <f t="shared" si="9"/>
        <v>42438.961273148147</v>
      </c>
      <c r="Q227" s="10" t="str">
        <f t="shared" si="10"/>
        <v>March</v>
      </c>
      <c r="R227" s="10">
        <f t="shared" si="11"/>
        <v>2016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 t="s">
        <v>8273</v>
      </c>
      <c r="P228" s="9">
        <f t="shared" si="9"/>
        <v>42106.666018518517</v>
      </c>
      <c r="Q228" s="10" t="str">
        <f t="shared" si="10"/>
        <v>April</v>
      </c>
      <c r="R228" s="10">
        <f t="shared" si="11"/>
        <v>2015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t="s">
        <v>8273</v>
      </c>
      <c r="P229" s="9">
        <f t="shared" si="9"/>
        <v>42164.893993055557</v>
      </c>
      <c r="Q229" s="10" t="str">
        <f t="shared" si="10"/>
        <v>June</v>
      </c>
      <c r="R229" s="10">
        <f t="shared" si="11"/>
        <v>2015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t="s">
        <v>8273</v>
      </c>
      <c r="P230" s="9">
        <f t="shared" si="9"/>
        <v>42096.686400462961</v>
      </c>
      <c r="Q230" s="10" t="str">
        <f t="shared" si="10"/>
        <v>April</v>
      </c>
      <c r="R230" s="10">
        <f t="shared" si="11"/>
        <v>2015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t="s">
        <v>8273</v>
      </c>
      <c r="P231" s="9">
        <f t="shared" si="9"/>
        <v>42383.933993055558</v>
      </c>
      <c r="Q231" s="10" t="str">
        <f t="shared" si="10"/>
        <v>January</v>
      </c>
      <c r="R231" s="10">
        <f t="shared" si="11"/>
        <v>2016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 t="s">
        <v>8273</v>
      </c>
      <c r="P232" s="9">
        <f t="shared" si="9"/>
        <v>42129.77721064815</v>
      </c>
      <c r="Q232" s="10" t="str">
        <f t="shared" si="10"/>
        <v>May</v>
      </c>
      <c r="R232" s="10">
        <f t="shared" si="11"/>
        <v>2015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t="s">
        <v>8273</v>
      </c>
      <c r="P233" s="9">
        <f t="shared" si="9"/>
        <v>42341.958923611106</v>
      </c>
      <c r="Q233" s="10" t="str">
        <f t="shared" si="10"/>
        <v>December</v>
      </c>
      <c r="R233" s="10">
        <f t="shared" si="11"/>
        <v>2015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 t="s">
        <v>8273</v>
      </c>
      <c r="P234" s="9">
        <f t="shared" si="9"/>
        <v>42032.82576388889</v>
      </c>
      <c r="Q234" s="10" t="str">
        <f t="shared" si="10"/>
        <v>January</v>
      </c>
      <c r="R234" s="10">
        <f t="shared" si="11"/>
        <v>2015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t="s">
        <v>8273</v>
      </c>
      <c r="P235" s="9">
        <f t="shared" si="9"/>
        <v>42612.911712962959</v>
      </c>
      <c r="Q235" s="10" t="str">
        <f t="shared" si="10"/>
        <v>August</v>
      </c>
      <c r="R235" s="10">
        <f t="shared" si="11"/>
        <v>2016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 t="s">
        <v>8273</v>
      </c>
      <c r="P236" s="9">
        <f t="shared" si="9"/>
        <v>42136.035405092596</v>
      </c>
      <c r="Q236" s="10" t="str">
        <f t="shared" si="10"/>
        <v>May</v>
      </c>
      <c r="R236" s="10">
        <f t="shared" si="11"/>
        <v>2015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t="s">
        <v>8273</v>
      </c>
      <c r="P237" s="9">
        <f t="shared" si="9"/>
        <v>42164.908530092594</v>
      </c>
      <c r="Q237" s="10" t="str">
        <f t="shared" si="10"/>
        <v>June</v>
      </c>
      <c r="R237" s="10">
        <f t="shared" si="11"/>
        <v>2015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t="s">
        <v>8273</v>
      </c>
      <c r="P238" s="9">
        <f t="shared" si="9"/>
        <v>42321.084479166668</v>
      </c>
      <c r="Q238" s="10" t="str">
        <f t="shared" si="10"/>
        <v>November</v>
      </c>
      <c r="R238" s="10">
        <f t="shared" si="11"/>
        <v>2015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 t="s">
        <v>8273</v>
      </c>
      <c r="P239" s="9">
        <f t="shared" si="9"/>
        <v>42377.577187499999</v>
      </c>
      <c r="Q239" s="10" t="str">
        <f t="shared" si="10"/>
        <v>January</v>
      </c>
      <c r="R239" s="10">
        <f t="shared" si="11"/>
        <v>2016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t="s">
        <v>8273</v>
      </c>
      <c r="P240" s="9">
        <f t="shared" si="9"/>
        <v>42713.962500000001</v>
      </c>
      <c r="Q240" s="10" t="str">
        <f t="shared" si="10"/>
        <v>December</v>
      </c>
      <c r="R240" s="10">
        <f t="shared" si="11"/>
        <v>2016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 t="s">
        <v>8273</v>
      </c>
      <c r="P241" s="9">
        <f t="shared" si="9"/>
        <v>42297.110300925924</v>
      </c>
      <c r="Q241" s="10" t="str">
        <f t="shared" si="10"/>
        <v>October</v>
      </c>
      <c r="R241" s="10">
        <f t="shared" si="11"/>
        <v>2015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t="s">
        <v>8274</v>
      </c>
      <c r="P242" s="9">
        <f t="shared" si="9"/>
        <v>41354.708460648151</v>
      </c>
      <c r="Q242" s="10" t="str">
        <f t="shared" si="10"/>
        <v>March</v>
      </c>
      <c r="R242" s="10">
        <f t="shared" si="11"/>
        <v>2013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t="s">
        <v>8274</v>
      </c>
      <c r="P243" s="9">
        <f t="shared" si="9"/>
        <v>41949.697962962964</v>
      </c>
      <c r="Q243" s="10" t="str">
        <f t="shared" si="10"/>
        <v>November</v>
      </c>
      <c r="R243" s="10">
        <f t="shared" si="11"/>
        <v>2014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t="s">
        <v>8274</v>
      </c>
      <c r="P244" s="9">
        <f t="shared" si="9"/>
        <v>40862.492939814816</v>
      </c>
      <c r="Q244" s="10" t="str">
        <f t="shared" si="10"/>
        <v>November</v>
      </c>
      <c r="R244" s="10">
        <f t="shared" si="11"/>
        <v>2011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t="s">
        <v>8274</v>
      </c>
      <c r="P245" s="9">
        <f t="shared" si="9"/>
        <v>41662.047500000001</v>
      </c>
      <c r="Q245" s="10" t="str">
        <f t="shared" si="10"/>
        <v>January</v>
      </c>
      <c r="R245" s="10">
        <f t="shared" si="11"/>
        <v>2014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t="s">
        <v>8274</v>
      </c>
      <c r="P246" s="9">
        <f t="shared" si="9"/>
        <v>40213.323599537034</v>
      </c>
      <c r="Q246" s="10" t="str">
        <f t="shared" si="10"/>
        <v>February</v>
      </c>
      <c r="R246" s="10">
        <f t="shared" si="11"/>
        <v>2010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t="s">
        <v>8274</v>
      </c>
      <c r="P247" s="9">
        <f t="shared" si="9"/>
        <v>41107.053067129629</v>
      </c>
      <c r="Q247" s="10" t="str">
        <f t="shared" si="10"/>
        <v>July</v>
      </c>
      <c r="R247" s="10">
        <f t="shared" si="11"/>
        <v>2012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t="s">
        <v>8274</v>
      </c>
      <c r="P248" s="9">
        <f t="shared" si="9"/>
        <v>40480.363483796296</v>
      </c>
      <c r="Q248" s="10" t="str">
        <f t="shared" si="10"/>
        <v>October</v>
      </c>
      <c r="R248" s="10">
        <f t="shared" si="11"/>
        <v>2010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t="s">
        <v>8274</v>
      </c>
      <c r="P249" s="9">
        <f t="shared" si="9"/>
        <v>40430.604328703703</v>
      </c>
      <c r="Q249" s="10" t="str">
        <f t="shared" si="10"/>
        <v>September</v>
      </c>
      <c r="R249" s="10">
        <f t="shared" si="11"/>
        <v>2010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t="s">
        <v>8274</v>
      </c>
      <c r="P250" s="9">
        <f t="shared" si="9"/>
        <v>40870.774409722224</v>
      </c>
      <c r="Q250" s="10" t="str">
        <f t="shared" si="10"/>
        <v>November</v>
      </c>
      <c r="R250" s="10">
        <f t="shared" si="11"/>
        <v>2011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t="s">
        <v>8274</v>
      </c>
      <c r="P251" s="9">
        <f t="shared" si="9"/>
        <v>40332.923842592594</v>
      </c>
      <c r="Q251" s="10" t="str">
        <f t="shared" si="10"/>
        <v>June</v>
      </c>
      <c r="R251" s="10">
        <f t="shared" si="11"/>
        <v>2010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t="s">
        <v>8274</v>
      </c>
      <c r="P252" s="9">
        <f t="shared" si="9"/>
        <v>41401.565868055557</v>
      </c>
      <c r="Q252" s="10" t="str">
        <f t="shared" si="10"/>
        <v>May</v>
      </c>
      <c r="R252" s="10">
        <f t="shared" si="11"/>
        <v>2013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t="s">
        <v>8274</v>
      </c>
      <c r="P253" s="9">
        <f t="shared" si="9"/>
        <v>41013.787569444445</v>
      </c>
      <c r="Q253" s="10" t="str">
        <f t="shared" si="10"/>
        <v>April</v>
      </c>
      <c r="R253" s="10">
        <f t="shared" si="11"/>
        <v>2012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t="s">
        <v>8274</v>
      </c>
      <c r="P254" s="9">
        <f t="shared" si="9"/>
        <v>40266.66270833333</v>
      </c>
      <c r="Q254" s="10" t="str">
        <f t="shared" si="10"/>
        <v>March</v>
      </c>
      <c r="R254" s="10">
        <f t="shared" si="11"/>
        <v>2010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t="s">
        <v>8274</v>
      </c>
      <c r="P255" s="9">
        <f t="shared" si="9"/>
        <v>40924.650868055556</v>
      </c>
      <c r="Q255" s="10" t="str">
        <f t="shared" si="10"/>
        <v>January</v>
      </c>
      <c r="R255" s="10">
        <f t="shared" si="11"/>
        <v>2012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t="s">
        <v>8274</v>
      </c>
      <c r="P256" s="9">
        <f t="shared" si="9"/>
        <v>42263.952662037038</v>
      </c>
      <c r="Q256" s="10" t="str">
        <f t="shared" si="10"/>
        <v>September</v>
      </c>
      <c r="R256" s="10">
        <f t="shared" si="11"/>
        <v>2015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t="s">
        <v>8274</v>
      </c>
      <c r="P257" s="9">
        <f t="shared" si="9"/>
        <v>40588.526412037041</v>
      </c>
      <c r="Q257" s="10" t="str">
        <f t="shared" si="10"/>
        <v>February</v>
      </c>
      <c r="R257" s="10">
        <f t="shared" si="11"/>
        <v>2011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t="s">
        <v>8274</v>
      </c>
      <c r="P258" s="9">
        <f t="shared" si="9"/>
        <v>41319.769293981481</v>
      </c>
      <c r="Q258" s="10" t="str">
        <f t="shared" si="10"/>
        <v>February</v>
      </c>
      <c r="R258" s="10">
        <f t="shared" si="11"/>
        <v>2013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t="s">
        <v>8274</v>
      </c>
      <c r="P259" s="9">
        <f t="shared" ref="P259:P322" si="12">(J259/86400)+DATE(1970,1,1)</f>
        <v>42479.626875000002</v>
      </c>
      <c r="Q259" s="10" t="str">
        <f t="shared" ref="Q259:Q322" si="13">TEXT((J259/86400)+DATE(1970,1,1),"mmmm")</f>
        <v>April</v>
      </c>
      <c r="R259" s="10">
        <f t="shared" ref="R259:R322" si="14">YEAR(P259)</f>
        <v>2016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t="s">
        <v>8274</v>
      </c>
      <c r="P260" s="9">
        <f t="shared" si="12"/>
        <v>40682.051689814813</v>
      </c>
      <c r="Q260" s="10" t="str">
        <f t="shared" si="13"/>
        <v>May</v>
      </c>
      <c r="R260" s="10">
        <f t="shared" si="14"/>
        <v>2011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t="s">
        <v>8274</v>
      </c>
      <c r="P261" s="9">
        <f t="shared" si="12"/>
        <v>42072.738067129627</v>
      </c>
      <c r="Q261" s="10" t="str">
        <f t="shared" si="13"/>
        <v>March</v>
      </c>
      <c r="R261" s="10">
        <f t="shared" si="14"/>
        <v>2015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t="s">
        <v>8274</v>
      </c>
      <c r="P262" s="9">
        <f t="shared" si="12"/>
        <v>40330.755543981482</v>
      </c>
      <c r="Q262" s="10" t="str">
        <f t="shared" si="13"/>
        <v>June</v>
      </c>
      <c r="R262" s="10">
        <f t="shared" si="14"/>
        <v>2010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t="s">
        <v>8274</v>
      </c>
      <c r="P263" s="9">
        <f t="shared" si="12"/>
        <v>41017.885462962964</v>
      </c>
      <c r="Q263" s="10" t="str">
        <f t="shared" si="13"/>
        <v>April</v>
      </c>
      <c r="R263" s="10">
        <f t="shared" si="14"/>
        <v>2012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t="s">
        <v>8274</v>
      </c>
      <c r="P264" s="9">
        <f t="shared" si="12"/>
        <v>40555.24800925926</v>
      </c>
      <c r="Q264" s="10" t="str">
        <f t="shared" si="13"/>
        <v>January</v>
      </c>
      <c r="R264" s="10">
        <f t="shared" si="14"/>
        <v>2011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t="s">
        <v>8274</v>
      </c>
      <c r="P265" s="9">
        <f t="shared" si="12"/>
        <v>41149.954791666663</v>
      </c>
      <c r="Q265" s="10" t="str">
        <f t="shared" si="13"/>
        <v>August</v>
      </c>
      <c r="R265" s="10">
        <f t="shared" si="14"/>
        <v>2012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t="s">
        <v>8274</v>
      </c>
      <c r="P266" s="9">
        <f t="shared" si="12"/>
        <v>41010.620312500003</v>
      </c>
      <c r="Q266" s="10" t="str">
        <f t="shared" si="13"/>
        <v>April</v>
      </c>
      <c r="R266" s="10">
        <f t="shared" si="14"/>
        <v>2012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t="s">
        <v>8274</v>
      </c>
      <c r="P267" s="9">
        <f t="shared" si="12"/>
        <v>40267.245717592596</v>
      </c>
      <c r="Q267" s="10" t="str">
        <f t="shared" si="13"/>
        <v>March</v>
      </c>
      <c r="R267" s="10">
        <f t="shared" si="14"/>
        <v>2010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t="s">
        <v>8274</v>
      </c>
      <c r="P268" s="9">
        <f t="shared" si="12"/>
        <v>40205.174849537041</v>
      </c>
      <c r="Q268" s="10" t="str">
        <f t="shared" si="13"/>
        <v>January</v>
      </c>
      <c r="R268" s="10">
        <f t="shared" si="14"/>
        <v>2010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t="s">
        <v>8274</v>
      </c>
      <c r="P269" s="9">
        <f t="shared" si="12"/>
        <v>41785.452534722222</v>
      </c>
      <c r="Q269" s="10" t="str">
        <f t="shared" si="13"/>
        <v>May</v>
      </c>
      <c r="R269" s="10">
        <f t="shared" si="14"/>
        <v>2014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t="s">
        <v>8274</v>
      </c>
      <c r="P270" s="9">
        <f t="shared" si="12"/>
        <v>40809.15252314815</v>
      </c>
      <c r="Q270" s="10" t="str">
        <f t="shared" si="13"/>
        <v>September</v>
      </c>
      <c r="R270" s="10">
        <f t="shared" si="14"/>
        <v>2011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t="s">
        <v>8274</v>
      </c>
      <c r="P271" s="9">
        <f t="shared" si="12"/>
        <v>42758.197013888886</v>
      </c>
      <c r="Q271" s="10" t="str">
        <f t="shared" si="13"/>
        <v>January</v>
      </c>
      <c r="R271" s="10">
        <f t="shared" si="14"/>
        <v>2017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t="s">
        <v>8274</v>
      </c>
      <c r="P272" s="9">
        <f t="shared" si="12"/>
        <v>40637.86655092593</v>
      </c>
      <c r="Q272" s="10" t="str">
        <f t="shared" si="13"/>
        <v>April</v>
      </c>
      <c r="R272" s="10">
        <f t="shared" si="14"/>
        <v>2011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t="s">
        <v>8274</v>
      </c>
      <c r="P273" s="9">
        <f t="shared" si="12"/>
        <v>41612.100243055553</v>
      </c>
      <c r="Q273" s="10" t="str">
        <f t="shared" si="13"/>
        <v>December</v>
      </c>
      <c r="R273" s="10">
        <f t="shared" si="14"/>
        <v>2013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t="s">
        <v>8274</v>
      </c>
      <c r="P274" s="9">
        <f t="shared" si="12"/>
        <v>40235.900358796294</v>
      </c>
      <c r="Q274" s="10" t="str">
        <f t="shared" si="13"/>
        <v>February</v>
      </c>
      <c r="R274" s="10">
        <f t="shared" si="14"/>
        <v>2010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t="s">
        <v>8274</v>
      </c>
      <c r="P275" s="9">
        <f t="shared" si="12"/>
        <v>40697.498449074075</v>
      </c>
      <c r="Q275" s="10" t="str">
        <f t="shared" si="13"/>
        <v>June</v>
      </c>
      <c r="R275" s="10">
        <f t="shared" si="14"/>
        <v>2011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t="s">
        <v>8274</v>
      </c>
      <c r="P276" s="9">
        <f t="shared" si="12"/>
        <v>40969.912372685183</v>
      </c>
      <c r="Q276" s="10" t="str">
        <f t="shared" si="13"/>
        <v>March</v>
      </c>
      <c r="R276" s="10">
        <f t="shared" si="14"/>
        <v>2012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t="s">
        <v>8274</v>
      </c>
      <c r="P277" s="9">
        <f t="shared" si="12"/>
        <v>41193.032013888893</v>
      </c>
      <c r="Q277" s="10" t="str">
        <f t="shared" si="13"/>
        <v>October</v>
      </c>
      <c r="R277" s="10">
        <f t="shared" si="14"/>
        <v>2012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t="s">
        <v>8274</v>
      </c>
      <c r="P278" s="9">
        <f t="shared" si="12"/>
        <v>40967.081875000003</v>
      </c>
      <c r="Q278" s="10" t="str">
        <f t="shared" si="13"/>
        <v>February</v>
      </c>
      <c r="R278" s="10">
        <f t="shared" si="14"/>
        <v>2012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t="s">
        <v>8274</v>
      </c>
      <c r="P279" s="9">
        <f t="shared" si="12"/>
        <v>42117.891423611116</v>
      </c>
      <c r="Q279" s="10" t="str">
        <f t="shared" si="13"/>
        <v>April</v>
      </c>
      <c r="R279" s="10">
        <f t="shared" si="14"/>
        <v>2015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t="s">
        <v>8274</v>
      </c>
      <c r="P280" s="9">
        <f t="shared" si="12"/>
        <v>41164.040960648148</v>
      </c>
      <c r="Q280" s="10" t="str">
        <f t="shared" si="13"/>
        <v>September</v>
      </c>
      <c r="R280" s="10">
        <f t="shared" si="14"/>
        <v>2012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t="s">
        <v>8274</v>
      </c>
      <c r="P281" s="9">
        <f t="shared" si="12"/>
        <v>42759.244166666671</v>
      </c>
      <c r="Q281" s="10" t="str">
        <f t="shared" si="13"/>
        <v>January</v>
      </c>
      <c r="R281" s="10">
        <f t="shared" si="14"/>
        <v>2017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t="s">
        <v>8274</v>
      </c>
      <c r="P282" s="9">
        <f t="shared" si="12"/>
        <v>41744.590682870374</v>
      </c>
      <c r="Q282" s="10" t="str">
        <f t="shared" si="13"/>
        <v>April</v>
      </c>
      <c r="R282" s="10">
        <f t="shared" si="14"/>
        <v>2014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t="s">
        <v>8274</v>
      </c>
      <c r="P283" s="9">
        <f t="shared" si="12"/>
        <v>39950.163344907407</v>
      </c>
      <c r="Q283" s="10" t="str">
        <f t="shared" si="13"/>
        <v>May</v>
      </c>
      <c r="R283" s="10">
        <f t="shared" si="14"/>
        <v>2009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t="s">
        <v>8274</v>
      </c>
      <c r="P284" s="9">
        <f t="shared" si="12"/>
        <v>40194.920046296298</v>
      </c>
      <c r="Q284" s="10" t="str">
        <f t="shared" si="13"/>
        <v>January</v>
      </c>
      <c r="R284" s="10">
        <f t="shared" si="14"/>
        <v>2010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t="s">
        <v>8274</v>
      </c>
      <c r="P285" s="9">
        <f t="shared" si="12"/>
        <v>40675.71</v>
      </c>
      <c r="Q285" s="10" t="str">
        <f t="shared" si="13"/>
        <v>May</v>
      </c>
      <c r="R285" s="10">
        <f t="shared" si="14"/>
        <v>2011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t="s">
        <v>8274</v>
      </c>
      <c r="P286" s="9">
        <f t="shared" si="12"/>
        <v>40904.738194444442</v>
      </c>
      <c r="Q286" s="10" t="str">
        <f t="shared" si="13"/>
        <v>December</v>
      </c>
      <c r="R286" s="10">
        <f t="shared" si="14"/>
        <v>2011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t="s">
        <v>8274</v>
      </c>
      <c r="P287" s="9">
        <f t="shared" si="12"/>
        <v>41506.756111111114</v>
      </c>
      <c r="Q287" s="10" t="str">
        <f t="shared" si="13"/>
        <v>August</v>
      </c>
      <c r="R287" s="10">
        <f t="shared" si="14"/>
        <v>2013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t="s">
        <v>8274</v>
      </c>
      <c r="P288" s="9">
        <f t="shared" si="12"/>
        <v>41313.816250000003</v>
      </c>
      <c r="Q288" s="10" t="str">
        <f t="shared" si="13"/>
        <v>February</v>
      </c>
      <c r="R288" s="10">
        <f t="shared" si="14"/>
        <v>2013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t="s">
        <v>8274</v>
      </c>
      <c r="P289" s="9">
        <f t="shared" si="12"/>
        <v>41184.277986111112</v>
      </c>
      <c r="Q289" s="10" t="str">
        <f t="shared" si="13"/>
        <v>October</v>
      </c>
      <c r="R289" s="10">
        <f t="shared" si="14"/>
        <v>2012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t="s">
        <v>8274</v>
      </c>
      <c r="P290" s="9">
        <f t="shared" si="12"/>
        <v>41051.168900462959</v>
      </c>
      <c r="Q290" s="10" t="str">
        <f t="shared" si="13"/>
        <v>May</v>
      </c>
      <c r="R290" s="10">
        <f t="shared" si="14"/>
        <v>2012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t="s">
        <v>8274</v>
      </c>
      <c r="P291" s="9">
        <f t="shared" si="12"/>
        <v>41550.456412037034</v>
      </c>
      <c r="Q291" s="10" t="str">
        <f t="shared" si="13"/>
        <v>October</v>
      </c>
      <c r="R291" s="10">
        <f t="shared" si="14"/>
        <v>2013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t="s">
        <v>8274</v>
      </c>
      <c r="P292" s="9">
        <f t="shared" si="12"/>
        <v>40526.36917824074</v>
      </c>
      <c r="Q292" s="10" t="str">
        <f t="shared" si="13"/>
        <v>December</v>
      </c>
      <c r="R292" s="10">
        <f t="shared" si="14"/>
        <v>2010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t="s">
        <v>8274</v>
      </c>
      <c r="P293" s="9">
        <f t="shared" si="12"/>
        <v>41376.769050925926</v>
      </c>
      <c r="Q293" s="10" t="str">
        <f t="shared" si="13"/>
        <v>April</v>
      </c>
      <c r="R293" s="10">
        <f t="shared" si="14"/>
        <v>2013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t="s">
        <v>8274</v>
      </c>
      <c r="P294" s="9">
        <f t="shared" si="12"/>
        <v>40812.803229166668</v>
      </c>
      <c r="Q294" s="10" t="str">
        <f t="shared" si="13"/>
        <v>September</v>
      </c>
      <c r="R294" s="10">
        <f t="shared" si="14"/>
        <v>2011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t="s">
        <v>8274</v>
      </c>
      <c r="P295" s="9">
        <f t="shared" si="12"/>
        <v>41719.667986111112</v>
      </c>
      <c r="Q295" s="10" t="str">
        <f t="shared" si="13"/>
        <v>March</v>
      </c>
      <c r="R295" s="10">
        <f t="shared" si="14"/>
        <v>2014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t="s">
        <v>8274</v>
      </c>
      <c r="P296" s="9">
        <f t="shared" si="12"/>
        <v>40343.084421296298</v>
      </c>
      <c r="Q296" s="10" t="str">
        <f t="shared" si="13"/>
        <v>June</v>
      </c>
      <c r="R296" s="10">
        <f t="shared" si="14"/>
        <v>2010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t="s">
        <v>8274</v>
      </c>
      <c r="P297" s="9">
        <f t="shared" si="12"/>
        <v>41519.004733796297</v>
      </c>
      <c r="Q297" s="10" t="str">
        <f t="shared" si="13"/>
        <v>September</v>
      </c>
      <c r="R297" s="10">
        <f t="shared" si="14"/>
        <v>2013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t="s">
        <v>8274</v>
      </c>
      <c r="P298" s="9">
        <f t="shared" si="12"/>
        <v>41134.475497685184</v>
      </c>
      <c r="Q298" s="10" t="str">
        <f t="shared" si="13"/>
        <v>August</v>
      </c>
      <c r="R298" s="10">
        <f t="shared" si="14"/>
        <v>2012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t="s">
        <v>8274</v>
      </c>
      <c r="P299" s="9">
        <f t="shared" si="12"/>
        <v>42089.728020833332</v>
      </c>
      <c r="Q299" s="10" t="str">
        <f t="shared" si="13"/>
        <v>March</v>
      </c>
      <c r="R299" s="10">
        <f t="shared" si="14"/>
        <v>2015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t="s">
        <v>8274</v>
      </c>
      <c r="P300" s="9">
        <f t="shared" si="12"/>
        <v>41709.463518518518</v>
      </c>
      <c r="Q300" s="10" t="str">
        <f t="shared" si="13"/>
        <v>March</v>
      </c>
      <c r="R300" s="10">
        <f t="shared" si="14"/>
        <v>2014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t="s">
        <v>8274</v>
      </c>
      <c r="P301" s="9">
        <f t="shared" si="12"/>
        <v>40469.225231481483</v>
      </c>
      <c r="Q301" s="10" t="str">
        <f t="shared" si="13"/>
        <v>October</v>
      </c>
      <c r="R301" s="10">
        <f t="shared" si="14"/>
        <v>2010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t="s">
        <v>8274</v>
      </c>
      <c r="P302" s="9">
        <f t="shared" si="12"/>
        <v>40626.959930555553</v>
      </c>
      <c r="Q302" s="10" t="str">
        <f t="shared" si="13"/>
        <v>March</v>
      </c>
      <c r="R302" s="10">
        <f t="shared" si="14"/>
        <v>2011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t="s">
        <v>8274</v>
      </c>
      <c r="P303" s="9">
        <f t="shared" si="12"/>
        <v>41312.737673611111</v>
      </c>
      <c r="Q303" s="10" t="str">
        <f t="shared" si="13"/>
        <v>February</v>
      </c>
      <c r="R303" s="10">
        <f t="shared" si="14"/>
        <v>2013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t="s">
        <v>8274</v>
      </c>
      <c r="P304" s="9">
        <f t="shared" si="12"/>
        <v>40933.856921296298</v>
      </c>
      <c r="Q304" s="10" t="str">
        <f t="shared" si="13"/>
        <v>January</v>
      </c>
      <c r="R304" s="10">
        <f t="shared" si="14"/>
        <v>2012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t="s">
        <v>8274</v>
      </c>
      <c r="P305" s="9">
        <f t="shared" si="12"/>
        <v>41032.071134259255</v>
      </c>
      <c r="Q305" s="10" t="str">
        <f t="shared" si="13"/>
        <v>May</v>
      </c>
      <c r="R305" s="10">
        <f t="shared" si="14"/>
        <v>2012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t="s">
        <v>8274</v>
      </c>
      <c r="P306" s="9">
        <f t="shared" si="12"/>
        <v>41114.094872685186</v>
      </c>
      <c r="Q306" s="10" t="str">
        <f t="shared" si="13"/>
        <v>July</v>
      </c>
      <c r="R306" s="10">
        <f t="shared" si="14"/>
        <v>2012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t="s">
        <v>8274</v>
      </c>
      <c r="P307" s="9">
        <f t="shared" si="12"/>
        <v>40948.630196759259</v>
      </c>
      <c r="Q307" s="10" t="str">
        <f t="shared" si="13"/>
        <v>February</v>
      </c>
      <c r="R307" s="10">
        <f t="shared" si="14"/>
        <v>2012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t="s">
        <v>8274</v>
      </c>
      <c r="P308" s="9">
        <f t="shared" si="12"/>
        <v>41333.837187500001</v>
      </c>
      <c r="Q308" s="10" t="str">
        <f t="shared" si="13"/>
        <v>February</v>
      </c>
      <c r="R308" s="10">
        <f t="shared" si="14"/>
        <v>2013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t="s">
        <v>8274</v>
      </c>
      <c r="P309" s="9">
        <f t="shared" si="12"/>
        <v>41282.944456018522</v>
      </c>
      <c r="Q309" s="10" t="str">
        <f t="shared" si="13"/>
        <v>January</v>
      </c>
      <c r="R309" s="10">
        <f t="shared" si="14"/>
        <v>2013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t="s">
        <v>8274</v>
      </c>
      <c r="P310" s="9">
        <f t="shared" si="12"/>
        <v>40567.694560185184</v>
      </c>
      <c r="Q310" s="10" t="str">
        <f t="shared" si="13"/>
        <v>January</v>
      </c>
      <c r="R310" s="10">
        <f t="shared" si="14"/>
        <v>2011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t="s">
        <v>8274</v>
      </c>
      <c r="P311" s="9">
        <f t="shared" si="12"/>
        <v>41134.751550925925</v>
      </c>
      <c r="Q311" s="10" t="str">
        <f t="shared" si="13"/>
        <v>August</v>
      </c>
      <c r="R311" s="10">
        <f t="shared" si="14"/>
        <v>2012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t="s">
        <v>8274</v>
      </c>
      <c r="P312" s="9">
        <f t="shared" si="12"/>
        <v>40821.183136574073</v>
      </c>
      <c r="Q312" s="10" t="str">
        <f t="shared" si="13"/>
        <v>October</v>
      </c>
      <c r="R312" s="10">
        <f t="shared" si="14"/>
        <v>2011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t="s">
        <v>8274</v>
      </c>
      <c r="P313" s="9">
        <f t="shared" si="12"/>
        <v>40868.219814814816</v>
      </c>
      <c r="Q313" s="10" t="str">
        <f t="shared" si="13"/>
        <v>November</v>
      </c>
      <c r="R313" s="10">
        <f t="shared" si="14"/>
        <v>2011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t="s">
        <v>8274</v>
      </c>
      <c r="P314" s="9">
        <f t="shared" si="12"/>
        <v>41348.877685185187</v>
      </c>
      <c r="Q314" s="10" t="str">
        <f t="shared" si="13"/>
        <v>March</v>
      </c>
      <c r="R314" s="10">
        <f t="shared" si="14"/>
        <v>2013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t="s">
        <v>8274</v>
      </c>
      <c r="P315" s="9">
        <f t="shared" si="12"/>
        <v>40357.227939814817</v>
      </c>
      <c r="Q315" s="10" t="str">
        <f t="shared" si="13"/>
        <v>June</v>
      </c>
      <c r="R315" s="10">
        <f t="shared" si="14"/>
        <v>2010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t="s">
        <v>8274</v>
      </c>
      <c r="P316" s="9">
        <f t="shared" si="12"/>
        <v>41304.833194444444</v>
      </c>
      <c r="Q316" s="10" t="str">
        <f t="shared" si="13"/>
        <v>January</v>
      </c>
      <c r="R316" s="10">
        <f t="shared" si="14"/>
        <v>2013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t="s">
        <v>8274</v>
      </c>
      <c r="P317" s="9">
        <f t="shared" si="12"/>
        <v>41113.77238425926</v>
      </c>
      <c r="Q317" s="10" t="str">
        <f t="shared" si="13"/>
        <v>July</v>
      </c>
      <c r="R317" s="10">
        <f t="shared" si="14"/>
        <v>2012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t="s">
        <v>8274</v>
      </c>
      <c r="P318" s="9">
        <f t="shared" si="12"/>
        <v>41950.923576388886</v>
      </c>
      <c r="Q318" s="10" t="str">
        <f t="shared" si="13"/>
        <v>November</v>
      </c>
      <c r="R318" s="10">
        <f t="shared" si="14"/>
        <v>2014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t="s">
        <v>8274</v>
      </c>
      <c r="P319" s="9">
        <f t="shared" si="12"/>
        <v>41589.676886574074</v>
      </c>
      <c r="Q319" s="10" t="str">
        <f t="shared" si="13"/>
        <v>November</v>
      </c>
      <c r="R319" s="10">
        <f t="shared" si="14"/>
        <v>2013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t="s">
        <v>8274</v>
      </c>
      <c r="P320" s="9">
        <f t="shared" si="12"/>
        <v>41330.038784722223</v>
      </c>
      <c r="Q320" s="10" t="str">
        <f t="shared" si="13"/>
        <v>February</v>
      </c>
      <c r="R320" s="10">
        <f t="shared" si="14"/>
        <v>2013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t="s">
        <v>8274</v>
      </c>
      <c r="P321" s="9">
        <f t="shared" si="12"/>
        <v>40123.83829861111</v>
      </c>
      <c r="Q321" s="10" t="str">
        <f t="shared" si="13"/>
        <v>November</v>
      </c>
      <c r="R321" s="10">
        <f t="shared" si="14"/>
        <v>2009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t="s">
        <v>8274</v>
      </c>
      <c r="P322" s="9">
        <f t="shared" si="12"/>
        <v>42331.551307870366</v>
      </c>
      <c r="Q322" s="10" t="str">
        <f t="shared" si="13"/>
        <v>November</v>
      </c>
      <c r="R322" s="10">
        <f t="shared" si="14"/>
        <v>2015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t="s">
        <v>8274</v>
      </c>
      <c r="P323" s="9">
        <f t="shared" ref="P323:P386" si="15">(J323/86400)+DATE(1970,1,1)</f>
        <v>42647.446597222224</v>
      </c>
      <c r="Q323" s="10" t="str">
        <f t="shared" ref="Q323:Q386" si="16">TEXT((J323/86400)+DATE(1970,1,1),"mmmm")</f>
        <v>October</v>
      </c>
      <c r="R323" s="10">
        <f t="shared" ref="R323:R386" si="17">YEAR(P323)</f>
        <v>2016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t="s">
        <v>8274</v>
      </c>
      <c r="P324" s="9">
        <f t="shared" si="15"/>
        <v>42473.57</v>
      </c>
      <c r="Q324" s="10" t="str">
        <f t="shared" si="16"/>
        <v>April</v>
      </c>
      <c r="R324" s="10">
        <f t="shared" si="17"/>
        <v>2016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t="s">
        <v>8274</v>
      </c>
      <c r="P325" s="9">
        <f t="shared" si="15"/>
        <v>42697.32136574074</v>
      </c>
      <c r="Q325" s="10" t="str">
        <f t="shared" si="16"/>
        <v>November</v>
      </c>
      <c r="R325" s="10">
        <f t="shared" si="17"/>
        <v>2016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t="s">
        <v>8274</v>
      </c>
      <c r="P326" s="9">
        <f t="shared" si="15"/>
        <v>42184.626250000001</v>
      </c>
      <c r="Q326" s="10" t="str">
        <f t="shared" si="16"/>
        <v>June</v>
      </c>
      <c r="R326" s="10">
        <f t="shared" si="17"/>
        <v>2015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t="s">
        <v>8274</v>
      </c>
      <c r="P327" s="9">
        <f t="shared" si="15"/>
        <v>42689.187881944439</v>
      </c>
      <c r="Q327" s="10" t="str">
        <f t="shared" si="16"/>
        <v>November</v>
      </c>
      <c r="R327" s="10">
        <f t="shared" si="17"/>
        <v>2016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t="s">
        <v>8274</v>
      </c>
      <c r="P328" s="9">
        <f t="shared" si="15"/>
        <v>42775.314884259264</v>
      </c>
      <c r="Q328" s="10" t="str">
        <f t="shared" si="16"/>
        <v>February</v>
      </c>
      <c r="R328" s="10">
        <f t="shared" si="17"/>
        <v>2017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t="s">
        <v>8274</v>
      </c>
      <c r="P329" s="9">
        <f t="shared" si="15"/>
        <v>42058.235289351855</v>
      </c>
      <c r="Q329" s="10" t="str">
        <f t="shared" si="16"/>
        <v>February</v>
      </c>
      <c r="R329" s="10">
        <f t="shared" si="17"/>
        <v>2015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t="s">
        <v>8274</v>
      </c>
      <c r="P330" s="9">
        <f t="shared" si="15"/>
        <v>42278.946620370371</v>
      </c>
      <c r="Q330" s="10" t="str">
        <f t="shared" si="16"/>
        <v>October</v>
      </c>
      <c r="R330" s="10">
        <f t="shared" si="17"/>
        <v>2015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t="s">
        <v>8274</v>
      </c>
      <c r="P331" s="9">
        <f t="shared" si="15"/>
        <v>42291.46674768519</v>
      </c>
      <c r="Q331" s="10" t="str">
        <f t="shared" si="16"/>
        <v>October</v>
      </c>
      <c r="R331" s="10">
        <f t="shared" si="17"/>
        <v>2015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t="s">
        <v>8274</v>
      </c>
      <c r="P332" s="9">
        <f t="shared" si="15"/>
        <v>41379.515775462962</v>
      </c>
      <c r="Q332" s="10" t="str">
        <f t="shared" si="16"/>
        <v>April</v>
      </c>
      <c r="R332" s="10">
        <f t="shared" si="17"/>
        <v>2013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t="s">
        <v>8274</v>
      </c>
      <c r="P333" s="9">
        <f t="shared" si="15"/>
        <v>42507.581412037034</v>
      </c>
      <c r="Q333" s="10" t="str">
        <f t="shared" si="16"/>
        <v>May</v>
      </c>
      <c r="R333" s="10">
        <f t="shared" si="17"/>
        <v>2016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t="s">
        <v>8274</v>
      </c>
      <c r="P334" s="9">
        <f t="shared" si="15"/>
        <v>42263.680289351847</v>
      </c>
      <c r="Q334" s="10" t="str">
        <f t="shared" si="16"/>
        <v>September</v>
      </c>
      <c r="R334" s="10">
        <f t="shared" si="17"/>
        <v>2015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t="s">
        <v>8274</v>
      </c>
      <c r="P335" s="9">
        <f t="shared" si="15"/>
        <v>42437.636469907404</v>
      </c>
      <c r="Q335" s="10" t="str">
        <f t="shared" si="16"/>
        <v>March</v>
      </c>
      <c r="R335" s="10">
        <f t="shared" si="17"/>
        <v>2016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t="s">
        <v>8274</v>
      </c>
      <c r="P336" s="9">
        <f t="shared" si="15"/>
        <v>42101.682372685187</v>
      </c>
      <c r="Q336" s="10" t="str">
        <f t="shared" si="16"/>
        <v>April</v>
      </c>
      <c r="R336" s="10">
        <f t="shared" si="17"/>
        <v>2015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t="s">
        <v>8274</v>
      </c>
      <c r="P337" s="9">
        <f t="shared" si="15"/>
        <v>42101.737442129626</v>
      </c>
      <c r="Q337" s="10" t="str">
        <f t="shared" si="16"/>
        <v>April</v>
      </c>
      <c r="R337" s="10">
        <f t="shared" si="17"/>
        <v>2015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t="s">
        <v>8274</v>
      </c>
      <c r="P338" s="9">
        <f t="shared" si="15"/>
        <v>42291.596273148149</v>
      </c>
      <c r="Q338" s="10" t="str">
        <f t="shared" si="16"/>
        <v>October</v>
      </c>
      <c r="R338" s="10">
        <f t="shared" si="17"/>
        <v>2015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t="s">
        <v>8274</v>
      </c>
      <c r="P339" s="9">
        <f t="shared" si="15"/>
        <v>42047.128564814819</v>
      </c>
      <c r="Q339" s="10" t="str">
        <f t="shared" si="16"/>
        <v>February</v>
      </c>
      <c r="R339" s="10">
        <f t="shared" si="17"/>
        <v>2015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t="s">
        <v>8274</v>
      </c>
      <c r="P340" s="9">
        <f t="shared" si="15"/>
        <v>42559.755671296298</v>
      </c>
      <c r="Q340" s="10" t="str">
        <f t="shared" si="16"/>
        <v>July</v>
      </c>
      <c r="R340" s="10">
        <f t="shared" si="17"/>
        <v>2016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t="s">
        <v>8274</v>
      </c>
      <c r="P341" s="9">
        <f t="shared" si="15"/>
        <v>42093.760046296295</v>
      </c>
      <c r="Q341" s="10" t="str">
        <f t="shared" si="16"/>
        <v>March</v>
      </c>
      <c r="R341" s="10">
        <f t="shared" si="17"/>
        <v>2015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t="s">
        <v>8274</v>
      </c>
      <c r="P342" s="9">
        <f t="shared" si="15"/>
        <v>42772.669062500005</v>
      </c>
      <c r="Q342" s="10" t="str">
        <f t="shared" si="16"/>
        <v>February</v>
      </c>
      <c r="R342" s="10">
        <f t="shared" si="17"/>
        <v>2017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t="s">
        <v>8274</v>
      </c>
      <c r="P343" s="9">
        <f t="shared" si="15"/>
        <v>41894.879606481481</v>
      </c>
      <c r="Q343" s="10" t="str">
        <f t="shared" si="16"/>
        <v>September</v>
      </c>
      <c r="R343" s="10">
        <f t="shared" si="17"/>
        <v>2014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t="s">
        <v>8274</v>
      </c>
      <c r="P344" s="9">
        <f t="shared" si="15"/>
        <v>42459.780844907407</v>
      </c>
      <c r="Q344" s="10" t="str">
        <f t="shared" si="16"/>
        <v>March</v>
      </c>
      <c r="R344" s="10">
        <f t="shared" si="17"/>
        <v>2016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t="s">
        <v>8274</v>
      </c>
      <c r="P345" s="9">
        <f t="shared" si="15"/>
        <v>41926.73778935185</v>
      </c>
      <c r="Q345" s="10" t="str">
        <f t="shared" si="16"/>
        <v>October</v>
      </c>
      <c r="R345" s="10">
        <f t="shared" si="17"/>
        <v>2014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t="s">
        <v>8274</v>
      </c>
      <c r="P346" s="9">
        <f t="shared" si="15"/>
        <v>42111.970995370371</v>
      </c>
      <c r="Q346" s="10" t="str">
        <f t="shared" si="16"/>
        <v>April</v>
      </c>
      <c r="R346" s="10">
        <f t="shared" si="17"/>
        <v>2015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t="s">
        <v>8274</v>
      </c>
      <c r="P347" s="9">
        <f t="shared" si="15"/>
        <v>42114.944328703699</v>
      </c>
      <c r="Q347" s="10" t="str">
        <f t="shared" si="16"/>
        <v>April</v>
      </c>
      <c r="R347" s="10">
        <f t="shared" si="17"/>
        <v>2015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t="s">
        <v>8274</v>
      </c>
      <c r="P348" s="9">
        <f t="shared" si="15"/>
        <v>42261.500243055554</v>
      </c>
      <c r="Q348" s="10" t="str">
        <f t="shared" si="16"/>
        <v>September</v>
      </c>
      <c r="R348" s="10">
        <f t="shared" si="17"/>
        <v>2015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t="s">
        <v>8274</v>
      </c>
      <c r="P349" s="9">
        <f t="shared" si="15"/>
        <v>42292.495474537034</v>
      </c>
      <c r="Q349" s="10" t="str">
        <f t="shared" si="16"/>
        <v>October</v>
      </c>
      <c r="R349" s="10">
        <f t="shared" si="17"/>
        <v>2015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t="s">
        <v>8274</v>
      </c>
      <c r="P350" s="9">
        <f t="shared" si="15"/>
        <v>42207.58699074074</v>
      </c>
      <c r="Q350" s="10" t="str">
        <f t="shared" si="16"/>
        <v>July</v>
      </c>
      <c r="R350" s="10">
        <f t="shared" si="17"/>
        <v>2015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t="s">
        <v>8274</v>
      </c>
      <c r="P351" s="9">
        <f t="shared" si="15"/>
        <v>42760.498935185184</v>
      </c>
      <c r="Q351" s="10" t="str">
        <f t="shared" si="16"/>
        <v>January</v>
      </c>
      <c r="R351" s="10">
        <f t="shared" si="17"/>
        <v>2017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t="s">
        <v>8274</v>
      </c>
      <c r="P352" s="9">
        <f t="shared" si="15"/>
        <v>42586.066076388888</v>
      </c>
      <c r="Q352" s="10" t="str">
        <f t="shared" si="16"/>
        <v>August</v>
      </c>
      <c r="R352" s="10">
        <f t="shared" si="17"/>
        <v>2016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t="s">
        <v>8274</v>
      </c>
      <c r="P353" s="9">
        <f t="shared" si="15"/>
        <v>42427.964745370366</v>
      </c>
      <c r="Q353" s="10" t="str">
        <f t="shared" si="16"/>
        <v>February</v>
      </c>
      <c r="R353" s="10">
        <f t="shared" si="17"/>
        <v>2016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t="s">
        <v>8274</v>
      </c>
      <c r="P354" s="9">
        <f t="shared" si="15"/>
        <v>41890.167453703703</v>
      </c>
      <c r="Q354" s="10" t="str">
        <f t="shared" si="16"/>
        <v>September</v>
      </c>
      <c r="R354" s="10">
        <f t="shared" si="17"/>
        <v>2014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t="s">
        <v>8274</v>
      </c>
      <c r="P355" s="9">
        <f t="shared" si="15"/>
        <v>42297.791886574079</v>
      </c>
      <c r="Q355" s="10" t="str">
        <f t="shared" si="16"/>
        <v>October</v>
      </c>
      <c r="R355" s="10">
        <f t="shared" si="17"/>
        <v>2015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t="s">
        <v>8274</v>
      </c>
      <c r="P356" s="9">
        <f t="shared" si="15"/>
        <v>42438.827789351853</v>
      </c>
      <c r="Q356" s="10" t="str">
        <f t="shared" si="16"/>
        <v>March</v>
      </c>
      <c r="R356" s="10">
        <f t="shared" si="17"/>
        <v>2016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t="s">
        <v>8274</v>
      </c>
      <c r="P357" s="9">
        <f t="shared" si="15"/>
        <v>41943.293912037036</v>
      </c>
      <c r="Q357" s="10" t="str">
        <f t="shared" si="16"/>
        <v>October</v>
      </c>
      <c r="R357" s="10">
        <f t="shared" si="17"/>
        <v>2014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t="s">
        <v>8274</v>
      </c>
      <c r="P358" s="9">
        <f t="shared" si="15"/>
        <v>42415.803159722222</v>
      </c>
      <c r="Q358" s="10" t="str">
        <f t="shared" si="16"/>
        <v>February</v>
      </c>
      <c r="R358" s="10">
        <f t="shared" si="17"/>
        <v>2016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t="s">
        <v>8274</v>
      </c>
      <c r="P359" s="9">
        <f t="shared" si="15"/>
        <v>42078.222187499996</v>
      </c>
      <c r="Q359" s="10" t="str">
        <f t="shared" si="16"/>
        <v>March</v>
      </c>
      <c r="R359" s="10">
        <f t="shared" si="17"/>
        <v>2015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t="s">
        <v>8274</v>
      </c>
      <c r="P360" s="9">
        <f t="shared" si="15"/>
        <v>42507.860196759255</v>
      </c>
      <c r="Q360" s="10" t="str">
        <f t="shared" si="16"/>
        <v>May</v>
      </c>
      <c r="R360" s="10">
        <f t="shared" si="17"/>
        <v>2016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t="s">
        <v>8274</v>
      </c>
      <c r="P361" s="9">
        <f t="shared" si="15"/>
        <v>41935.070486111115</v>
      </c>
      <c r="Q361" s="10" t="str">
        <f t="shared" si="16"/>
        <v>October</v>
      </c>
      <c r="R361" s="10">
        <f t="shared" si="17"/>
        <v>2014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t="s">
        <v>8274</v>
      </c>
      <c r="P362" s="9">
        <f t="shared" si="15"/>
        <v>42163.897916666669</v>
      </c>
      <c r="Q362" s="10" t="str">
        <f t="shared" si="16"/>
        <v>June</v>
      </c>
      <c r="R362" s="10">
        <f t="shared" si="17"/>
        <v>2015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t="s">
        <v>8274</v>
      </c>
      <c r="P363" s="9">
        <f t="shared" si="15"/>
        <v>41936.001226851848</v>
      </c>
      <c r="Q363" s="10" t="str">
        <f t="shared" si="16"/>
        <v>October</v>
      </c>
      <c r="R363" s="10">
        <f t="shared" si="17"/>
        <v>2014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t="s">
        <v>8274</v>
      </c>
      <c r="P364" s="9">
        <f t="shared" si="15"/>
        <v>41837.210543981484</v>
      </c>
      <c r="Q364" s="10" t="str">
        <f t="shared" si="16"/>
        <v>July</v>
      </c>
      <c r="R364" s="10">
        <f t="shared" si="17"/>
        <v>2014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t="s">
        <v>8274</v>
      </c>
      <c r="P365" s="9">
        <f t="shared" si="15"/>
        <v>40255.744629629626</v>
      </c>
      <c r="Q365" s="10" t="str">
        <f t="shared" si="16"/>
        <v>March</v>
      </c>
      <c r="R365" s="10">
        <f t="shared" si="17"/>
        <v>2010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t="s">
        <v>8274</v>
      </c>
      <c r="P366" s="9">
        <f t="shared" si="15"/>
        <v>41780.859629629631</v>
      </c>
      <c r="Q366" s="10" t="str">
        <f t="shared" si="16"/>
        <v>May</v>
      </c>
      <c r="R366" s="10">
        <f t="shared" si="17"/>
        <v>2014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t="s">
        <v>8274</v>
      </c>
      <c r="P367" s="9">
        <f t="shared" si="15"/>
        <v>41668.606469907405</v>
      </c>
      <c r="Q367" s="10" t="str">
        <f t="shared" si="16"/>
        <v>January</v>
      </c>
      <c r="R367" s="10">
        <f t="shared" si="17"/>
        <v>2014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t="s">
        <v>8274</v>
      </c>
      <c r="P368" s="9">
        <f t="shared" si="15"/>
        <v>41019.793032407411</v>
      </c>
      <c r="Q368" s="10" t="str">
        <f t="shared" si="16"/>
        <v>April</v>
      </c>
      <c r="R368" s="10">
        <f t="shared" si="17"/>
        <v>2012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t="s">
        <v>8274</v>
      </c>
      <c r="P369" s="9">
        <f t="shared" si="15"/>
        <v>41355.577291666668</v>
      </c>
      <c r="Q369" s="10" t="str">
        <f t="shared" si="16"/>
        <v>March</v>
      </c>
      <c r="R369" s="10">
        <f t="shared" si="17"/>
        <v>2013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t="s">
        <v>8274</v>
      </c>
      <c r="P370" s="9">
        <f t="shared" si="15"/>
        <v>42043.605578703704</v>
      </c>
      <c r="Q370" s="10" t="str">
        <f t="shared" si="16"/>
        <v>February</v>
      </c>
      <c r="R370" s="10">
        <f t="shared" si="17"/>
        <v>2015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t="s">
        <v>8274</v>
      </c>
      <c r="P371" s="9">
        <f t="shared" si="15"/>
        <v>40893.551724537036</v>
      </c>
      <c r="Q371" s="10" t="str">
        <f t="shared" si="16"/>
        <v>December</v>
      </c>
      <c r="R371" s="10">
        <f t="shared" si="17"/>
        <v>2011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t="s">
        <v>8274</v>
      </c>
      <c r="P372" s="9">
        <f t="shared" si="15"/>
        <v>42711.795138888891</v>
      </c>
      <c r="Q372" s="10" t="str">
        <f t="shared" si="16"/>
        <v>December</v>
      </c>
      <c r="R372" s="10">
        <f t="shared" si="17"/>
        <v>2016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t="s">
        <v>8274</v>
      </c>
      <c r="P373" s="9">
        <f t="shared" si="15"/>
        <v>41261.767812500002</v>
      </c>
      <c r="Q373" s="10" t="str">
        <f t="shared" si="16"/>
        <v>December</v>
      </c>
      <c r="R373" s="10">
        <f t="shared" si="17"/>
        <v>2012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t="s">
        <v>8274</v>
      </c>
      <c r="P374" s="9">
        <f t="shared" si="15"/>
        <v>42425.576898148152</v>
      </c>
      <c r="Q374" s="10" t="str">
        <f t="shared" si="16"/>
        <v>February</v>
      </c>
      <c r="R374" s="10">
        <f t="shared" si="17"/>
        <v>2016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t="s">
        <v>8274</v>
      </c>
      <c r="P375" s="9">
        <f t="shared" si="15"/>
        <v>41078.91201388889</v>
      </c>
      <c r="Q375" s="10" t="str">
        <f t="shared" si="16"/>
        <v>June</v>
      </c>
      <c r="R375" s="10">
        <f t="shared" si="17"/>
        <v>2012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t="s">
        <v>8274</v>
      </c>
      <c r="P376" s="9">
        <f t="shared" si="15"/>
        <v>40757.889247685183</v>
      </c>
      <c r="Q376" s="10" t="str">
        <f t="shared" si="16"/>
        <v>August</v>
      </c>
      <c r="R376" s="10">
        <f t="shared" si="17"/>
        <v>2011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t="s">
        <v>8274</v>
      </c>
      <c r="P377" s="9">
        <f t="shared" si="15"/>
        <v>41657.985081018516</v>
      </c>
      <c r="Q377" s="10" t="str">
        <f t="shared" si="16"/>
        <v>January</v>
      </c>
      <c r="R377" s="10">
        <f t="shared" si="17"/>
        <v>2014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t="s">
        <v>8274</v>
      </c>
      <c r="P378" s="9">
        <f t="shared" si="15"/>
        <v>42576.452731481477</v>
      </c>
      <c r="Q378" s="10" t="str">
        <f t="shared" si="16"/>
        <v>July</v>
      </c>
      <c r="R378" s="10">
        <f t="shared" si="17"/>
        <v>2016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t="s">
        <v>8274</v>
      </c>
      <c r="P379" s="9">
        <f t="shared" si="15"/>
        <v>42292.250787037032</v>
      </c>
      <c r="Q379" s="10" t="str">
        <f t="shared" si="16"/>
        <v>October</v>
      </c>
      <c r="R379" s="10">
        <f t="shared" si="17"/>
        <v>2015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t="s">
        <v>8274</v>
      </c>
      <c r="P380" s="9">
        <f t="shared" si="15"/>
        <v>42370.571851851855</v>
      </c>
      <c r="Q380" s="10" t="str">
        <f t="shared" si="16"/>
        <v>January</v>
      </c>
      <c r="R380" s="10">
        <f t="shared" si="17"/>
        <v>2016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t="s">
        <v>8274</v>
      </c>
      <c r="P381" s="9">
        <f t="shared" si="15"/>
        <v>40987.688333333332</v>
      </c>
      <c r="Q381" s="10" t="str">
        <f t="shared" si="16"/>
        <v>March</v>
      </c>
      <c r="R381" s="10">
        <f t="shared" si="17"/>
        <v>2012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t="s">
        <v>8274</v>
      </c>
      <c r="P382" s="9">
        <f t="shared" si="15"/>
        <v>42367.719814814816</v>
      </c>
      <c r="Q382" s="10" t="str">
        <f t="shared" si="16"/>
        <v>December</v>
      </c>
      <c r="R382" s="10">
        <f t="shared" si="17"/>
        <v>2015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t="s">
        <v>8274</v>
      </c>
      <c r="P383" s="9">
        <f t="shared" si="15"/>
        <v>41085.698113425926</v>
      </c>
      <c r="Q383" s="10" t="str">
        <f t="shared" si="16"/>
        <v>June</v>
      </c>
      <c r="R383" s="10">
        <f t="shared" si="17"/>
        <v>2012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t="s">
        <v>8274</v>
      </c>
      <c r="P384" s="9">
        <f t="shared" si="15"/>
        <v>41144.709490740745</v>
      </c>
      <c r="Q384" s="10" t="str">
        <f t="shared" si="16"/>
        <v>August</v>
      </c>
      <c r="R384" s="10">
        <f t="shared" si="17"/>
        <v>2012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t="s">
        <v>8274</v>
      </c>
      <c r="P385" s="9">
        <f t="shared" si="15"/>
        <v>41755.117581018516</v>
      </c>
      <c r="Q385" s="10" t="str">
        <f t="shared" si="16"/>
        <v>April</v>
      </c>
      <c r="R385" s="10">
        <f t="shared" si="17"/>
        <v>2014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t="s">
        <v>8274</v>
      </c>
      <c r="P386" s="9">
        <f t="shared" si="15"/>
        <v>41980.781793981485</v>
      </c>
      <c r="Q386" s="10" t="str">
        <f t="shared" si="16"/>
        <v>December</v>
      </c>
      <c r="R386" s="10">
        <f t="shared" si="17"/>
        <v>2014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t="s">
        <v>8274</v>
      </c>
      <c r="P387" s="9">
        <f t="shared" ref="P387:P450" si="18">(J387/86400)+DATE(1970,1,1)</f>
        <v>41934.584502314814</v>
      </c>
      <c r="Q387" s="10" t="str">
        <f t="shared" ref="Q387:Q450" si="19">TEXT((J387/86400)+DATE(1970,1,1),"mmmm")</f>
        <v>October</v>
      </c>
      <c r="R387" s="10">
        <f t="shared" ref="R387:R450" si="20">YEAR(P387)</f>
        <v>2014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t="s">
        <v>8274</v>
      </c>
      <c r="P388" s="9">
        <f t="shared" si="18"/>
        <v>42211.951284722221</v>
      </c>
      <c r="Q388" s="10" t="str">
        <f t="shared" si="19"/>
        <v>July</v>
      </c>
      <c r="R388" s="10">
        <f t="shared" si="20"/>
        <v>2015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t="s">
        <v>8274</v>
      </c>
      <c r="P389" s="9">
        <f t="shared" si="18"/>
        <v>42200.67659722222</v>
      </c>
      <c r="Q389" s="10" t="str">
        <f t="shared" si="19"/>
        <v>July</v>
      </c>
      <c r="R389" s="10">
        <f t="shared" si="20"/>
        <v>2015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t="s">
        <v>8274</v>
      </c>
      <c r="P390" s="9">
        <f t="shared" si="18"/>
        <v>42549.076157407406</v>
      </c>
      <c r="Q390" s="10" t="str">
        <f t="shared" si="19"/>
        <v>June</v>
      </c>
      <c r="R390" s="10">
        <f t="shared" si="20"/>
        <v>2016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t="s">
        <v>8274</v>
      </c>
      <c r="P391" s="9">
        <f t="shared" si="18"/>
        <v>41674.063078703708</v>
      </c>
      <c r="Q391" s="10" t="str">
        <f t="shared" si="19"/>
        <v>February</v>
      </c>
      <c r="R391" s="10">
        <f t="shared" si="20"/>
        <v>2014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t="s">
        <v>8274</v>
      </c>
      <c r="P392" s="9">
        <f t="shared" si="18"/>
        <v>42112.036712962959</v>
      </c>
      <c r="Q392" s="10" t="str">
        <f t="shared" si="19"/>
        <v>April</v>
      </c>
      <c r="R392" s="10">
        <f t="shared" si="20"/>
        <v>2015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t="s">
        <v>8274</v>
      </c>
      <c r="P393" s="9">
        <f t="shared" si="18"/>
        <v>40865.042256944442</v>
      </c>
      <c r="Q393" s="10" t="str">
        <f t="shared" si="19"/>
        <v>November</v>
      </c>
      <c r="R393" s="10">
        <f t="shared" si="20"/>
        <v>2011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t="s">
        <v>8274</v>
      </c>
      <c r="P394" s="9">
        <f t="shared" si="18"/>
        <v>40763.717256944445</v>
      </c>
      <c r="Q394" s="10" t="str">
        <f t="shared" si="19"/>
        <v>August</v>
      </c>
      <c r="R394" s="10">
        <f t="shared" si="20"/>
        <v>2011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t="s">
        <v>8274</v>
      </c>
      <c r="P395" s="9">
        <f t="shared" si="18"/>
        <v>41526.708935185183</v>
      </c>
      <c r="Q395" s="10" t="str">
        <f t="shared" si="19"/>
        <v>September</v>
      </c>
      <c r="R395" s="10">
        <f t="shared" si="20"/>
        <v>2013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t="s">
        <v>8274</v>
      </c>
      <c r="P396" s="9">
        <f t="shared" si="18"/>
        <v>42417.818078703705</v>
      </c>
      <c r="Q396" s="10" t="str">
        <f t="shared" si="19"/>
        <v>February</v>
      </c>
      <c r="R396" s="10">
        <f t="shared" si="20"/>
        <v>2016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t="s">
        <v>8274</v>
      </c>
      <c r="P397" s="9">
        <f t="shared" si="18"/>
        <v>40990.909259259257</v>
      </c>
      <c r="Q397" s="10" t="str">
        <f t="shared" si="19"/>
        <v>March</v>
      </c>
      <c r="R397" s="10">
        <f t="shared" si="20"/>
        <v>2012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t="s">
        <v>8274</v>
      </c>
      <c r="P398" s="9">
        <f t="shared" si="18"/>
        <v>41082.564884259264</v>
      </c>
      <c r="Q398" s="10" t="str">
        <f t="shared" si="19"/>
        <v>June</v>
      </c>
      <c r="R398" s="10">
        <f t="shared" si="20"/>
        <v>2012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t="s">
        <v>8274</v>
      </c>
      <c r="P399" s="9">
        <f t="shared" si="18"/>
        <v>40379.776435185187</v>
      </c>
      <c r="Q399" s="10" t="str">
        <f t="shared" si="19"/>
        <v>July</v>
      </c>
      <c r="R399" s="10">
        <f t="shared" si="20"/>
        <v>2010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t="s">
        <v>8274</v>
      </c>
      <c r="P400" s="9">
        <f t="shared" si="18"/>
        <v>42078.793124999997</v>
      </c>
      <c r="Q400" s="10" t="str">
        <f t="shared" si="19"/>
        <v>March</v>
      </c>
      <c r="R400" s="10">
        <f t="shared" si="20"/>
        <v>2015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t="s">
        <v>8274</v>
      </c>
      <c r="P401" s="9">
        <f t="shared" si="18"/>
        <v>42687.875775462962</v>
      </c>
      <c r="Q401" s="10" t="str">
        <f t="shared" si="19"/>
        <v>November</v>
      </c>
      <c r="R401" s="10">
        <f t="shared" si="20"/>
        <v>2016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t="s">
        <v>8274</v>
      </c>
      <c r="P402" s="9">
        <f t="shared" si="18"/>
        <v>41745.635960648149</v>
      </c>
      <c r="Q402" s="10" t="str">
        <f t="shared" si="19"/>
        <v>April</v>
      </c>
      <c r="R402" s="10">
        <f t="shared" si="20"/>
        <v>2014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t="s">
        <v>8274</v>
      </c>
      <c r="P403" s="9">
        <f t="shared" si="18"/>
        <v>40732.842245370368</v>
      </c>
      <c r="Q403" s="10" t="str">
        <f t="shared" si="19"/>
        <v>July</v>
      </c>
      <c r="R403" s="10">
        <f t="shared" si="20"/>
        <v>2011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t="s">
        <v>8274</v>
      </c>
      <c r="P404" s="9">
        <f t="shared" si="18"/>
        <v>42292.539548611108</v>
      </c>
      <c r="Q404" s="10" t="str">
        <f t="shared" si="19"/>
        <v>October</v>
      </c>
      <c r="R404" s="10">
        <f t="shared" si="20"/>
        <v>2015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t="s">
        <v>8274</v>
      </c>
      <c r="P405" s="9">
        <f t="shared" si="18"/>
        <v>40718.310659722221</v>
      </c>
      <c r="Q405" s="10" t="str">
        <f t="shared" si="19"/>
        <v>June</v>
      </c>
      <c r="R405" s="10">
        <f t="shared" si="20"/>
        <v>2011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t="s">
        <v>8274</v>
      </c>
      <c r="P406" s="9">
        <f t="shared" si="18"/>
        <v>41646.628032407403</v>
      </c>
      <c r="Q406" s="10" t="str">
        <f t="shared" si="19"/>
        <v>January</v>
      </c>
      <c r="R406" s="10">
        <f t="shared" si="20"/>
        <v>2014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t="s">
        <v>8274</v>
      </c>
      <c r="P407" s="9">
        <f t="shared" si="18"/>
        <v>41674.08494212963</v>
      </c>
      <c r="Q407" s="10" t="str">
        <f t="shared" si="19"/>
        <v>February</v>
      </c>
      <c r="R407" s="10">
        <f t="shared" si="20"/>
        <v>2014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t="s">
        <v>8274</v>
      </c>
      <c r="P408" s="9">
        <f t="shared" si="18"/>
        <v>40638.162465277775</v>
      </c>
      <c r="Q408" s="10" t="str">
        <f t="shared" si="19"/>
        <v>April</v>
      </c>
      <c r="R408" s="10">
        <f t="shared" si="20"/>
        <v>2011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t="s">
        <v>8274</v>
      </c>
      <c r="P409" s="9">
        <f t="shared" si="18"/>
        <v>40806.870949074073</v>
      </c>
      <c r="Q409" s="10" t="str">
        <f t="shared" si="19"/>
        <v>September</v>
      </c>
      <c r="R409" s="10">
        <f t="shared" si="20"/>
        <v>2011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t="s">
        <v>8274</v>
      </c>
      <c r="P410" s="9">
        <f t="shared" si="18"/>
        <v>41543.735995370371</v>
      </c>
      <c r="Q410" s="10" t="str">
        <f t="shared" si="19"/>
        <v>September</v>
      </c>
      <c r="R410" s="10">
        <f t="shared" si="20"/>
        <v>2013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t="s">
        <v>8274</v>
      </c>
      <c r="P411" s="9">
        <f t="shared" si="18"/>
        <v>42543.862777777773</v>
      </c>
      <c r="Q411" s="10" t="str">
        <f t="shared" si="19"/>
        <v>June</v>
      </c>
      <c r="R411" s="10">
        <f t="shared" si="20"/>
        <v>2016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t="s">
        <v>8274</v>
      </c>
      <c r="P412" s="9">
        <f t="shared" si="18"/>
        <v>42113.981446759259</v>
      </c>
      <c r="Q412" s="10" t="str">
        <f t="shared" si="19"/>
        <v>April</v>
      </c>
      <c r="R412" s="10">
        <f t="shared" si="20"/>
        <v>2015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t="s">
        <v>8274</v>
      </c>
      <c r="P413" s="9">
        <f t="shared" si="18"/>
        <v>41598.17597222222</v>
      </c>
      <c r="Q413" s="10" t="str">
        <f t="shared" si="19"/>
        <v>November</v>
      </c>
      <c r="R413" s="10">
        <f t="shared" si="20"/>
        <v>2013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t="s">
        <v>8274</v>
      </c>
      <c r="P414" s="9">
        <f t="shared" si="18"/>
        <v>41099.742800925924</v>
      </c>
      <c r="Q414" s="10" t="str">
        <f t="shared" si="19"/>
        <v>July</v>
      </c>
      <c r="R414" s="10">
        <f t="shared" si="20"/>
        <v>2012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t="s">
        <v>8274</v>
      </c>
      <c r="P415" s="9">
        <f t="shared" si="18"/>
        <v>41079.877442129626</v>
      </c>
      <c r="Q415" s="10" t="str">
        <f t="shared" si="19"/>
        <v>June</v>
      </c>
      <c r="R415" s="10">
        <f t="shared" si="20"/>
        <v>2012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t="s">
        <v>8274</v>
      </c>
      <c r="P416" s="9">
        <f t="shared" si="18"/>
        <v>41529.063252314816</v>
      </c>
      <c r="Q416" s="10" t="str">
        <f t="shared" si="19"/>
        <v>September</v>
      </c>
      <c r="R416" s="10">
        <f t="shared" si="20"/>
        <v>2013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t="s">
        <v>8274</v>
      </c>
      <c r="P417" s="9">
        <f t="shared" si="18"/>
        <v>41904.851875</v>
      </c>
      <c r="Q417" s="10" t="str">
        <f t="shared" si="19"/>
        <v>September</v>
      </c>
      <c r="R417" s="10">
        <f t="shared" si="20"/>
        <v>2014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t="s">
        <v>8274</v>
      </c>
      <c r="P418" s="9">
        <f t="shared" si="18"/>
        <v>41648.396192129629</v>
      </c>
      <c r="Q418" s="10" t="str">
        <f t="shared" si="19"/>
        <v>January</v>
      </c>
      <c r="R418" s="10">
        <f t="shared" si="20"/>
        <v>2014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t="s">
        <v>8274</v>
      </c>
      <c r="P419" s="9">
        <f t="shared" si="18"/>
        <v>41360.970601851848</v>
      </c>
      <c r="Q419" s="10" t="str">
        <f t="shared" si="19"/>
        <v>March</v>
      </c>
      <c r="R419" s="10">
        <f t="shared" si="20"/>
        <v>2013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t="s">
        <v>8274</v>
      </c>
      <c r="P420" s="9">
        <f t="shared" si="18"/>
        <v>42178.282372685186</v>
      </c>
      <c r="Q420" s="10" t="str">
        <f t="shared" si="19"/>
        <v>June</v>
      </c>
      <c r="R420" s="10">
        <f t="shared" si="20"/>
        <v>2015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t="s">
        <v>8274</v>
      </c>
      <c r="P421" s="9">
        <f t="shared" si="18"/>
        <v>41394.842442129629</v>
      </c>
      <c r="Q421" s="10" t="str">
        <f t="shared" si="19"/>
        <v>April</v>
      </c>
      <c r="R421" s="10">
        <f t="shared" si="20"/>
        <v>2013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t="s">
        <v>8275</v>
      </c>
      <c r="P422" s="9">
        <f t="shared" si="18"/>
        <v>41682.23646990741</v>
      </c>
      <c r="Q422" s="10" t="str">
        <f t="shared" si="19"/>
        <v>February</v>
      </c>
      <c r="R422" s="10">
        <f t="shared" si="20"/>
        <v>2014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t="s">
        <v>8275</v>
      </c>
      <c r="P423" s="9">
        <f t="shared" si="18"/>
        <v>42177.491388888884</v>
      </c>
      <c r="Q423" s="10" t="str">
        <f t="shared" si="19"/>
        <v>June</v>
      </c>
      <c r="R423" s="10">
        <f t="shared" si="20"/>
        <v>2015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t="s">
        <v>8275</v>
      </c>
      <c r="P424" s="9">
        <f t="shared" si="18"/>
        <v>41863.260381944448</v>
      </c>
      <c r="Q424" s="10" t="str">
        <f t="shared" si="19"/>
        <v>August</v>
      </c>
      <c r="R424" s="10">
        <f t="shared" si="20"/>
        <v>2014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t="s">
        <v>8275</v>
      </c>
      <c r="P425" s="9">
        <f t="shared" si="18"/>
        <v>41400.92627314815</v>
      </c>
      <c r="Q425" s="10" t="str">
        <f t="shared" si="19"/>
        <v>May</v>
      </c>
      <c r="R425" s="10">
        <f t="shared" si="20"/>
        <v>2013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t="s">
        <v>8275</v>
      </c>
      <c r="P426" s="9">
        <f t="shared" si="18"/>
        <v>40934.376145833332</v>
      </c>
      <c r="Q426" s="10" t="str">
        <f t="shared" si="19"/>
        <v>January</v>
      </c>
      <c r="R426" s="10">
        <f t="shared" si="20"/>
        <v>2012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t="s">
        <v>8275</v>
      </c>
      <c r="P427" s="9">
        <f t="shared" si="18"/>
        <v>42275.861157407402</v>
      </c>
      <c r="Q427" s="10" t="str">
        <f t="shared" si="19"/>
        <v>September</v>
      </c>
      <c r="R427" s="10">
        <f t="shared" si="20"/>
        <v>2015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t="s">
        <v>8275</v>
      </c>
      <c r="P428" s="9">
        <f t="shared" si="18"/>
        <v>42400.711967592593</v>
      </c>
      <c r="Q428" s="10" t="str">
        <f t="shared" si="19"/>
        <v>January</v>
      </c>
      <c r="R428" s="10">
        <f t="shared" si="20"/>
        <v>2016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t="s">
        <v>8275</v>
      </c>
      <c r="P429" s="9">
        <f t="shared" si="18"/>
        <v>42285.90902777778</v>
      </c>
      <c r="Q429" s="10" t="str">
        <f t="shared" si="19"/>
        <v>October</v>
      </c>
      <c r="R429" s="10">
        <f t="shared" si="20"/>
        <v>2015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t="s">
        <v>8275</v>
      </c>
      <c r="P430" s="9">
        <f t="shared" si="18"/>
        <v>41778.766724537039</v>
      </c>
      <c r="Q430" s="10" t="str">
        <f t="shared" si="19"/>
        <v>May</v>
      </c>
      <c r="R430" s="10">
        <f t="shared" si="20"/>
        <v>2014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t="s">
        <v>8275</v>
      </c>
      <c r="P431" s="9">
        <f t="shared" si="18"/>
        <v>40070.901412037041</v>
      </c>
      <c r="Q431" s="10" t="str">
        <f t="shared" si="19"/>
        <v>September</v>
      </c>
      <c r="R431" s="10">
        <f t="shared" si="20"/>
        <v>2009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t="s">
        <v>8275</v>
      </c>
      <c r="P432" s="9">
        <f t="shared" si="18"/>
        <v>41513.107256944444</v>
      </c>
      <c r="Q432" s="10" t="str">
        <f t="shared" si="19"/>
        <v>August</v>
      </c>
      <c r="R432" s="10">
        <f t="shared" si="20"/>
        <v>2013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t="s">
        <v>8275</v>
      </c>
      <c r="P433" s="9">
        <f t="shared" si="18"/>
        <v>42526.871331018519</v>
      </c>
      <c r="Q433" s="10" t="str">
        <f t="shared" si="19"/>
        <v>June</v>
      </c>
      <c r="R433" s="10">
        <f t="shared" si="20"/>
        <v>2016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t="s">
        <v>8275</v>
      </c>
      <c r="P434" s="9">
        <f t="shared" si="18"/>
        <v>42238.726631944446</v>
      </c>
      <c r="Q434" s="10" t="str">
        <f t="shared" si="19"/>
        <v>August</v>
      </c>
      <c r="R434" s="10">
        <f t="shared" si="20"/>
        <v>2015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t="s">
        <v>8275</v>
      </c>
      <c r="P435" s="9">
        <f t="shared" si="18"/>
        <v>42228.629884259259</v>
      </c>
      <c r="Q435" s="10" t="str">
        <f t="shared" si="19"/>
        <v>August</v>
      </c>
      <c r="R435" s="10">
        <f t="shared" si="20"/>
        <v>2015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t="s">
        <v>8275</v>
      </c>
      <c r="P436" s="9">
        <f t="shared" si="18"/>
        <v>41576.834513888891</v>
      </c>
      <c r="Q436" s="10" t="str">
        <f t="shared" si="19"/>
        <v>October</v>
      </c>
      <c r="R436" s="10">
        <f t="shared" si="20"/>
        <v>2013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t="s">
        <v>8275</v>
      </c>
      <c r="P437" s="9">
        <f t="shared" si="18"/>
        <v>41500.747453703705</v>
      </c>
      <c r="Q437" s="10" t="str">
        <f t="shared" si="19"/>
        <v>August</v>
      </c>
      <c r="R437" s="10">
        <f t="shared" si="20"/>
        <v>2013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t="s">
        <v>8275</v>
      </c>
      <c r="P438" s="9">
        <f t="shared" si="18"/>
        <v>41456.36241898148</v>
      </c>
      <c r="Q438" s="10" t="str">
        <f t="shared" si="19"/>
        <v>July</v>
      </c>
      <c r="R438" s="10">
        <f t="shared" si="20"/>
        <v>2013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t="s">
        <v>8275</v>
      </c>
      <c r="P439" s="9">
        <f t="shared" si="18"/>
        <v>42591.31858796296</v>
      </c>
      <c r="Q439" s="10" t="str">
        <f t="shared" si="19"/>
        <v>August</v>
      </c>
      <c r="R439" s="10">
        <f t="shared" si="20"/>
        <v>2016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t="s">
        <v>8275</v>
      </c>
      <c r="P440" s="9">
        <f t="shared" si="18"/>
        <v>42296.261087962965</v>
      </c>
      <c r="Q440" s="10" t="str">
        <f t="shared" si="19"/>
        <v>October</v>
      </c>
      <c r="R440" s="10">
        <f t="shared" si="20"/>
        <v>2015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t="s">
        <v>8275</v>
      </c>
      <c r="P441" s="9">
        <f t="shared" si="18"/>
        <v>41919.761782407411</v>
      </c>
      <c r="Q441" s="10" t="str">
        <f t="shared" si="19"/>
        <v>October</v>
      </c>
      <c r="R441" s="10">
        <f t="shared" si="20"/>
        <v>2014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t="s">
        <v>8275</v>
      </c>
      <c r="P442" s="9">
        <f t="shared" si="18"/>
        <v>42423.985567129625</v>
      </c>
      <c r="Q442" s="10" t="str">
        <f t="shared" si="19"/>
        <v>February</v>
      </c>
      <c r="R442" s="10">
        <f t="shared" si="20"/>
        <v>2016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t="s">
        <v>8275</v>
      </c>
      <c r="P443" s="9">
        <f t="shared" si="18"/>
        <v>41550.793935185182</v>
      </c>
      <c r="Q443" s="10" t="str">
        <f t="shared" si="19"/>
        <v>October</v>
      </c>
      <c r="R443" s="10">
        <f t="shared" si="20"/>
        <v>2013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t="s">
        <v>8275</v>
      </c>
      <c r="P444" s="9">
        <f t="shared" si="18"/>
        <v>42024.888692129629</v>
      </c>
      <c r="Q444" s="10" t="str">
        <f t="shared" si="19"/>
        <v>January</v>
      </c>
      <c r="R444" s="10">
        <f t="shared" si="20"/>
        <v>2015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t="s">
        <v>8275</v>
      </c>
      <c r="P445" s="9">
        <f t="shared" si="18"/>
        <v>41650.015057870369</v>
      </c>
      <c r="Q445" s="10" t="str">
        <f t="shared" si="19"/>
        <v>January</v>
      </c>
      <c r="R445" s="10">
        <f t="shared" si="20"/>
        <v>2014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t="s">
        <v>8275</v>
      </c>
      <c r="P446" s="9">
        <f t="shared" si="18"/>
        <v>40894.906956018516</v>
      </c>
      <c r="Q446" s="10" t="str">
        <f t="shared" si="19"/>
        <v>December</v>
      </c>
      <c r="R446" s="10">
        <f t="shared" si="20"/>
        <v>2011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t="s">
        <v>8275</v>
      </c>
      <c r="P447" s="9">
        <f t="shared" si="18"/>
        <v>42130.335358796292</v>
      </c>
      <c r="Q447" s="10" t="str">
        <f t="shared" si="19"/>
        <v>May</v>
      </c>
      <c r="R447" s="10">
        <f t="shared" si="20"/>
        <v>2015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t="s">
        <v>8275</v>
      </c>
      <c r="P448" s="9">
        <f t="shared" si="18"/>
        <v>42037.083564814813</v>
      </c>
      <c r="Q448" s="10" t="str">
        <f t="shared" si="19"/>
        <v>February</v>
      </c>
      <c r="R448" s="10">
        <f t="shared" si="20"/>
        <v>2015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t="s">
        <v>8275</v>
      </c>
      <c r="P449" s="9">
        <f t="shared" si="18"/>
        <v>41331.555127314816</v>
      </c>
      <c r="Q449" s="10" t="str">
        <f t="shared" si="19"/>
        <v>February</v>
      </c>
      <c r="R449" s="10">
        <f t="shared" si="20"/>
        <v>2013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t="s">
        <v>8275</v>
      </c>
      <c r="P450" s="9">
        <f t="shared" si="18"/>
        <v>41753.758043981477</v>
      </c>
      <c r="Q450" s="10" t="str">
        <f t="shared" si="19"/>
        <v>April</v>
      </c>
      <c r="R450" s="10">
        <f t="shared" si="20"/>
        <v>2014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t="s">
        <v>8275</v>
      </c>
      <c r="P451" s="9">
        <f t="shared" ref="P451:P514" si="21">(J451/86400)+DATE(1970,1,1)</f>
        <v>41534.568113425928</v>
      </c>
      <c r="Q451" s="10" t="str">
        <f t="shared" ref="Q451:Q514" si="22">TEXT((J451/86400)+DATE(1970,1,1),"mmmm")</f>
        <v>September</v>
      </c>
      <c r="R451" s="10">
        <f t="shared" ref="R451:R514" si="23">YEAR(P451)</f>
        <v>2013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t="s">
        <v>8275</v>
      </c>
      <c r="P452" s="9">
        <f t="shared" si="21"/>
        <v>41654.946759259255</v>
      </c>
      <c r="Q452" s="10" t="str">
        <f t="shared" si="22"/>
        <v>January</v>
      </c>
      <c r="R452" s="10">
        <f t="shared" si="23"/>
        <v>2014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t="s">
        <v>8275</v>
      </c>
      <c r="P453" s="9">
        <f t="shared" si="21"/>
        <v>41634.715173611112</v>
      </c>
      <c r="Q453" s="10" t="str">
        <f t="shared" si="22"/>
        <v>December</v>
      </c>
      <c r="R453" s="10">
        <f t="shared" si="23"/>
        <v>2013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t="s">
        <v>8275</v>
      </c>
      <c r="P454" s="9">
        <f t="shared" si="21"/>
        <v>42107.703877314816</v>
      </c>
      <c r="Q454" s="10" t="str">
        <f t="shared" si="22"/>
        <v>April</v>
      </c>
      <c r="R454" s="10">
        <f t="shared" si="23"/>
        <v>2015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t="s">
        <v>8275</v>
      </c>
      <c r="P455" s="9">
        <f t="shared" si="21"/>
        <v>42038.824988425928</v>
      </c>
      <c r="Q455" s="10" t="str">
        <f t="shared" si="22"/>
        <v>February</v>
      </c>
      <c r="R455" s="10">
        <f t="shared" si="23"/>
        <v>2015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t="s">
        <v>8275</v>
      </c>
      <c r="P456" s="9">
        <f t="shared" si="21"/>
        <v>41938.717256944445</v>
      </c>
      <c r="Q456" s="10" t="str">
        <f t="shared" si="22"/>
        <v>October</v>
      </c>
      <c r="R456" s="10">
        <f t="shared" si="23"/>
        <v>2014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t="s">
        <v>8275</v>
      </c>
      <c r="P457" s="9">
        <f t="shared" si="21"/>
        <v>40971.002569444448</v>
      </c>
      <c r="Q457" s="10" t="str">
        <f t="shared" si="22"/>
        <v>March</v>
      </c>
      <c r="R457" s="10">
        <f t="shared" si="23"/>
        <v>2012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t="s">
        <v>8275</v>
      </c>
      <c r="P458" s="9">
        <f t="shared" si="21"/>
        <v>41547.694456018522</v>
      </c>
      <c r="Q458" s="10" t="str">
        <f t="shared" si="22"/>
        <v>September</v>
      </c>
      <c r="R458" s="10">
        <f t="shared" si="23"/>
        <v>2013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t="s">
        <v>8275</v>
      </c>
      <c r="P459" s="9">
        <f t="shared" si="21"/>
        <v>41837.767500000002</v>
      </c>
      <c r="Q459" s="10" t="str">
        <f t="shared" si="22"/>
        <v>July</v>
      </c>
      <c r="R459" s="10">
        <f t="shared" si="23"/>
        <v>2014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t="s">
        <v>8275</v>
      </c>
      <c r="P460" s="9">
        <f t="shared" si="21"/>
        <v>41378.69976851852</v>
      </c>
      <c r="Q460" s="10" t="str">
        <f t="shared" si="22"/>
        <v>April</v>
      </c>
      <c r="R460" s="10">
        <f t="shared" si="23"/>
        <v>2013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t="s">
        <v>8275</v>
      </c>
      <c r="P461" s="9">
        <f t="shared" si="21"/>
        <v>40800.6403587963</v>
      </c>
      <c r="Q461" s="10" t="str">
        <f t="shared" si="22"/>
        <v>September</v>
      </c>
      <c r="R461" s="10">
        <f t="shared" si="23"/>
        <v>2011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t="s">
        <v>8275</v>
      </c>
      <c r="P462" s="9">
        <f t="shared" si="21"/>
        <v>41759.542534722219</v>
      </c>
      <c r="Q462" s="10" t="str">
        <f t="shared" si="22"/>
        <v>April</v>
      </c>
      <c r="R462" s="10">
        <f t="shared" si="23"/>
        <v>2014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t="s">
        <v>8275</v>
      </c>
      <c r="P463" s="9">
        <f t="shared" si="21"/>
        <v>41407.84684027778</v>
      </c>
      <c r="Q463" s="10" t="str">
        <f t="shared" si="22"/>
        <v>May</v>
      </c>
      <c r="R463" s="10">
        <f t="shared" si="23"/>
        <v>2013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t="s">
        <v>8275</v>
      </c>
      <c r="P464" s="9">
        <f t="shared" si="21"/>
        <v>40705.12663194444</v>
      </c>
      <c r="Q464" s="10" t="str">
        <f t="shared" si="22"/>
        <v>June</v>
      </c>
      <c r="R464" s="10">
        <f t="shared" si="23"/>
        <v>2011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t="s">
        <v>8275</v>
      </c>
      <c r="P465" s="9">
        <f t="shared" si="21"/>
        <v>40750.710104166668</v>
      </c>
      <c r="Q465" s="10" t="str">
        <f t="shared" si="22"/>
        <v>July</v>
      </c>
      <c r="R465" s="10">
        <f t="shared" si="23"/>
        <v>2011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t="s">
        <v>8275</v>
      </c>
      <c r="P466" s="9">
        <f t="shared" si="21"/>
        <v>42488.84878472222</v>
      </c>
      <c r="Q466" s="10" t="str">
        <f t="shared" si="22"/>
        <v>April</v>
      </c>
      <c r="R466" s="10">
        <f t="shared" si="23"/>
        <v>2016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t="s">
        <v>8275</v>
      </c>
      <c r="P467" s="9">
        <f t="shared" si="21"/>
        <v>41801.120069444441</v>
      </c>
      <c r="Q467" s="10" t="str">
        <f t="shared" si="22"/>
        <v>June</v>
      </c>
      <c r="R467" s="10">
        <f t="shared" si="23"/>
        <v>2014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t="s">
        <v>8275</v>
      </c>
      <c r="P468" s="9">
        <f t="shared" si="21"/>
        <v>41129.942870370374</v>
      </c>
      <c r="Q468" s="10" t="str">
        <f t="shared" si="22"/>
        <v>August</v>
      </c>
      <c r="R468" s="10">
        <f t="shared" si="23"/>
        <v>2012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t="s">
        <v>8275</v>
      </c>
      <c r="P469" s="9">
        <f t="shared" si="21"/>
        <v>41135.679791666669</v>
      </c>
      <c r="Q469" s="10" t="str">
        <f t="shared" si="22"/>
        <v>August</v>
      </c>
      <c r="R469" s="10">
        <f t="shared" si="23"/>
        <v>2012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t="s">
        <v>8275</v>
      </c>
      <c r="P470" s="9">
        <f t="shared" si="21"/>
        <v>41041.167627314819</v>
      </c>
      <c r="Q470" s="10" t="str">
        <f t="shared" si="22"/>
        <v>May</v>
      </c>
      <c r="R470" s="10">
        <f t="shared" si="23"/>
        <v>2012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t="s">
        <v>8275</v>
      </c>
      <c r="P471" s="9">
        <f t="shared" si="21"/>
        <v>41827.989861111113</v>
      </c>
      <c r="Q471" s="10" t="str">
        <f t="shared" si="22"/>
        <v>July</v>
      </c>
      <c r="R471" s="10">
        <f t="shared" si="23"/>
        <v>2014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t="s">
        <v>8275</v>
      </c>
      <c r="P472" s="9">
        <f t="shared" si="21"/>
        <v>41605.167696759258</v>
      </c>
      <c r="Q472" s="10" t="str">
        <f t="shared" si="22"/>
        <v>November</v>
      </c>
      <c r="R472" s="10">
        <f t="shared" si="23"/>
        <v>2013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t="s">
        <v>8275</v>
      </c>
      <c r="P473" s="9">
        <f t="shared" si="21"/>
        <v>41703.721979166665</v>
      </c>
      <c r="Q473" s="10" t="str">
        <f t="shared" si="22"/>
        <v>March</v>
      </c>
      <c r="R473" s="10">
        <f t="shared" si="23"/>
        <v>2014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t="s">
        <v>8275</v>
      </c>
      <c r="P474" s="9">
        <f t="shared" si="21"/>
        <v>41844.922662037039</v>
      </c>
      <c r="Q474" s="10" t="str">
        <f t="shared" si="22"/>
        <v>July</v>
      </c>
      <c r="R474" s="10">
        <f t="shared" si="23"/>
        <v>2014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t="s">
        <v>8275</v>
      </c>
      <c r="P475" s="9">
        <f t="shared" si="21"/>
        <v>41869.698136574072</v>
      </c>
      <c r="Q475" s="10" t="str">
        <f t="shared" si="22"/>
        <v>August</v>
      </c>
      <c r="R475" s="10">
        <f t="shared" si="23"/>
        <v>2014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t="s">
        <v>8275</v>
      </c>
      <c r="P476" s="9">
        <f t="shared" si="21"/>
        <v>42753.329039351855</v>
      </c>
      <c r="Q476" s="10" t="str">
        <f t="shared" si="22"/>
        <v>January</v>
      </c>
      <c r="R476" s="10">
        <f t="shared" si="23"/>
        <v>2017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t="s">
        <v>8275</v>
      </c>
      <c r="P477" s="9">
        <f t="shared" si="21"/>
        <v>42100.086145833338</v>
      </c>
      <c r="Q477" s="10" t="str">
        <f t="shared" si="22"/>
        <v>April</v>
      </c>
      <c r="R477" s="10">
        <f t="shared" si="23"/>
        <v>2015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t="s">
        <v>8275</v>
      </c>
      <c r="P478" s="9">
        <f t="shared" si="21"/>
        <v>41757.975011574075</v>
      </c>
      <c r="Q478" s="10" t="str">
        <f t="shared" si="22"/>
        <v>April</v>
      </c>
      <c r="R478" s="10">
        <f t="shared" si="23"/>
        <v>2014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t="s">
        <v>8275</v>
      </c>
      <c r="P479" s="9">
        <f t="shared" si="21"/>
        <v>40987.83488425926</v>
      </c>
      <c r="Q479" s="10" t="str">
        <f t="shared" si="22"/>
        <v>March</v>
      </c>
      <c r="R479" s="10">
        <f t="shared" si="23"/>
        <v>2012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t="s">
        <v>8275</v>
      </c>
      <c r="P480" s="9">
        <f t="shared" si="21"/>
        <v>42065.910983796297</v>
      </c>
      <c r="Q480" s="10" t="str">
        <f t="shared" si="22"/>
        <v>March</v>
      </c>
      <c r="R480" s="10">
        <f t="shared" si="23"/>
        <v>2015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t="s">
        <v>8275</v>
      </c>
      <c r="P481" s="9">
        <f t="shared" si="21"/>
        <v>41904.407812500001</v>
      </c>
      <c r="Q481" s="10" t="str">
        <f t="shared" si="22"/>
        <v>September</v>
      </c>
      <c r="R481" s="10">
        <f t="shared" si="23"/>
        <v>2014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t="s">
        <v>8275</v>
      </c>
      <c r="P482" s="9">
        <f t="shared" si="21"/>
        <v>41465.500173611115</v>
      </c>
      <c r="Q482" s="10" t="str">
        <f t="shared" si="22"/>
        <v>July</v>
      </c>
      <c r="R482" s="10">
        <f t="shared" si="23"/>
        <v>2013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t="s">
        <v>8275</v>
      </c>
      <c r="P483" s="9">
        <f t="shared" si="21"/>
        <v>41162.672326388885</v>
      </c>
      <c r="Q483" s="10" t="str">
        <f t="shared" si="22"/>
        <v>September</v>
      </c>
      <c r="R483" s="10">
        <f t="shared" si="23"/>
        <v>2012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t="s">
        <v>8275</v>
      </c>
      <c r="P484" s="9">
        <f t="shared" si="21"/>
        <v>42447.896874999999</v>
      </c>
      <c r="Q484" s="10" t="str">
        <f t="shared" si="22"/>
        <v>March</v>
      </c>
      <c r="R484" s="10">
        <f t="shared" si="23"/>
        <v>2016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t="s">
        <v>8275</v>
      </c>
      <c r="P485" s="9">
        <f t="shared" si="21"/>
        <v>41243.197592592594</v>
      </c>
      <c r="Q485" s="10" t="str">
        <f t="shared" si="22"/>
        <v>November</v>
      </c>
      <c r="R485" s="10">
        <f t="shared" si="23"/>
        <v>2012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t="s">
        <v>8275</v>
      </c>
      <c r="P486" s="9">
        <f t="shared" si="21"/>
        <v>42272.93949074074</v>
      </c>
      <c r="Q486" s="10" t="str">
        <f t="shared" si="22"/>
        <v>September</v>
      </c>
      <c r="R486" s="10">
        <f t="shared" si="23"/>
        <v>2015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t="s">
        <v>8275</v>
      </c>
      <c r="P487" s="9">
        <f t="shared" si="21"/>
        <v>41381.505775462967</v>
      </c>
      <c r="Q487" s="10" t="str">
        <f t="shared" si="22"/>
        <v>April</v>
      </c>
      <c r="R487" s="10">
        <f t="shared" si="23"/>
        <v>2013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t="s">
        <v>8275</v>
      </c>
      <c r="P488" s="9">
        <f t="shared" si="21"/>
        <v>41761.94258101852</v>
      </c>
      <c r="Q488" s="10" t="str">
        <f t="shared" si="22"/>
        <v>May</v>
      </c>
      <c r="R488" s="10">
        <f t="shared" si="23"/>
        <v>2014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t="s">
        <v>8275</v>
      </c>
      <c r="P489" s="9">
        <f t="shared" si="21"/>
        <v>42669.594837962963</v>
      </c>
      <c r="Q489" s="10" t="str">
        <f t="shared" si="22"/>
        <v>October</v>
      </c>
      <c r="R489" s="10">
        <f t="shared" si="23"/>
        <v>2016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t="s">
        <v>8275</v>
      </c>
      <c r="P490" s="9">
        <f t="shared" si="21"/>
        <v>42714.054398148146</v>
      </c>
      <c r="Q490" s="10" t="str">
        <f t="shared" si="22"/>
        <v>December</v>
      </c>
      <c r="R490" s="10">
        <f t="shared" si="23"/>
        <v>2016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t="s">
        <v>8275</v>
      </c>
      <c r="P491" s="9">
        <f t="shared" si="21"/>
        <v>40882.481666666667</v>
      </c>
      <c r="Q491" s="10" t="str">
        <f t="shared" si="22"/>
        <v>December</v>
      </c>
      <c r="R491" s="10">
        <f t="shared" si="23"/>
        <v>2011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t="s">
        <v>8275</v>
      </c>
      <c r="P492" s="9">
        <f t="shared" si="21"/>
        <v>41113.968576388885</v>
      </c>
      <c r="Q492" s="10" t="str">
        <f t="shared" si="22"/>
        <v>July</v>
      </c>
      <c r="R492" s="10">
        <f t="shared" si="23"/>
        <v>2012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t="s">
        <v>8275</v>
      </c>
      <c r="P493" s="9">
        <f t="shared" si="21"/>
        <v>42366.982627314814</v>
      </c>
      <c r="Q493" s="10" t="str">
        <f t="shared" si="22"/>
        <v>December</v>
      </c>
      <c r="R493" s="10">
        <f t="shared" si="23"/>
        <v>2015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t="s">
        <v>8275</v>
      </c>
      <c r="P494" s="9">
        <f t="shared" si="21"/>
        <v>42596.03506944445</v>
      </c>
      <c r="Q494" s="10" t="str">
        <f t="shared" si="22"/>
        <v>August</v>
      </c>
      <c r="R494" s="10">
        <f t="shared" si="23"/>
        <v>2016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t="s">
        <v>8275</v>
      </c>
      <c r="P495" s="9">
        <f t="shared" si="21"/>
        <v>42114.726134259261</v>
      </c>
      <c r="Q495" s="10" t="str">
        <f t="shared" si="22"/>
        <v>April</v>
      </c>
      <c r="R495" s="10">
        <f t="shared" si="23"/>
        <v>2015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t="s">
        <v>8275</v>
      </c>
      <c r="P496" s="9">
        <f t="shared" si="21"/>
        <v>41799.830613425926</v>
      </c>
      <c r="Q496" s="10" t="str">
        <f t="shared" si="22"/>
        <v>June</v>
      </c>
      <c r="R496" s="10">
        <f t="shared" si="23"/>
        <v>2014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t="s">
        <v>8275</v>
      </c>
      <c r="P497" s="9">
        <f t="shared" si="21"/>
        <v>42171.827604166669</v>
      </c>
      <c r="Q497" s="10" t="str">
        <f t="shared" si="22"/>
        <v>June</v>
      </c>
      <c r="R497" s="10">
        <f t="shared" si="23"/>
        <v>2015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t="s">
        <v>8275</v>
      </c>
      <c r="P498" s="9">
        <f t="shared" si="21"/>
        <v>41620.93141203704</v>
      </c>
      <c r="Q498" s="10" t="str">
        <f t="shared" si="22"/>
        <v>December</v>
      </c>
      <c r="R498" s="10">
        <f t="shared" si="23"/>
        <v>2013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t="s">
        <v>8275</v>
      </c>
      <c r="P499" s="9">
        <f t="shared" si="21"/>
        <v>41945.037789351853</v>
      </c>
      <c r="Q499" s="10" t="str">
        <f t="shared" si="22"/>
        <v>November</v>
      </c>
      <c r="R499" s="10">
        <f t="shared" si="23"/>
        <v>2014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t="s">
        <v>8275</v>
      </c>
      <c r="P500" s="9">
        <f t="shared" si="21"/>
        <v>40858.762141203704</v>
      </c>
      <c r="Q500" s="10" t="str">
        <f t="shared" si="22"/>
        <v>November</v>
      </c>
      <c r="R500" s="10">
        <f t="shared" si="23"/>
        <v>2011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t="s">
        <v>8275</v>
      </c>
      <c r="P501" s="9">
        <f t="shared" si="21"/>
        <v>40043.895462962959</v>
      </c>
      <c r="Q501" s="10" t="str">
        <f t="shared" si="22"/>
        <v>August</v>
      </c>
      <c r="R501" s="10">
        <f t="shared" si="23"/>
        <v>2009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t="s">
        <v>8275</v>
      </c>
      <c r="P502" s="9">
        <f t="shared" si="21"/>
        <v>40247.886006944442</v>
      </c>
      <c r="Q502" s="10" t="str">
        <f t="shared" si="22"/>
        <v>March</v>
      </c>
      <c r="R502" s="10">
        <f t="shared" si="23"/>
        <v>2010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t="s">
        <v>8275</v>
      </c>
      <c r="P503" s="9">
        <f t="shared" si="21"/>
        <v>40703.234386574077</v>
      </c>
      <c r="Q503" s="10" t="str">
        <f t="shared" si="22"/>
        <v>June</v>
      </c>
      <c r="R503" s="10">
        <f t="shared" si="23"/>
        <v>2011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t="s">
        <v>8275</v>
      </c>
      <c r="P504" s="9">
        <f t="shared" si="21"/>
        <v>40956.553530092591</v>
      </c>
      <c r="Q504" s="10" t="str">
        <f t="shared" si="22"/>
        <v>February</v>
      </c>
      <c r="R504" s="10">
        <f t="shared" si="23"/>
        <v>2012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t="s">
        <v>8275</v>
      </c>
      <c r="P505" s="9">
        <f t="shared" si="21"/>
        <v>41991.526655092588</v>
      </c>
      <c r="Q505" s="10" t="str">
        <f t="shared" si="22"/>
        <v>December</v>
      </c>
      <c r="R505" s="10">
        <f t="shared" si="23"/>
        <v>2014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t="s">
        <v>8275</v>
      </c>
      <c r="P506" s="9">
        <f t="shared" si="21"/>
        <v>40949.98364583333</v>
      </c>
      <c r="Q506" s="10" t="str">
        <f t="shared" si="22"/>
        <v>February</v>
      </c>
      <c r="R506" s="10">
        <f t="shared" si="23"/>
        <v>2012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t="s">
        <v>8275</v>
      </c>
      <c r="P507" s="9">
        <f t="shared" si="21"/>
        <v>42318.098217592589</v>
      </c>
      <c r="Q507" s="10" t="str">
        <f t="shared" si="22"/>
        <v>November</v>
      </c>
      <c r="R507" s="10">
        <f t="shared" si="23"/>
        <v>2015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t="s">
        <v>8275</v>
      </c>
      <c r="P508" s="9">
        <f t="shared" si="21"/>
        <v>41466.552314814813</v>
      </c>
      <c r="Q508" s="10" t="str">
        <f t="shared" si="22"/>
        <v>July</v>
      </c>
      <c r="R508" s="10">
        <f t="shared" si="23"/>
        <v>2013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t="s">
        <v>8275</v>
      </c>
      <c r="P509" s="9">
        <f t="shared" si="21"/>
        <v>41156.958993055552</v>
      </c>
      <c r="Q509" s="10" t="str">
        <f t="shared" si="22"/>
        <v>September</v>
      </c>
      <c r="R509" s="10">
        <f t="shared" si="23"/>
        <v>2012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t="s">
        <v>8275</v>
      </c>
      <c r="P510" s="9">
        <f t="shared" si="21"/>
        <v>40995.024317129632</v>
      </c>
      <c r="Q510" s="10" t="str">
        <f t="shared" si="22"/>
        <v>March</v>
      </c>
      <c r="R510" s="10">
        <f t="shared" si="23"/>
        <v>2012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t="s">
        <v>8275</v>
      </c>
      <c r="P511" s="9">
        <f t="shared" si="21"/>
        <v>42153.631597222222</v>
      </c>
      <c r="Q511" s="10" t="str">
        <f t="shared" si="22"/>
        <v>May</v>
      </c>
      <c r="R511" s="10">
        <f t="shared" si="23"/>
        <v>2015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t="s">
        <v>8275</v>
      </c>
      <c r="P512" s="9">
        <f t="shared" si="21"/>
        <v>42400.176377314812</v>
      </c>
      <c r="Q512" s="10" t="str">
        <f t="shared" si="22"/>
        <v>January</v>
      </c>
      <c r="R512" s="10">
        <f t="shared" si="23"/>
        <v>2016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t="s">
        <v>8275</v>
      </c>
      <c r="P513" s="9">
        <f t="shared" si="21"/>
        <v>41340.303032407406</v>
      </c>
      <c r="Q513" s="10" t="str">
        <f t="shared" si="22"/>
        <v>March</v>
      </c>
      <c r="R513" s="10">
        <f t="shared" si="23"/>
        <v>2013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t="s">
        <v>8275</v>
      </c>
      <c r="P514" s="9">
        <f t="shared" si="21"/>
        <v>42649.742210648154</v>
      </c>
      <c r="Q514" s="10" t="str">
        <f t="shared" si="22"/>
        <v>October</v>
      </c>
      <c r="R514" s="10">
        <f t="shared" si="23"/>
        <v>2016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t="s">
        <v>8275</v>
      </c>
      <c r="P515" s="9">
        <f t="shared" ref="P515:P578" si="24">(J515/86400)+DATE(1970,1,1)</f>
        <v>42552.653993055559</v>
      </c>
      <c r="Q515" s="10" t="str">
        <f t="shared" ref="Q515:Q578" si="25">TEXT((J515/86400)+DATE(1970,1,1),"mmmm")</f>
        <v>July</v>
      </c>
      <c r="R515" s="10">
        <f t="shared" ref="R515:R578" si="26">YEAR(P515)</f>
        <v>2016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t="s">
        <v>8275</v>
      </c>
      <c r="P516" s="9">
        <f t="shared" si="24"/>
        <v>41830.613969907405</v>
      </c>
      <c r="Q516" s="10" t="str">
        <f t="shared" si="25"/>
        <v>July</v>
      </c>
      <c r="R516" s="10">
        <f t="shared" si="26"/>
        <v>2014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t="s">
        <v>8275</v>
      </c>
      <c r="P517" s="9">
        <f t="shared" si="24"/>
        <v>42327.490752314814</v>
      </c>
      <c r="Q517" s="10" t="str">
        <f t="shared" si="25"/>
        <v>November</v>
      </c>
      <c r="R517" s="10">
        <f t="shared" si="26"/>
        <v>2015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t="s">
        <v>8275</v>
      </c>
      <c r="P518" s="9">
        <f t="shared" si="24"/>
        <v>42091.778703703705</v>
      </c>
      <c r="Q518" s="10" t="str">
        <f t="shared" si="25"/>
        <v>March</v>
      </c>
      <c r="R518" s="10">
        <f t="shared" si="26"/>
        <v>2015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t="s">
        <v>8275</v>
      </c>
      <c r="P519" s="9">
        <f t="shared" si="24"/>
        <v>42738.615289351852</v>
      </c>
      <c r="Q519" s="10" t="str">
        <f t="shared" si="25"/>
        <v>January</v>
      </c>
      <c r="R519" s="10">
        <f t="shared" si="26"/>
        <v>2017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t="s">
        <v>8275</v>
      </c>
      <c r="P520" s="9">
        <f t="shared" si="24"/>
        <v>42223.616018518514</v>
      </c>
      <c r="Q520" s="10" t="str">
        <f t="shared" si="25"/>
        <v>August</v>
      </c>
      <c r="R520" s="10">
        <f t="shared" si="26"/>
        <v>2015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t="s">
        <v>8275</v>
      </c>
      <c r="P521" s="9">
        <f t="shared" si="24"/>
        <v>41218.391446759255</v>
      </c>
      <c r="Q521" s="10" t="str">
        <f t="shared" si="25"/>
        <v>November</v>
      </c>
      <c r="R521" s="10">
        <f t="shared" si="26"/>
        <v>2012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8276</v>
      </c>
      <c r="O522" t="s">
        <v>8277</v>
      </c>
      <c r="P522" s="9">
        <f t="shared" si="24"/>
        <v>42318.702094907407</v>
      </c>
      <c r="Q522" s="10" t="str">
        <f t="shared" si="25"/>
        <v>November</v>
      </c>
      <c r="R522" s="10">
        <f t="shared" si="26"/>
        <v>2015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8276</v>
      </c>
      <c r="O523" t="s">
        <v>8277</v>
      </c>
      <c r="P523" s="9">
        <f t="shared" si="24"/>
        <v>42646.092812499999</v>
      </c>
      <c r="Q523" s="10" t="str">
        <f t="shared" si="25"/>
        <v>October</v>
      </c>
      <c r="R523" s="10">
        <f t="shared" si="26"/>
        <v>2016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8276</v>
      </c>
      <c r="O524" t="s">
        <v>8277</v>
      </c>
      <c r="P524" s="9">
        <f t="shared" si="24"/>
        <v>42430.040798611109</v>
      </c>
      <c r="Q524" s="10" t="str">
        <f t="shared" si="25"/>
        <v>March</v>
      </c>
      <c r="R524" s="10">
        <f t="shared" si="26"/>
        <v>2016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8276</v>
      </c>
      <c r="O525" t="s">
        <v>8277</v>
      </c>
      <c r="P525" s="9">
        <f t="shared" si="24"/>
        <v>42238.13282407407</v>
      </c>
      <c r="Q525" s="10" t="str">
        <f t="shared" si="25"/>
        <v>August</v>
      </c>
      <c r="R525" s="10">
        <f t="shared" si="26"/>
        <v>2015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8276</v>
      </c>
      <c r="O526" t="s">
        <v>8277</v>
      </c>
      <c r="P526" s="9">
        <f t="shared" si="24"/>
        <v>42492.717233796298</v>
      </c>
      <c r="Q526" s="10" t="str">
        <f t="shared" si="25"/>
        <v>May</v>
      </c>
      <c r="R526" s="10">
        <f t="shared" si="26"/>
        <v>2016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8276</v>
      </c>
      <c r="O527" t="s">
        <v>8277</v>
      </c>
      <c r="P527" s="9">
        <f t="shared" si="24"/>
        <v>41850.400937500002</v>
      </c>
      <c r="Q527" s="10" t="str">
        <f t="shared" si="25"/>
        <v>July</v>
      </c>
      <c r="R527" s="10">
        <f t="shared" si="26"/>
        <v>2014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8276</v>
      </c>
      <c r="O528" t="s">
        <v>8277</v>
      </c>
      <c r="P528" s="9">
        <f t="shared" si="24"/>
        <v>42192.591944444444</v>
      </c>
      <c r="Q528" s="10" t="str">
        <f t="shared" si="25"/>
        <v>July</v>
      </c>
      <c r="R528" s="10">
        <f t="shared" si="26"/>
        <v>2015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8276</v>
      </c>
      <c r="O529" t="s">
        <v>8277</v>
      </c>
      <c r="P529" s="9">
        <f t="shared" si="24"/>
        <v>42753.205625000002</v>
      </c>
      <c r="Q529" s="10" t="str">
        <f t="shared" si="25"/>
        <v>January</v>
      </c>
      <c r="R529" s="10">
        <f t="shared" si="26"/>
        <v>2017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8276</v>
      </c>
      <c r="O530" t="s">
        <v>8277</v>
      </c>
      <c r="P530" s="9">
        <f t="shared" si="24"/>
        <v>42155.920219907406</v>
      </c>
      <c r="Q530" s="10" t="str">
        <f t="shared" si="25"/>
        <v>May</v>
      </c>
      <c r="R530" s="10">
        <f t="shared" si="26"/>
        <v>2015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8276</v>
      </c>
      <c r="O531" t="s">
        <v>8277</v>
      </c>
      <c r="P531" s="9">
        <f t="shared" si="24"/>
        <v>42725.031180555554</v>
      </c>
      <c r="Q531" s="10" t="str">
        <f t="shared" si="25"/>
        <v>December</v>
      </c>
      <c r="R531" s="10">
        <f t="shared" si="26"/>
        <v>2016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8276</v>
      </c>
      <c r="O532" t="s">
        <v>8277</v>
      </c>
      <c r="P532" s="9">
        <f t="shared" si="24"/>
        <v>42157.591064814813</v>
      </c>
      <c r="Q532" s="10" t="str">
        <f t="shared" si="25"/>
        <v>June</v>
      </c>
      <c r="R532" s="10">
        <f t="shared" si="26"/>
        <v>2015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8276</v>
      </c>
      <c r="O533" t="s">
        <v>8277</v>
      </c>
      <c r="P533" s="9">
        <f t="shared" si="24"/>
        <v>42676.065150462964</v>
      </c>
      <c r="Q533" s="10" t="str">
        <f t="shared" si="25"/>
        <v>November</v>
      </c>
      <c r="R533" s="10">
        <f t="shared" si="26"/>
        <v>2016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8276</v>
      </c>
      <c r="O534" t="s">
        <v>8277</v>
      </c>
      <c r="P534" s="9">
        <f t="shared" si="24"/>
        <v>42473.007037037038</v>
      </c>
      <c r="Q534" s="10" t="str">
        <f t="shared" si="25"/>
        <v>April</v>
      </c>
      <c r="R534" s="10">
        <f t="shared" si="26"/>
        <v>2016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8276</v>
      </c>
      <c r="O535" t="s">
        <v>8277</v>
      </c>
      <c r="P535" s="9">
        <f t="shared" si="24"/>
        <v>42482.43478009259</v>
      </c>
      <c r="Q535" s="10" t="str">
        <f t="shared" si="25"/>
        <v>April</v>
      </c>
      <c r="R535" s="10">
        <f t="shared" si="26"/>
        <v>2016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8276</v>
      </c>
      <c r="O536" t="s">
        <v>8277</v>
      </c>
      <c r="P536" s="9">
        <f t="shared" si="24"/>
        <v>42270.810995370368</v>
      </c>
      <c r="Q536" s="10" t="str">
        <f t="shared" si="25"/>
        <v>September</v>
      </c>
      <c r="R536" s="10">
        <f t="shared" si="26"/>
        <v>2015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8276</v>
      </c>
      <c r="O537" t="s">
        <v>8277</v>
      </c>
      <c r="P537" s="9">
        <f t="shared" si="24"/>
        <v>42711.54519675926</v>
      </c>
      <c r="Q537" s="10" t="str">
        <f t="shared" si="25"/>
        <v>December</v>
      </c>
      <c r="R537" s="10">
        <f t="shared" si="26"/>
        <v>2016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8276</v>
      </c>
      <c r="O538" t="s">
        <v>8277</v>
      </c>
      <c r="P538" s="9">
        <f t="shared" si="24"/>
        <v>42179.344988425924</v>
      </c>
      <c r="Q538" s="10" t="str">
        <f t="shared" si="25"/>
        <v>June</v>
      </c>
      <c r="R538" s="10">
        <f t="shared" si="26"/>
        <v>2015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8276</v>
      </c>
      <c r="O539" t="s">
        <v>8277</v>
      </c>
      <c r="P539" s="9">
        <f t="shared" si="24"/>
        <v>42282.768414351856</v>
      </c>
      <c r="Q539" s="10" t="str">
        <f t="shared" si="25"/>
        <v>October</v>
      </c>
      <c r="R539" s="10">
        <f t="shared" si="26"/>
        <v>2015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8276</v>
      </c>
      <c r="O540" t="s">
        <v>8277</v>
      </c>
      <c r="P540" s="9">
        <f t="shared" si="24"/>
        <v>42473.794710648144</v>
      </c>
      <c r="Q540" s="10" t="str">
        <f t="shared" si="25"/>
        <v>April</v>
      </c>
      <c r="R540" s="10">
        <f t="shared" si="26"/>
        <v>2016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8276</v>
      </c>
      <c r="O541" t="s">
        <v>8277</v>
      </c>
      <c r="P541" s="9">
        <f t="shared" si="24"/>
        <v>42535.049849537041</v>
      </c>
      <c r="Q541" s="10" t="str">
        <f t="shared" si="25"/>
        <v>June</v>
      </c>
      <c r="R541" s="10">
        <f t="shared" si="26"/>
        <v>2016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8278</v>
      </c>
      <c r="O542" t="s">
        <v>8279</v>
      </c>
      <c r="P542" s="9">
        <f t="shared" si="24"/>
        <v>42009.817199074074</v>
      </c>
      <c r="Q542" s="10" t="str">
        <f t="shared" si="25"/>
        <v>January</v>
      </c>
      <c r="R542" s="10">
        <f t="shared" si="26"/>
        <v>2015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8278</v>
      </c>
      <c r="O543" t="s">
        <v>8279</v>
      </c>
      <c r="P543" s="9">
        <f t="shared" si="24"/>
        <v>42276.046689814815</v>
      </c>
      <c r="Q543" s="10" t="str">
        <f t="shared" si="25"/>
        <v>September</v>
      </c>
      <c r="R543" s="10">
        <f t="shared" si="26"/>
        <v>2015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8278</v>
      </c>
      <c r="O544" t="s">
        <v>8279</v>
      </c>
      <c r="P544" s="9">
        <f t="shared" si="24"/>
        <v>42433.737453703703</v>
      </c>
      <c r="Q544" s="10" t="str">
        <f t="shared" si="25"/>
        <v>March</v>
      </c>
      <c r="R544" s="10">
        <f t="shared" si="26"/>
        <v>2016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8278</v>
      </c>
      <c r="O545" t="s">
        <v>8279</v>
      </c>
      <c r="P545" s="9">
        <f t="shared" si="24"/>
        <v>41914.092152777775</v>
      </c>
      <c r="Q545" s="10" t="str">
        <f t="shared" si="25"/>
        <v>October</v>
      </c>
      <c r="R545" s="10">
        <f t="shared" si="26"/>
        <v>2014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8278</v>
      </c>
      <c r="O546" t="s">
        <v>8279</v>
      </c>
      <c r="P546" s="9">
        <f t="shared" si="24"/>
        <v>42525.656944444447</v>
      </c>
      <c r="Q546" s="10" t="str">
        <f t="shared" si="25"/>
        <v>June</v>
      </c>
      <c r="R546" s="10">
        <f t="shared" si="26"/>
        <v>2016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8278</v>
      </c>
      <c r="O547" t="s">
        <v>8279</v>
      </c>
      <c r="P547" s="9">
        <f t="shared" si="24"/>
        <v>42283.592465277776</v>
      </c>
      <c r="Q547" s="10" t="str">
        <f t="shared" si="25"/>
        <v>October</v>
      </c>
      <c r="R547" s="10">
        <f t="shared" si="26"/>
        <v>2015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8278</v>
      </c>
      <c r="O548" t="s">
        <v>8279</v>
      </c>
      <c r="P548" s="9">
        <f t="shared" si="24"/>
        <v>42249.667997685188</v>
      </c>
      <c r="Q548" s="10" t="str">
        <f t="shared" si="25"/>
        <v>September</v>
      </c>
      <c r="R548" s="10">
        <f t="shared" si="26"/>
        <v>2015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8278</v>
      </c>
      <c r="O549" t="s">
        <v>8279</v>
      </c>
      <c r="P549" s="9">
        <f t="shared" si="24"/>
        <v>42380.696342592593</v>
      </c>
      <c r="Q549" s="10" t="str">
        <f t="shared" si="25"/>
        <v>January</v>
      </c>
      <c r="R549" s="10">
        <f t="shared" si="26"/>
        <v>2016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8278</v>
      </c>
      <c r="O550" t="s">
        <v>8279</v>
      </c>
      <c r="P550" s="9">
        <f t="shared" si="24"/>
        <v>42276.903333333335</v>
      </c>
      <c r="Q550" s="10" t="str">
        <f t="shared" si="25"/>
        <v>September</v>
      </c>
      <c r="R550" s="10">
        <f t="shared" si="26"/>
        <v>2015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8278</v>
      </c>
      <c r="O551" t="s">
        <v>8279</v>
      </c>
      <c r="P551" s="9">
        <f t="shared" si="24"/>
        <v>42163.636828703704</v>
      </c>
      <c r="Q551" s="10" t="str">
        <f t="shared" si="25"/>
        <v>June</v>
      </c>
      <c r="R551" s="10">
        <f t="shared" si="26"/>
        <v>2015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8278</v>
      </c>
      <c r="O552" t="s">
        <v>8279</v>
      </c>
      <c r="P552" s="9">
        <f t="shared" si="24"/>
        <v>42753.678761574076</v>
      </c>
      <c r="Q552" s="10" t="str">
        <f t="shared" si="25"/>
        <v>January</v>
      </c>
      <c r="R552" s="10">
        <f t="shared" si="26"/>
        <v>2017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8278</v>
      </c>
      <c r="O553" t="s">
        <v>8279</v>
      </c>
      <c r="P553" s="9">
        <f t="shared" si="24"/>
        <v>42173.275740740741</v>
      </c>
      <c r="Q553" s="10" t="str">
        <f t="shared" si="25"/>
        <v>June</v>
      </c>
      <c r="R553" s="10">
        <f t="shared" si="26"/>
        <v>2015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8278</v>
      </c>
      <c r="O554" t="s">
        <v>8279</v>
      </c>
      <c r="P554" s="9">
        <f t="shared" si="24"/>
        <v>42318.616851851853</v>
      </c>
      <c r="Q554" s="10" t="str">
        <f t="shared" si="25"/>
        <v>November</v>
      </c>
      <c r="R554" s="10">
        <f t="shared" si="26"/>
        <v>2015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8278</v>
      </c>
      <c r="O555" t="s">
        <v>8279</v>
      </c>
      <c r="P555" s="9">
        <f t="shared" si="24"/>
        <v>41927.71980324074</v>
      </c>
      <c r="Q555" s="10" t="str">
        <f t="shared" si="25"/>
        <v>October</v>
      </c>
      <c r="R555" s="10">
        <f t="shared" si="26"/>
        <v>2014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8278</v>
      </c>
      <c r="O556" t="s">
        <v>8279</v>
      </c>
      <c r="P556" s="9">
        <f t="shared" si="24"/>
        <v>41901.684861111113</v>
      </c>
      <c r="Q556" s="10" t="str">
        <f t="shared" si="25"/>
        <v>September</v>
      </c>
      <c r="R556" s="10">
        <f t="shared" si="26"/>
        <v>2014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8278</v>
      </c>
      <c r="O557" t="s">
        <v>8279</v>
      </c>
      <c r="P557" s="9">
        <f t="shared" si="24"/>
        <v>42503.353506944448</v>
      </c>
      <c r="Q557" s="10" t="str">
        <f t="shared" si="25"/>
        <v>May</v>
      </c>
      <c r="R557" s="10">
        <f t="shared" si="26"/>
        <v>2016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8278</v>
      </c>
      <c r="O558" t="s">
        <v>8279</v>
      </c>
      <c r="P558" s="9">
        <f t="shared" si="24"/>
        <v>42345.860150462962</v>
      </c>
      <c r="Q558" s="10" t="str">
        <f t="shared" si="25"/>
        <v>December</v>
      </c>
      <c r="R558" s="10">
        <f t="shared" si="26"/>
        <v>2015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8278</v>
      </c>
      <c r="O559" t="s">
        <v>8279</v>
      </c>
      <c r="P559" s="9">
        <f t="shared" si="24"/>
        <v>42676.942164351851</v>
      </c>
      <c r="Q559" s="10" t="str">
        <f t="shared" si="25"/>
        <v>November</v>
      </c>
      <c r="R559" s="10">
        <f t="shared" si="26"/>
        <v>2016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8278</v>
      </c>
      <c r="O560" t="s">
        <v>8279</v>
      </c>
      <c r="P560" s="9">
        <f t="shared" si="24"/>
        <v>42057.883159722223</v>
      </c>
      <c r="Q560" s="10" t="str">
        <f t="shared" si="25"/>
        <v>February</v>
      </c>
      <c r="R560" s="10">
        <f t="shared" si="26"/>
        <v>2015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8278</v>
      </c>
      <c r="O561" t="s">
        <v>8279</v>
      </c>
      <c r="P561" s="9">
        <f t="shared" si="24"/>
        <v>42321.283101851848</v>
      </c>
      <c r="Q561" s="10" t="str">
        <f t="shared" si="25"/>
        <v>November</v>
      </c>
      <c r="R561" s="10">
        <f t="shared" si="26"/>
        <v>2015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8278</v>
      </c>
      <c r="O562" t="s">
        <v>8279</v>
      </c>
      <c r="P562" s="9">
        <f t="shared" si="24"/>
        <v>41960.771354166667</v>
      </c>
      <c r="Q562" s="10" t="str">
        <f t="shared" si="25"/>
        <v>November</v>
      </c>
      <c r="R562" s="10">
        <f t="shared" si="26"/>
        <v>2014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8278</v>
      </c>
      <c r="O563" t="s">
        <v>8279</v>
      </c>
      <c r="P563" s="9">
        <f t="shared" si="24"/>
        <v>42268.658715277779</v>
      </c>
      <c r="Q563" s="10" t="str">
        <f t="shared" si="25"/>
        <v>September</v>
      </c>
      <c r="R563" s="10">
        <f t="shared" si="26"/>
        <v>2015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8278</v>
      </c>
      <c r="O564" t="s">
        <v>8279</v>
      </c>
      <c r="P564" s="9">
        <f t="shared" si="24"/>
        <v>42692.389062499999</v>
      </c>
      <c r="Q564" s="10" t="str">
        <f t="shared" si="25"/>
        <v>November</v>
      </c>
      <c r="R564" s="10">
        <f t="shared" si="26"/>
        <v>2016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8278</v>
      </c>
      <c r="O565" t="s">
        <v>8279</v>
      </c>
      <c r="P565" s="9">
        <f t="shared" si="24"/>
        <v>42022.069988425923</v>
      </c>
      <c r="Q565" s="10" t="str">
        <f t="shared" si="25"/>
        <v>January</v>
      </c>
      <c r="R565" s="10">
        <f t="shared" si="26"/>
        <v>2015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8278</v>
      </c>
      <c r="O566" t="s">
        <v>8279</v>
      </c>
      <c r="P566" s="9">
        <f t="shared" si="24"/>
        <v>42411.942997685182</v>
      </c>
      <c r="Q566" s="10" t="str">
        <f t="shared" si="25"/>
        <v>February</v>
      </c>
      <c r="R566" s="10">
        <f t="shared" si="26"/>
        <v>2016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8278</v>
      </c>
      <c r="O567" t="s">
        <v>8279</v>
      </c>
      <c r="P567" s="9">
        <f t="shared" si="24"/>
        <v>42165.78528935185</v>
      </c>
      <c r="Q567" s="10" t="str">
        <f t="shared" si="25"/>
        <v>June</v>
      </c>
      <c r="R567" s="10">
        <f t="shared" si="26"/>
        <v>2015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8278</v>
      </c>
      <c r="O568" t="s">
        <v>8279</v>
      </c>
      <c r="P568" s="9">
        <f t="shared" si="24"/>
        <v>42535.68440972222</v>
      </c>
      <c r="Q568" s="10" t="str">
        <f t="shared" si="25"/>
        <v>June</v>
      </c>
      <c r="R568" s="10">
        <f t="shared" si="26"/>
        <v>2016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8278</v>
      </c>
      <c r="O569" t="s">
        <v>8279</v>
      </c>
      <c r="P569" s="9">
        <f t="shared" si="24"/>
        <v>41975.842523148152</v>
      </c>
      <c r="Q569" s="10" t="str">
        <f t="shared" si="25"/>
        <v>December</v>
      </c>
      <c r="R569" s="10">
        <f t="shared" si="26"/>
        <v>2014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8278</v>
      </c>
      <c r="O570" t="s">
        <v>8279</v>
      </c>
      <c r="P570" s="9">
        <f t="shared" si="24"/>
        <v>42348.9215625</v>
      </c>
      <c r="Q570" s="10" t="str">
        <f t="shared" si="25"/>
        <v>December</v>
      </c>
      <c r="R570" s="10">
        <f t="shared" si="26"/>
        <v>2015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8278</v>
      </c>
      <c r="O571" t="s">
        <v>8279</v>
      </c>
      <c r="P571" s="9">
        <f t="shared" si="24"/>
        <v>42340.847361111111</v>
      </c>
      <c r="Q571" s="10" t="str">
        <f t="shared" si="25"/>
        <v>December</v>
      </c>
      <c r="R571" s="10">
        <f t="shared" si="26"/>
        <v>2015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8278</v>
      </c>
      <c r="O572" t="s">
        <v>8279</v>
      </c>
      <c r="P572" s="9">
        <f t="shared" si="24"/>
        <v>42388.798252314809</v>
      </c>
      <c r="Q572" s="10" t="str">
        <f t="shared" si="25"/>
        <v>January</v>
      </c>
      <c r="R572" s="10">
        <f t="shared" si="26"/>
        <v>2016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8278</v>
      </c>
      <c r="O573" t="s">
        <v>8279</v>
      </c>
      <c r="P573" s="9">
        <f t="shared" si="24"/>
        <v>42192.816238425927</v>
      </c>
      <c r="Q573" s="10" t="str">
        <f t="shared" si="25"/>
        <v>July</v>
      </c>
      <c r="R573" s="10">
        <f t="shared" si="26"/>
        <v>2015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8278</v>
      </c>
      <c r="O574" t="s">
        <v>8279</v>
      </c>
      <c r="P574" s="9">
        <f t="shared" si="24"/>
        <v>42282.716296296298</v>
      </c>
      <c r="Q574" s="10" t="str">
        <f t="shared" si="25"/>
        <v>October</v>
      </c>
      <c r="R574" s="10">
        <f t="shared" si="26"/>
        <v>2015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8278</v>
      </c>
      <c r="O575" t="s">
        <v>8279</v>
      </c>
      <c r="P575" s="9">
        <f t="shared" si="24"/>
        <v>41963.050127314811</v>
      </c>
      <c r="Q575" s="10" t="str">
        <f t="shared" si="25"/>
        <v>November</v>
      </c>
      <c r="R575" s="10">
        <f t="shared" si="26"/>
        <v>2014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8278</v>
      </c>
      <c r="O576" t="s">
        <v>8279</v>
      </c>
      <c r="P576" s="9">
        <f t="shared" si="24"/>
        <v>42632.443368055552</v>
      </c>
      <c r="Q576" s="10" t="str">
        <f t="shared" si="25"/>
        <v>September</v>
      </c>
      <c r="R576" s="10">
        <f t="shared" si="26"/>
        <v>2016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8278</v>
      </c>
      <c r="O577" t="s">
        <v>8279</v>
      </c>
      <c r="P577" s="9">
        <f t="shared" si="24"/>
        <v>42138.692627314813</v>
      </c>
      <c r="Q577" s="10" t="str">
        <f t="shared" si="25"/>
        <v>May</v>
      </c>
      <c r="R577" s="10">
        <f t="shared" si="26"/>
        <v>2015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8278</v>
      </c>
      <c r="O578" t="s">
        <v>8279</v>
      </c>
      <c r="P578" s="9">
        <f t="shared" si="24"/>
        <v>42031.471666666665</v>
      </c>
      <c r="Q578" s="10" t="str">
        <f t="shared" si="25"/>
        <v>January</v>
      </c>
      <c r="R578" s="10">
        <f t="shared" si="26"/>
        <v>2015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8278</v>
      </c>
      <c r="O579" t="s">
        <v>8279</v>
      </c>
      <c r="P579" s="9">
        <f t="shared" ref="P579:P642" si="27">(J579/86400)+DATE(1970,1,1)</f>
        <v>42450.589143518519</v>
      </c>
      <c r="Q579" s="10" t="str">
        <f t="shared" ref="Q579:Q642" si="28">TEXT((J579/86400)+DATE(1970,1,1),"mmmm")</f>
        <v>March</v>
      </c>
      <c r="R579" s="10">
        <f t="shared" ref="R579:R642" si="29">YEAR(P579)</f>
        <v>2016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8278</v>
      </c>
      <c r="O580" t="s">
        <v>8279</v>
      </c>
      <c r="P580" s="9">
        <f t="shared" si="27"/>
        <v>42230.578622685185</v>
      </c>
      <c r="Q580" s="10" t="str">
        <f t="shared" si="28"/>
        <v>August</v>
      </c>
      <c r="R580" s="10">
        <f t="shared" si="29"/>
        <v>2015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8278</v>
      </c>
      <c r="O581" t="s">
        <v>8279</v>
      </c>
      <c r="P581" s="9">
        <f t="shared" si="27"/>
        <v>41968.852118055554</v>
      </c>
      <c r="Q581" s="10" t="str">
        <f t="shared" si="28"/>
        <v>November</v>
      </c>
      <c r="R581" s="10">
        <f t="shared" si="29"/>
        <v>2014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8278</v>
      </c>
      <c r="O582" t="s">
        <v>8279</v>
      </c>
      <c r="P582" s="9">
        <f t="shared" si="27"/>
        <v>42605.908182870371</v>
      </c>
      <c r="Q582" s="10" t="str">
        <f t="shared" si="28"/>
        <v>August</v>
      </c>
      <c r="R582" s="10">
        <f t="shared" si="29"/>
        <v>2016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8278</v>
      </c>
      <c r="O583" t="s">
        <v>8279</v>
      </c>
      <c r="P583" s="9">
        <f t="shared" si="27"/>
        <v>42188.012777777782</v>
      </c>
      <c r="Q583" s="10" t="str">
        <f t="shared" si="28"/>
        <v>July</v>
      </c>
      <c r="R583" s="10">
        <f t="shared" si="29"/>
        <v>2015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8278</v>
      </c>
      <c r="O584" t="s">
        <v>8279</v>
      </c>
      <c r="P584" s="9">
        <f t="shared" si="27"/>
        <v>42055.739803240736</v>
      </c>
      <c r="Q584" s="10" t="str">
        <f t="shared" si="28"/>
        <v>February</v>
      </c>
      <c r="R584" s="10">
        <f t="shared" si="29"/>
        <v>2015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8278</v>
      </c>
      <c r="O585" t="s">
        <v>8279</v>
      </c>
      <c r="P585" s="9">
        <f t="shared" si="27"/>
        <v>42052.93850694444</v>
      </c>
      <c r="Q585" s="10" t="str">
        <f t="shared" si="28"/>
        <v>February</v>
      </c>
      <c r="R585" s="10">
        <f t="shared" si="29"/>
        <v>2015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8278</v>
      </c>
      <c r="O586" t="s">
        <v>8279</v>
      </c>
      <c r="P586" s="9">
        <f t="shared" si="27"/>
        <v>42049.716620370367</v>
      </c>
      <c r="Q586" s="10" t="str">
        <f t="shared" si="28"/>
        <v>February</v>
      </c>
      <c r="R586" s="10">
        <f t="shared" si="29"/>
        <v>2015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8278</v>
      </c>
      <c r="O587" t="s">
        <v>8279</v>
      </c>
      <c r="P587" s="9">
        <f t="shared" si="27"/>
        <v>42283.3909375</v>
      </c>
      <c r="Q587" s="10" t="str">
        <f t="shared" si="28"/>
        <v>October</v>
      </c>
      <c r="R587" s="10">
        <f t="shared" si="29"/>
        <v>2015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8278</v>
      </c>
      <c r="O588" t="s">
        <v>8279</v>
      </c>
      <c r="P588" s="9">
        <f t="shared" si="27"/>
        <v>42020.854247685187</v>
      </c>
      <c r="Q588" s="10" t="str">
        <f t="shared" si="28"/>
        <v>January</v>
      </c>
      <c r="R588" s="10">
        <f t="shared" si="29"/>
        <v>2015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8278</v>
      </c>
      <c r="O589" t="s">
        <v>8279</v>
      </c>
      <c r="P589" s="9">
        <f t="shared" si="27"/>
        <v>42080.757326388892</v>
      </c>
      <c r="Q589" s="10" t="str">
        <f t="shared" si="28"/>
        <v>March</v>
      </c>
      <c r="R589" s="10">
        <f t="shared" si="29"/>
        <v>2015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8278</v>
      </c>
      <c r="O590" t="s">
        <v>8279</v>
      </c>
      <c r="P590" s="9">
        <f t="shared" si="27"/>
        <v>42631.769513888888</v>
      </c>
      <c r="Q590" s="10" t="str">
        <f t="shared" si="28"/>
        <v>September</v>
      </c>
      <c r="R590" s="10">
        <f t="shared" si="29"/>
        <v>2016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8278</v>
      </c>
      <c r="O591" t="s">
        <v>8279</v>
      </c>
      <c r="P591" s="9">
        <f t="shared" si="27"/>
        <v>42178.614571759259</v>
      </c>
      <c r="Q591" s="10" t="str">
        <f t="shared" si="28"/>
        <v>June</v>
      </c>
      <c r="R591" s="10">
        <f t="shared" si="29"/>
        <v>2015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8278</v>
      </c>
      <c r="O592" t="s">
        <v>8279</v>
      </c>
      <c r="P592" s="9">
        <f t="shared" si="27"/>
        <v>42377.554756944446</v>
      </c>
      <c r="Q592" s="10" t="str">
        <f t="shared" si="28"/>
        <v>January</v>
      </c>
      <c r="R592" s="10">
        <f t="shared" si="29"/>
        <v>2016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8278</v>
      </c>
      <c r="O593" t="s">
        <v>8279</v>
      </c>
      <c r="P593" s="9">
        <f t="shared" si="27"/>
        <v>42177.543171296296</v>
      </c>
      <c r="Q593" s="10" t="str">
        <f t="shared" si="28"/>
        <v>June</v>
      </c>
      <c r="R593" s="10">
        <f t="shared" si="29"/>
        <v>2015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8278</v>
      </c>
      <c r="O594" t="s">
        <v>8279</v>
      </c>
      <c r="P594" s="9">
        <f t="shared" si="27"/>
        <v>41946.232175925928</v>
      </c>
      <c r="Q594" s="10" t="str">
        <f t="shared" si="28"/>
        <v>November</v>
      </c>
      <c r="R594" s="10">
        <f t="shared" si="29"/>
        <v>2014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8278</v>
      </c>
      <c r="O595" t="s">
        <v>8279</v>
      </c>
      <c r="P595" s="9">
        <f t="shared" si="27"/>
        <v>42070.677604166667</v>
      </c>
      <c r="Q595" s="10" t="str">
        <f t="shared" si="28"/>
        <v>March</v>
      </c>
      <c r="R595" s="10">
        <f t="shared" si="29"/>
        <v>2015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8278</v>
      </c>
      <c r="O596" t="s">
        <v>8279</v>
      </c>
      <c r="P596" s="9">
        <f t="shared" si="27"/>
        <v>42446.780162037037</v>
      </c>
      <c r="Q596" s="10" t="str">
        <f t="shared" si="28"/>
        <v>March</v>
      </c>
      <c r="R596" s="10">
        <f t="shared" si="29"/>
        <v>2016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8278</v>
      </c>
      <c r="O597" t="s">
        <v>8279</v>
      </c>
      <c r="P597" s="9">
        <f t="shared" si="27"/>
        <v>42083.069884259261</v>
      </c>
      <c r="Q597" s="10" t="str">
        <f t="shared" si="28"/>
        <v>March</v>
      </c>
      <c r="R597" s="10">
        <f t="shared" si="29"/>
        <v>2015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8278</v>
      </c>
      <c r="O598" t="s">
        <v>8279</v>
      </c>
      <c r="P598" s="9">
        <f t="shared" si="27"/>
        <v>42646.896898148145</v>
      </c>
      <c r="Q598" s="10" t="str">
        <f t="shared" si="28"/>
        <v>October</v>
      </c>
      <c r="R598" s="10">
        <f t="shared" si="29"/>
        <v>2016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8278</v>
      </c>
      <c r="O599" t="s">
        <v>8279</v>
      </c>
      <c r="P599" s="9">
        <f t="shared" si="27"/>
        <v>42545.705266203702</v>
      </c>
      <c r="Q599" s="10" t="str">
        <f t="shared" si="28"/>
        <v>June</v>
      </c>
      <c r="R599" s="10">
        <f t="shared" si="29"/>
        <v>2016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8278</v>
      </c>
      <c r="O600" t="s">
        <v>8279</v>
      </c>
      <c r="P600" s="9">
        <f t="shared" si="27"/>
        <v>41948.00209490741</v>
      </c>
      <c r="Q600" s="10" t="str">
        <f t="shared" si="28"/>
        <v>November</v>
      </c>
      <c r="R600" s="10">
        <f t="shared" si="29"/>
        <v>2014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8278</v>
      </c>
      <c r="O601" t="s">
        <v>8279</v>
      </c>
      <c r="P601" s="9">
        <f t="shared" si="27"/>
        <v>42047.812523148154</v>
      </c>
      <c r="Q601" s="10" t="str">
        <f t="shared" si="28"/>
        <v>February</v>
      </c>
      <c r="R601" s="10">
        <f t="shared" si="29"/>
        <v>2015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8278</v>
      </c>
      <c r="O602" t="s">
        <v>8279</v>
      </c>
      <c r="P602" s="9">
        <f t="shared" si="27"/>
        <v>42073.798171296294</v>
      </c>
      <c r="Q602" s="10" t="str">
        <f t="shared" si="28"/>
        <v>March</v>
      </c>
      <c r="R602" s="10">
        <f t="shared" si="29"/>
        <v>2015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8278</v>
      </c>
      <c r="O603" t="s">
        <v>8279</v>
      </c>
      <c r="P603" s="9">
        <f t="shared" si="27"/>
        <v>41969.858090277776</v>
      </c>
      <c r="Q603" s="10" t="str">
        <f t="shared" si="28"/>
        <v>November</v>
      </c>
      <c r="R603" s="10">
        <f t="shared" si="29"/>
        <v>2014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8278</v>
      </c>
      <c r="O604" t="s">
        <v>8279</v>
      </c>
      <c r="P604" s="9">
        <f t="shared" si="27"/>
        <v>42143.79415509259</v>
      </c>
      <c r="Q604" s="10" t="str">
        <f t="shared" si="28"/>
        <v>May</v>
      </c>
      <c r="R604" s="10">
        <f t="shared" si="29"/>
        <v>2015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8278</v>
      </c>
      <c r="O605" t="s">
        <v>8279</v>
      </c>
      <c r="P605" s="9">
        <f t="shared" si="27"/>
        <v>41835.639155092591</v>
      </c>
      <c r="Q605" s="10" t="str">
        <f t="shared" si="28"/>
        <v>July</v>
      </c>
      <c r="R605" s="10">
        <f t="shared" si="29"/>
        <v>2014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8278</v>
      </c>
      <c r="O606" t="s">
        <v>8279</v>
      </c>
      <c r="P606" s="9">
        <f t="shared" si="27"/>
        <v>41849.035370370373</v>
      </c>
      <c r="Q606" s="10" t="str">
        <f t="shared" si="28"/>
        <v>July</v>
      </c>
      <c r="R606" s="10">
        <f t="shared" si="29"/>
        <v>2014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8278</v>
      </c>
      <c r="O607" t="s">
        <v>8279</v>
      </c>
      <c r="P607" s="9">
        <f t="shared" si="27"/>
        <v>42194.357731481483</v>
      </c>
      <c r="Q607" s="10" t="str">
        <f t="shared" si="28"/>
        <v>July</v>
      </c>
      <c r="R607" s="10">
        <f t="shared" si="29"/>
        <v>2015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8278</v>
      </c>
      <c r="O608" t="s">
        <v>8279</v>
      </c>
      <c r="P608" s="9">
        <f t="shared" si="27"/>
        <v>42102.650567129633</v>
      </c>
      <c r="Q608" s="10" t="str">
        <f t="shared" si="28"/>
        <v>April</v>
      </c>
      <c r="R608" s="10">
        <f t="shared" si="29"/>
        <v>2015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8278</v>
      </c>
      <c r="O609" t="s">
        <v>8279</v>
      </c>
      <c r="P609" s="9">
        <f t="shared" si="27"/>
        <v>42300.825648148151</v>
      </c>
      <c r="Q609" s="10" t="str">
        <f t="shared" si="28"/>
        <v>October</v>
      </c>
      <c r="R609" s="10">
        <f t="shared" si="29"/>
        <v>2015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8278</v>
      </c>
      <c r="O610" t="s">
        <v>8279</v>
      </c>
      <c r="P610" s="9">
        <f t="shared" si="27"/>
        <v>42140.921064814815</v>
      </c>
      <c r="Q610" s="10" t="str">
        <f t="shared" si="28"/>
        <v>May</v>
      </c>
      <c r="R610" s="10">
        <f t="shared" si="29"/>
        <v>2015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8278</v>
      </c>
      <c r="O611" t="s">
        <v>8279</v>
      </c>
      <c r="P611" s="9">
        <f t="shared" si="27"/>
        <v>42307.034074074079</v>
      </c>
      <c r="Q611" s="10" t="str">
        <f t="shared" si="28"/>
        <v>October</v>
      </c>
      <c r="R611" s="10">
        <f t="shared" si="29"/>
        <v>2015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8278</v>
      </c>
      <c r="O612" t="s">
        <v>8279</v>
      </c>
      <c r="P612" s="9">
        <f t="shared" si="27"/>
        <v>42086.83085648148</v>
      </c>
      <c r="Q612" s="10" t="str">
        <f t="shared" si="28"/>
        <v>March</v>
      </c>
      <c r="R612" s="10">
        <f t="shared" si="29"/>
        <v>2015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8278</v>
      </c>
      <c r="O613" t="s">
        <v>8279</v>
      </c>
      <c r="P613" s="9">
        <f t="shared" si="27"/>
        <v>42328.560613425929</v>
      </c>
      <c r="Q613" s="10" t="str">
        <f t="shared" si="28"/>
        <v>November</v>
      </c>
      <c r="R613" s="10">
        <f t="shared" si="29"/>
        <v>2015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8278</v>
      </c>
      <c r="O614" t="s">
        <v>8279</v>
      </c>
      <c r="P614" s="9">
        <f t="shared" si="27"/>
        <v>42585.031782407408</v>
      </c>
      <c r="Q614" s="10" t="str">
        <f t="shared" si="28"/>
        <v>August</v>
      </c>
      <c r="R614" s="10">
        <f t="shared" si="29"/>
        <v>2016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8278</v>
      </c>
      <c r="O615" t="s">
        <v>8279</v>
      </c>
      <c r="P615" s="9">
        <f t="shared" si="27"/>
        <v>42247.496759259258</v>
      </c>
      <c r="Q615" s="10" t="str">
        <f t="shared" si="28"/>
        <v>August</v>
      </c>
      <c r="R615" s="10">
        <f t="shared" si="29"/>
        <v>2015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8278</v>
      </c>
      <c r="O616" t="s">
        <v>8279</v>
      </c>
      <c r="P616" s="9">
        <f t="shared" si="27"/>
        <v>42515.061805555553</v>
      </c>
      <c r="Q616" s="10" t="str">
        <f t="shared" si="28"/>
        <v>May</v>
      </c>
      <c r="R616" s="10">
        <f t="shared" si="29"/>
        <v>2016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8278</v>
      </c>
      <c r="O617" t="s">
        <v>8279</v>
      </c>
      <c r="P617" s="9">
        <f t="shared" si="27"/>
        <v>42242.122210648144</v>
      </c>
      <c r="Q617" s="10" t="str">
        <f t="shared" si="28"/>
        <v>August</v>
      </c>
      <c r="R617" s="10">
        <f t="shared" si="29"/>
        <v>2015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8278</v>
      </c>
      <c r="O618" t="s">
        <v>8279</v>
      </c>
      <c r="P618" s="9">
        <f t="shared" si="27"/>
        <v>42761.376238425924</v>
      </c>
      <c r="Q618" s="10" t="str">
        <f t="shared" si="28"/>
        <v>January</v>
      </c>
      <c r="R618" s="10">
        <f t="shared" si="29"/>
        <v>2017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8278</v>
      </c>
      <c r="O619" t="s">
        <v>8279</v>
      </c>
      <c r="P619" s="9">
        <f t="shared" si="27"/>
        <v>42087.343090277776</v>
      </c>
      <c r="Q619" s="10" t="str">
        <f t="shared" si="28"/>
        <v>March</v>
      </c>
      <c r="R619" s="10">
        <f t="shared" si="29"/>
        <v>2015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8278</v>
      </c>
      <c r="O620" t="s">
        <v>8279</v>
      </c>
      <c r="P620" s="9">
        <f t="shared" si="27"/>
        <v>42317.810219907406</v>
      </c>
      <c r="Q620" s="10" t="str">
        <f t="shared" si="28"/>
        <v>November</v>
      </c>
      <c r="R620" s="10">
        <f t="shared" si="29"/>
        <v>2015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8278</v>
      </c>
      <c r="O621" t="s">
        <v>8279</v>
      </c>
      <c r="P621" s="9">
        <f t="shared" si="27"/>
        <v>41908.650347222225</v>
      </c>
      <c r="Q621" s="10" t="str">
        <f t="shared" si="28"/>
        <v>September</v>
      </c>
      <c r="R621" s="10">
        <f t="shared" si="29"/>
        <v>2014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8278</v>
      </c>
      <c r="O622" t="s">
        <v>8279</v>
      </c>
      <c r="P622" s="9">
        <f t="shared" si="27"/>
        <v>41831.716874999998</v>
      </c>
      <c r="Q622" s="10" t="str">
        <f t="shared" si="28"/>
        <v>July</v>
      </c>
      <c r="R622" s="10">
        <f t="shared" si="29"/>
        <v>2014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8278</v>
      </c>
      <c r="O623" t="s">
        <v>8279</v>
      </c>
      <c r="P623" s="9">
        <f t="shared" si="27"/>
        <v>42528.987696759257</v>
      </c>
      <c r="Q623" s="10" t="str">
        <f t="shared" si="28"/>
        <v>June</v>
      </c>
      <c r="R623" s="10">
        <f t="shared" si="29"/>
        <v>2016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8278</v>
      </c>
      <c r="O624" t="s">
        <v>8279</v>
      </c>
      <c r="P624" s="9">
        <f t="shared" si="27"/>
        <v>42532.774745370371</v>
      </c>
      <c r="Q624" s="10" t="str">
        <f t="shared" si="28"/>
        <v>June</v>
      </c>
      <c r="R624" s="10">
        <f t="shared" si="29"/>
        <v>2016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8278</v>
      </c>
      <c r="O625" t="s">
        <v>8279</v>
      </c>
      <c r="P625" s="9">
        <f t="shared" si="27"/>
        <v>42122.009224537032</v>
      </c>
      <c r="Q625" s="10" t="str">
        <f t="shared" si="28"/>
        <v>April</v>
      </c>
      <c r="R625" s="10">
        <f t="shared" si="29"/>
        <v>2015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8278</v>
      </c>
      <c r="O626" t="s">
        <v>8279</v>
      </c>
      <c r="P626" s="9">
        <f t="shared" si="27"/>
        <v>42108.988900462966</v>
      </c>
      <c r="Q626" s="10" t="str">
        <f t="shared" si="28"/>
        <v>April</v>
      </c>
      <c r="R626" s="10">
        <f t="shared" si="29"/>
        <v>2015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8278</v>
      </c>
      <c r="O627" t="s">
        <v>8279</v>
      </c>
      <c r="P627" s="9">
        <f t="shared" si="27"/>
        <v>42790.895567129628</v>
      </c>
      <c r="Q627" s="10" t="str">
        <f t="shared" si="28"/>
        <v>February</v>
      </c>
      <c r="R627" s="10">
        <f t="shared" si="29"/>
        <v>2017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8278</v>
      </c>
      <c r="O628" t="s">
        <v>8279</v>
      </c>
      <c r="P628" s="9">
        <f t="shared" si="27"/>
        <v>42198.559479166666</v>
      </c>
      <c r="Q628" s="10" t="str">
        <f t="shared" si="28"/>
        <v>July</v>
      </c>
      <c r="R628" s="10">
        <f t="shared" si="29"/>
        <v>2015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8278</v>
      </c>
      <c r="O629" t="s">
        <v>8279</v>
      </c>
      <c r="P629" s="9">
        <f t="shared" si="27"/>
        <v>42384.306840277779</v>
      </c>
      <c r="Q629" s="10" t="str">
        <f t="shared" si="28"/>
        <v>January</v>
      </c>
      <c r="R629" s="10">
        <f t="shared" si="29"/>
        <v>2016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8278</v>
      </c>
      <c r="O630" t="s">
        <v>8279</v>
      </c>
      <c r="P630" s="9">
        <f t="shared" si="27"/>
        <v>41803.692789351851</v>
      </c>
      <c r="Q630" s="10" t="str">
        <f t="shared" si="28"/>
        <v>June</v>
      </c>
      <c r="R630" s="10">
        <f t="shared" si="29"/>
        <v>2014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8278</v>
      </c>
      <c r="O631" t="s">
        <v>8279</v>
      </c>
      <c r="P631" s="9">
        <f t="shared" si="27"/>
        <v>42474.637824074074</v>
      </c>
      <c r="Q631" s="10" t="str">
        <f t="shared" si="28"/>
        <v>April</v>
      </c>
      <c r="R631" s="10">
        <f t="shared" si="29"/>
        <v>2016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8278</v>
      </c>
      <c r="O632" t="s">
        <v>8279</v>
      </c>
      <c r="P632" s="9">
        <f t="shared" si="27"/>
        <v>42223.619456018518</v>
      </c>
      <c r="Q632" s="10" t="str">
        <f t="shared" si="28"/>
        <v>August</v>
      </c>
      <c r="R632" s="10">
        <f t="shared" si="29"/>
        <v>2015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8278</v>
      </c>
      <c r="O633" t="s">
        <v>8279</v>
      </c>
      <c r="P633" s="9">
        <f t="shared" si="27"/>
        <v>42489.772326388891</v>
      </c>
      <c r="Q633" s="10" t="str">
        <f t="shared" si="28"/>
        <v>April</v>
      </c>
      <c r="R633" s="10">
        <f t="shared" si="29"/>
        <v>2016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8278</v>
      </c>
      <c r="O634" t="s">
        <v>8279</v>
      </c>
      <c r="P634" s="9">
        <f t="shared" si="27"/>
        <v>42303.659317129626</v>
      </c>
      <c r="Q634" s="10" t="str">
        <f t="shared" si="28"/>
        <v>October</v>
      </c>
      <c r="R634" s="10">
        <f t="shared" si="29"/>
        <v>2015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8278</v>
      </c>
      <c r="O635" t="s">
        <v>8279</v>
      </c>
      <c r="P635" s="9">
        <f t="shared" si="27"/>
        <v>42507.299328703702</v>
      </c>
      <c r="Q635" s="10" t="str">
        <f t="shared" si="28"/>
        <v>May</v>
      </c>
      <c r="R635" s="10">
        <f t="shared" si="29"/>
        <v>2016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8278</v>
      </c>
      <c r="O636" t="s">
        <v>8279</v>
      </c>
      <c r="P636" s="9">
        <f t="shared" si="27"/>
        <v>42031.928576388891</v>
      </c>
      <c r="Q636" s="10" t="str">
        <f t="shared" si="28"/>
        <v>January</v>
      </c>
      <c r="R636" s="10">
        <f t="shared" si="29"/>
        <v>2015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8278</v>
      </c>
      <c r="O637" t="s">
        <v>8279</v>
      </c>
      <c r="P637" s="9">
        <f t="shared" si="27"/>
        <v>42076.092152777783</v>
      </c>
      <c r="Q637" s="10" t="str">
        <f t="shared" si="28"/>
        <v>March</v>
      </c>
      <c r="R637" s="10">
        <f t="shared" si="29"/>
        <v>2015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8278</v>
      </c>
      <c r="O638" t="s">
        <v>8279</v>
      </c>
      <c r="P638" s="9">
        <f t="shared" si="27"/>
        <v>42131.455439814818</v>
      </c>
      <c r="Q638" s="10" t="str">
        <f t="shared" si="28"/>
        <v>May</v>
      </c>
      <c r="R638" s="10">
        <f t="shared" si="29"/>
        <v>2015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8278</v>
      </c>
      <c r="O639" t="s">
        <v>8279</v>
      </c>
      <c r="P639" s="9">
        <f t="shared" si="27"/>
        <v>42762.962013888886</v>
      </c>
      <c r="Q639" s="10" t="str">
        <f t="shared" si="28"/>
        <v>January</v>
      </c>
      <c r="R639" s="10">
        <f t="shared" si="29"/>
        <v>2017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8278</v>
      </c>
      <c r="O640" t="s">
        <v>8279</v>
      </c>
      <c r="P640" s="9">
        <f t="shared" si="27"/>
        <v>42759.593310185184</v>
      </c>
      <c r="Q640" s="10" t="str">
        <f t="shared" si="28"/>
        <v>January</v>
      </c>
      <c r="R640" s="10">
        <f t="shared" si="29"/>
        <v>2017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8278</v>
      </c>
      <c r="O641" t="s">
        <v>8279</v>
      </c>
      <c r="P641" s="9">
        <f t="shared" si="27"/>
        <v>41865.583275462966</v>
      </c>
      <c r="Q641" s="10" t="str">
        <f t="shared" si="28"/>
        <v>August</v>
      </c>
      <c r="R641" s="10">
        <f t="shared" si="29"/>
        <v>2014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8278</v>
      </c>
      <c r="O642" t="s">
        <v>8280</v>
      </c>
      <c r="P642" s="9">
        <f t="shared" si="27"/>
        <v>42683.420312499999</v>
      </c>
      <c r="Q642" s="10" t="str">
        <f t="shared" si="28"/>
        <v>November</v>
      </c>
      <c r="R642" s="10">
        <f t="shared" si="29"/>
        <v>2016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8278</v>
      </c>
      <c r="O643" t="s">
        <v>8280</v>
      </c>
      <c r="P643" s="9">
        <f t="shared" ref="P643:P706" si="30">(J643/86400)+DATE(1970,1,1)</f>
        <v>42199.57</v>
      </c>
      <c r="Q643" s="10" t="str">
        <f t="shared" ref="Q643:Q706" si="31">TEXT((J643/86400)+DATE(1970,1,1),"mmmm")</f>
        <v>July</v>
      </c>
      <c r="R643" s="10">
        <f t="shared" ref="R643:R706" si="32">YEAR(P643)</f>
        <v>2015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8278</v>
      </c>
      <c r="O644" t="s">
        <v>8280</v>
      </c>
      <c r="P644" s="9">
        <f t="shared" si="30"/>
        <v>42199.651319444441</v>
      </c>
      <c r="Q644" s="10" t="str">
        <f t="shared" si="31"/>
        <v>July</v>
      </c>
      <c r="R644" s="10">
        <f t="shared" si="32"/>
        <v>2015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8278</v>
      </c>
      <c r="O645" t="s">
        <v>8280</v>
      </c>
      <c r="P645" s="9">
        <f t="shared" si="30"/>
        <v>42100.642071759255</v>
      </c>
      <c r="Q645" s="10" t="str">
        <f t="shared" si="31"/>
        <v>April</v>
      </c>
      <c r="R645" s="10">
        <f t="shared" si="32"/>
        <v>2015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8278</v>
      </c>
      <c r="O646" t="s">
        <v>8280</v>
      </c>
      <c r="P646" s="9">
        <f t="shared" si="30"/>
        <v>41898.665960648148</v>
      </c>
      <c r="Q646" s="10" t="str">
        <f t="shared" si="31"/>
        <v>September</v>
      </c>
      <c r="R646" s="10">
        <f t="shared" si="32"/>
        <v>2014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8278</v>
      </c>
      <c r="O647" t="s">
        <v>8280</v>
      </c>
      <c r="P647" s="9">
        <f t="shared" si="30"/>
        <v>42564.026319444441</v>
      </c>
      <c r="Q647" s="10" t="str">
        <f t="shared" si="31"/>
        <v>July</v>
      </c>
      <c r="R647" s="10">
        <f t="shared" si="32"/>
        <v>2016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8278</v>
      </c>
      <c r="O648" t="s">
        <v>8280</v>
      </c>
      <c r="P648" s="9">
        <f t="shared" si="30"/>
        <v>41832.852627314816</v>
      </c>
      <c r="Q648" s="10" t="str">
        <f t="shared" si="31"/>
        <v>July</v>
      </c>
      <c r="R648" s="10">
        <f t="shared" si="32"/>
        <v>2014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8278</v>
      </c>
      <c r="O649" t="s">
        <v>8280</v>
      </c>
      <c r="P649" s="9">
        <f t="shared" si="30"/>
        <v>42416.767928240741</v>
      </c>
      <c r="Q649" s="10" t="str">
        <f t="shared" si="31"/>
        <v>February</v>
      </c>
      <c r="R649" s="10">
        <f t="shared" si="32"/>
        <v>2016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8278</v>
      </c>
      <c r="O650" t="s">
        <v>8280</v>
      </c>
      <c r="P650" s="9">
        <f t="shared" si="30"/>
        <v>41891.693379629629</v>
      </c>
      <c r="Q650" s="10" t="str">
        <f t="shared" si="31"/>
        <v>September</v>
      </c>
      <c r="R650" s="10">
        <f t="shared" si="32"/>
        <v>2014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8278</v>
      </c>
      <c r="O651" t="s">
        <v>8280</v>
      </c>
      <c r="P651" s="9">
        <f t="shared" si="30"/>
        <v>41877.912187499998</v>
      </c>
      <c r="Q651" s="10" t="str">
        <f t="shared" si="31"/>
        <v>August</v>
      </c>
      <c r="R651" s="10">
        <f t="shared" si="32"/>
        <v>2014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8278</v>
      </c>
      <c r="O652" t="s">
        <v>8280</v>
      </c>
      <c r="P652" s="9">
        <f t="shared" si="30"/>
        <v>41932.036851851852</v>
      </c>
      <c r="Q652" s="10" t="str">
        <f t="shared" si="31"/>
        <v>October</v>
      </c>
      <c r="R652" s="10">
        <f t="shared" si="32"/>
        <v>2014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8278</v>
      </c>
      <c r="O653" t="s">
        <v>8280</v>
      </c>
      <c r="P653" s="9">
        <f t="shared" si="30"/>
        <v>41956.017488425925</v>
      </c>
      <c r="Q653" s="10" t="str">
        <f t="shared" si="31"/>
        <v>November</v>
      </c>
      <c r="R653" s="10">
        <f t="shared" si="32"/>
        <v>2014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8278</v>
      </c>
      <c r="O654" t="s">
        <v>8280</v>
      </c>
      <c r="P654" s="9">
        <f t="shared" si="30"/>
        <v>42675.690393518518</v>
      </c>
      <c r="Q654" s="10" t="str">
        <f t="shared" si="31"/>
        <v>November</v>
      </c>
      <c r="R654" s="10">
        <f t="shared" si="32"/>
        <v>2016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8278</v>
      </c>
      <c r="O655" t="s">
        <v>8280</v>
      </c>
      <c r="P655" s="9">
        <f t="shared" si="30"/>
        <v>42199.618518518517</v>
      </c>
      <c r="Q655" s="10" t="str">
        <f t="shared" si="31"/>
        <v>July</v>
      </c>
      <c r="R655" s="10">
        <f t="shared" si="32"/>
        <v>2015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8278</v>
      </c>
      <c r="O656" t="s">
        <v>8280</v>
      </c>
      <c r="P656" s="9">
        <f t="shared" si="30"/>
        <v>42163.957326388889</v>
      </c>
      <c r="Q656" s="10" t="str">
        <f t="shared" si="31"/>
        <v>June</v>
      </c>
      <c r="R656" s="10">
        <f t="shared" si="32"/>
        <v>2015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8278</v>
      </c>
      <c r="O657" t="s">
        <v>8280</v>
      </c>
      <c r="P657" s="9">
        <f t="shared" si="30"/>
        <v>42045.957314814819</v>
      </c>
      <c r="Q657" s="10" t="str">
        <f t="shared" si="31"/>
        <v>February</v>
      </c>
      <c r="R657" s="10">
        <f t="shared" si="32"/>
        <v>2015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8278</v>
      </c>
      <c r="O658" t="s">
        <v>8280</v>
      </c>
      <c r="P658" s="9">
        <f t="shared" si="30"/>
        <v>42417.804618055554</v>
      </c>
      <c r="Q658" s="10" t="str">
        <f t="shared" si="31"/>
        <v>February</v>
      </c>
      <c r="R658" s="10">
        <f t="shared" si="32"/>
        <v>2016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8278</v>
      </c>
      <c r="O659" t="s">
        <v>8280</v>
      </c>
      <c r="P659" s="9">
        <f t="shared" si="30"/>
        <v>42331.84574074074</v>
      </c>
      <c r="Q659" s="10" t="str">
        <f t="shared" si="31"/>
        <v>November</v>
      </c>
      <c r="R659" s="10">
        <f t="shared" si="32"/>
        <v>2015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8278</v>
      </c>
      <c r="O660" t="s">
        <v>8280</v>
      </c>
      <c r="P660" s="9">
        <f t="shared" si="30"/>
        <v>42179.160752314812</v>
      </c>
      <c r="Q660" s="10" t="str">
        <f t="shared" si="31"/>
        <v>June</v>
      </c>
      <c r="R660" s="10">
        <f t="shared" si="32"/>
        <v>2015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8278</v>
      </c>
      <c r="O661" t="s">
        <v>8280</v>
      </c>
      <c r="P661" s="9">
        <f t="shared" si="30"/>
        <v>42209.593692129631</v>
      </c>
      <c r="Q661" s="10" t="str">
        <f t="shared" si="31"/>
        <v>July</v>
      </c>
      <c r="R661" s="10">
        <f t="shared" si="32"/>
        <v>2015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8278</v>
      </c>
      <c r="O662" t="s">
        <v>8280</v>
      </c>
      <c r="P662" s="9">
        <f t="shared" si="30"/>
        <v>41922.741655092592</v>
      </c>
      <c r="Q662" s="10" t="str">
        <f t="shared" si="31"/>
        <v>October</v>
      </c>
      <c r="R662" s="10">
        <f t="shared" si="32"/>
        <v>2014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8278</v>
      </c>
      <c r="O663" t="s">
        <v>8280</v>
      </c>
      <c r="P663" s="9">
        <f t="shared" si="30"/>
        <v>42636.645358796297</v>
      </c>
      <c r="Q663" s="10" t="str">
        <f t="shared" si="31"/>
        <v>September</v>
      </c>
      <c r="R663" s="10">
        <f t="shared" si="32"/>
        <v>2016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8278</v>
      </c>
      <c r="O664" t="s">
        <v>8280</v>
      </c>
      <c r="P664" s="9">
        <f t="shared" si="30"/>
        <v>41990.438043981485</v>
      </c>
      <c r="Q664" s="10" t="str">
        <f t="shared" si="31"/>
        <v>December</v>
      </c>
      <c r="R664" s="10">
        <f t="shared" si="32"/>
        <v>2014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8278</v>
      </c>
      <c r="O665" t="s">
        <v>8280</v>
      </c>
      <c r="P665" s="9">
        <f t="shared" si="30"/>
        <v>42173.843240740738</v>
      </c>
      <c r="Q665" s="10" t="str">
        <f t="shared" si="31"/>
        <v>June</v>
      </c>
      <c r="R665" s="10">
        <f t="shared" si="32"/>
        <v>2015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8278</v>
      </c>
      <c r="O666" t="s">
        <v>8280</v>
      </c>
      <c r="P666" s="9">
        <f t="shared" si="30"/>
        <v>42077.666377314818</v>
      </c>
      <c r="Q666" s="10" t="str">
        <f t="shared" si="31"/>
        <v>March</v>
      </c>
      <c r="R666" s="10">
        <f t="shared" si="32"/>
        <v>2015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8278</v>
      </c>
      <c r="O667" t="s">
        <v>8280</v>
      </c>
      <c r="P667" s="9">
        <f t="shared" si="30"/>
        <v>42688.711354166662</v>
      </c>
      <c r="Q667" s="10" t="str">
        <f t="shared" si="31"/>
        <v>November</v>
      </c>
      <c r="R667" s="10">
        <f t="shared" si="32"/>
        <v>2016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8278</v>
      </c>
      <c r="O668" t="s">
        <v>8280</v>
      </c>
      <c r="P668" s="9">
        <f t="shared" si="30"/>
        <v>41838.832152777773</v>
      </c>
      <c r="Q668" s="10" t="str">
        <f t="shared" si="31"/>
        <v>July</v>
      </c>
      <c r="R668" s="10">
        <f t="shared" si="32"/>
        <v>2014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8278</v>
      </c>
      <c r="O669" t="s">
        <v>8280</v>
      </c>
      <c r="P669" s="9">
        <f t="shared" si="30"/>
        <v>42632.373414351852</v>
      </c>
      <c r="Q669" s="10" t="str">
        <f t="shared" si="31"/>
        <v>September</v>
      </c>
      <c r="R669" s="10">
        <f t="shared" si="32"/>
        <v>2016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8278</v>
      </c>
      <c r="O670" t="s">
        <v>8280</v>
      </c>
      <c r="P670" s="9">
        <f t="shared" si="30"/>
        <v>42090.831273148149</v>
      </c>
      <c r="Q670" s="10" t="str">
        <f t="shared" si="31"/>
        <v>March</v>
      </c>
      <c r="R670" s="10">
        <f t="shared" si="32"/>
        <v>2015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8278</v>
      </c>
      <c r="O671" t="s">
        <v>8280</v>
      </c>
      <c r="P671" s="9">
        <f t="shared" si="30"/>
        <v>42527.625671296293</v>
      </c>
      <c r="Q671" s="10" t="str">
        <f t="shared" si="31"/>
        <v>June</v>
      </c>
      <c r="R671" s="10">
        <f t="shared" si="32"/>
        <v>2016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8278</v>
      </c>
      <c r="O672" t="s">
        <v>8280</v>
      </c>
      <c r="P672" s="9">
        <f t="shared" si="30"/>
        <v>42506.709722222222</v>
      </c>
      <c r="Q672" s="10" t="str">
        <f t="shared" si="31"/>
        <v>May</v>
      </c>
      <c r="R672" s="10">
        <f t="shared" si="32"/>
        <v>2016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8278</v>
      </c>
      <c r="O673" t="s">
        <v>8280</v>
      </c>
      <c r="P673" s="9">
        <f t="shared" si="30"/>
        <v>41984.692731481482</v>
      </c>
      <c r="Q673" s="10" t="str">
        <f t="shared" si="31"/>
        <v>December</v>
      </c>
      <c r="R673" s="10">
        <f t="shared" si="32"/>
        <v>2014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8278</v>
      </c>
      <c r="O674" t="s">
        <v>8280</v>
      </c>
      <c r="P674" s="9">
        <f t="shared" si="30"/>
        <v>41974.219490740739</v>
      </c>
      <c r="Q674" s="10" t="str">
        <f t="shared" si="31"/>
        <v>December</v>
      </c>
      <c r="R674" s="10">
        <f t="shared" si="32"/>
        <v>2014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8278</v>
      </c>
      <c r="O675" t="s">
        <v>8280</v>
      </c>
      <c r="P675" s="9">
        <f t="shared" si="30"/>
        <v>41838.840474537035</v>
      </c>
      <c r="Q675" s="10" t="str">
        <f t="shared" si="31"/>
        <v>July</v>
      </c>
      <c r="R675" s="10">
        <f t="shared" si="32"/>
        <v>2014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8278</v>
      </c>
      <c r="O676" t="s">
        <v>8280</v>
      </c>
      <c r="P676" s="9">
        <f t="shared" si="30"/>
        <v>41803.116053240738</v>
      </c>
      <c r="Q676" s="10" t="str">
        <f t="shared" si="31"/>
        <v>June</v>
      </c>
      <c r="R676" s="10">
        <f t="shared" si="32"/>
        <v>2014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8278</v>
      </c>
      <c r="O677" t="s">
        <v>8280</v>
      </c>
      <c r="P677" s="9">
        <f t="shared" si="30"/>
        <v>41975.930601851855</v>
      </c>
      <c r="Q677" s="10" t="str">
        <f t="shared" si="31"/>
        <v>December</v>
      </c>
      <c r="R677" s="10">
        <f t="shared" si="32"/>
        <v>2014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8278</v>
      </c>
      <c r="O678" t="s">
        <v>8280</v>
      </c>
      <c r="P678" s="9">
        <f t="shared" si="30"/>
        <v>42012.76829861111</v>
      </c>
      <c r="Q678" s="10" t="str">
        <f t="shared" si="31"/>
        <v>January</v>
      </c>
      <c r="R678" s="10">
        <f t="shared" si="32"/>
        <v>2015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8278</v>
      </c>
      <c r="O679" t="s">
        <v>8280</v>
      </c>
      <c r="P679" s="9">
        <f t="shared" si="30"/>
        <v>42504.403877314813</v>
      </c>
      <c r="Q679" s="10" t="str">
        <f t="shared" si="31"/>
        <v>May</v>
      </c>
      <c r="R679" s="10">
        <f t="shared" si="32"/>
        <v>2016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8278</v>
      </c>
      <c r="O680" t="s">
        <v>8280</v>
      </c>
      <c r="P680" s="9">
        <f t="shared" si="30"/>
        <v>42481.376597222217</v>
      </c>
      <c r="Q680" s="10" t="str">
        <f t="shared" si="31"/>
        <v>April</v>
      </c>
      <c r="R680" s="10">
        <f t="shared" si="32"/>
        <v>2016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8278</v>
      </c>
      <c r="O681" t="s">
        <v>8280</v>
      </c>
      <c r="P681" s="9">
        <f t="shared" si="30"/>
        <v>42556.695706018523</v>
      </c>
      <c r="Q681" s="10" t="str">
        <f t="shared" si="31"/>
        <v>July</v>
      </c>
      <c r="R681" s="10">
        <f t="shared" si="32"/>
        <v>2016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8278</v>
      </c>
      <c r="O682" t="s">
        <v>8280</v>
      </c>
      <c r="P682" s="9">
        <f t="shared" si="30"/>
        <v>41864.501516203702</v>
      </c>
      <c r="Q682" s="10" t="str">
        <f t="shared" si="31"/>
        <v>August</v>
      </c>
      <c r="R682" s="10">
        <f t="shared" si="32"/>
        <v>2014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8278</v>
      </c>
      <c r="O683" t="s">
        <v>8280</v>
      </c>
      <c r="P683" s="9">
        <f t="shared" si="30"/>
        <v>42639.805601851855</v>
      </c>
      <c r="Q683" s="10" t="str">
        <f t="shared" si="31"/>
        <v>September</v>
      </c>
      <c r="R683" s="10">
        <f t="shared" si="32"/>
        <v>2016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8278</v>
      </c>
      <c r="O684" t="s">
        <v>8280</v>
      </c>
      <c r="P684" s="9">
        <f t="shared" si="30"/>
        <v>42778.765300925923</v>
      </c>
      <c r="Q684" s="10" t="str">
        <f t="shared" si="31"/>
        <v>February</v>
      </c>
      <c r="R684" s="10">
        <f t="shared" si="32"/>
        <v>2017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8278</v>
      </c>
      <c r="O685" t="s">
        <v>8280</v>
      </c>
      <c r="P685" s="9">
        <f t="shared" si="30"/>
        <v>42634.900046296301</v>
      </c>
      <c r="Q685" s="10" t="str">
        <f t="shared" si="31"/>
        <v>September</v>
      </c>
      <c r="R685" s="10">
        <f t="shared" si="32"/>
        <v>2016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8278</v>
      </c>
      <c r="O686" t="s">
        <v>8280</v>
      </c>
      <c r="P686" s="9">
        <f t="shared" si="30"/>
        <v>41809.473275462966</v>
      </c>
      <c r="Q686" s="10" t="str">
        <f t="shared" si="31"/>
        <v>June</v>
      </c>
      <c r="R686" s="10">
        <f t="shared" si="32"/>
        <v>2014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8278</v>
      </c>
      <c r="O687" t="s">
        <v>8280</v>
      </c>
      <c r="P687" s="9">
        <f t="shared" si="30"/>
        <v>41971.866574074069</v>
      </c>
      <c r="Q687" s="10" t="str">
        <f t="shared" si="31"/>
        <v>November</v>
      </c>
      <c r="R687" s="10">
        <f t="shared" si="32"/>
        <v>2014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8278</v>
      </c>
      <c r="O688" t="s">
        <v>8280</v>
      </c>
      <c r="P688" s="9">
        <f t="shared" si="30"/>
        <v>42189.673263888893</v>
      </c>
      <c r="Q688" s="10" t="str">
        <f t="shared" si="31"/>
        <v>July</v>
      </c>
      <c r="R688" s="10">
        <f t="shared" si="32"/>
        <v>2015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8278</v>
      </c>
      <c r="O689" t="s">
        <v>8280</v>
      </c>
      <c r="P689" s="9">
        <f t="shared" si="30"/>
        <v>42711.750613425931</v>
      </c>
      <c r="Q689" s="10" t="str">
        <f t="shared" si="31"/>
        <v>December</v>
      </c>
      <c r="R689" s="10">
        <f t="shared" si="32"/>
        <v>2016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8278</v>
      </c>
      <c r="O690" t="s">
        <v>8280</v>
      </c>
      <c r="P690" s="9">
        <f t="shared" si="30"/>
        <v>42262.104780092588</v>
      </c>
      <c r="Q690" s="10" t="str">
        <f t="shared" si="31"/>
        <v>September</v>
      </c>
      <c r="R690" s="10">
        <f t="shared" si="32"/>
        <v>2015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8278</v>
      </c>
      <c r="O691" t="s">
        <v>8280</v>
      </c>
      <c r="P691" s="9">
        <f t="shared" si="30"/>
        <v>42675.66778935185</v>
      </c>
      <c r="Q691" s="10" t="str">
        <f t="shared" si="31"/>
        <v>November</v>
      </c>
      <c r="R691" s="10">
        <f t="shared" si="32"/>
        <v>2016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8278</v>
      </c>
      <c r="O692" t="s">
        <v>8280</v>
      </c>
      <c r="P692" s="9">
        <f t="shared" si="30"/>
        <v>42579.634733796294</v>
      </c>
      <c r="Q692" s="10" t="str">
        <f t="shared" si="31"/>
        <v>July</v>
      </c>
      <c r="R692" s="10">
        <f t="shared" si="32"/>
        <v>2016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8278</v>
      </c>
      <c r="O693" t="s">
        <v>8280</v>
      </c>
      <c r="P693" s="9">
        <f t="shared" si="30"/>
        <v>42158.028310185182</v>
      </c>
      <c r="Q693" s="10" t="str">
        <f t="shared" si="31"/>
        <v>June</v>
      </c>
      <c r="R693" s="10">
        <f t="shared" si="32"/>
        <v>2015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8278</v>
      </c>
      <c r="O694" t="s">
        <v>8280</v>
      </c>
      <c r="P694" s="9">
        <f t="shared" si="30"/>
        <v>42696.37572916667</v>
      </c>
      <c r="Q694" s="10" t="str">
        <f t="shared" si="31"/>
        <v>November</v>
      </c>
      <c r="R694" s="10">
        <f t="shared" si="32"/>
        <v>2016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8278</v>
      </c>
      <c r="O695" t="s">
        <v>8280</v>
      </c>
      <c r="P695" s="9">
        <f t="shared" si="30"/>
        <v>42094.808182870373</v>
      </c>
      <c r="Q695" s="10" t="str">
        <f t="shared" si="31"/>
        <v>March</v>
      </c>
      <c r="R695" s="10">
        <f t="shared" si="32"/>
        <v>2015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8278</v>
      </c>
      <c r="O696" t="s">
        <v>8280</v>
      </c>
      <c r="P696" s="9">
        <f t="shared" si="30"/>
        <v>42737.663877314815</v>
      </c>
      <c r="Q696" s="10" t="str">
        <f t="shared" si="31"/>
        <v>January</v>
      </c>
      <c r="R696" s="10">
        <f t="shared" si="32"/>
        <v>2017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8278</v>
      </c>
      <c r="O697" t="s">
        <v>8280</v>
      </c>
      <c r="P697" s="9">
        <f t="shared" si="30"/>
        <v>41913.521064814813</v>
      </c>
      <c r="Q697" s="10" t="str">
        <f t="shared" si="31"/>
        <v>October</v>
      </c>
      <c r="R697" s="10">
        <f t="shared" si="32"/>
        <v>2014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8278</v>
      </c>
      <c r="O698" t="s">
        <v>8280</v>
      </c>
      <c r="P698" s="9">
        <f t="shared" si="30"/>
        <v>41815.927106481482</v>
      </c>
      <c r="Q698" s="10" t="str">
        <f t="shared" si="31"/>
        <v>June</v>
      </c>
      <c r="R698" s="10">
        <f t="shared" si="32"/>
        <v>2014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8278</v>
      </c>
      <c r="O699" t="s">
        <v>8280</v>
      </c>
      <c r="P699" s="9">
        <f t="shared" si="30"/>
        <v>42388.523020833338</v>
      </c>
      <c r="Q699" s="10" t="str">
        <f t="shared" si="31"/>
        <v>January</v>
      </c>
      <c r="R699" s="10">
        <f t="shared" si="32"/>
        <v>2016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8278</v>
      </c>
      <c r="O700" t="s">
        <v>8280</v>
      </c>
      <c r="P700" s="9">
        <f t="shared" si="30"/>
        <v>41866.931076388893</v>
      </c>
      <c r="Q700" s="10" t="str">
        <f t="shared" si="31"/>
        <v>August</v>
      </c>
      <c r="R700" s="10">
        <f t="shared" si="32"/>
        <v>2014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8278</v>
      </c>
      <c r="O701" t="s">
        <v>8280</v>
      </c>
      <c r="P701" s="9">
        <f t="shared" si="30"/>
        <v>41563.485509259262</v>
      </c>
      <c r="Q701" s="10" t="str">
        <f t="shared" si="31"/>
        <v>October</v>
      </c>
      <c r="R701" s="10">
        <f t="shared" si="32"/>
        <v>2013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8278</v>
      </c>
      <c r="O702" t="s">
        <v>8280</v>
      </c>
      <c r="P702" s="9">
        <f t="shared" si="30"/>
        <v>42715.688437500001</v>
      </c>
      <c r="Q702" s="10" t="str">
        <f t="shared" si="31"/>
        <v>December</v>
      </c>
      <c r="R702" s="10">
        <f t="shared" si="32"/>
        <v>2016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8278</v>
      </c>
      <c r="O703" t="s">
        <v>8280</v>
      </c>
      <c r="P703" s="9">
        <f t="shared" si="30"/>
        <v>41813.662962962961</v>
      </c>
      <c r="Q703" s="10" t="str">
        <f t="shared" si="31"/>
        <v>June</v>
      </c>
      <c r="R703" s="10">
        <f t="shared" si="32"/>
        <v>2014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8278</v>
      </c>
      <c r="O704" t="s">
        <v>8280</v>
      </c>
      <c r="P704" s="9">
        <f t="shared" si="30"/>
        <v>42668.726701388892</v>
      </c>
      <c r="Q704" s="10" t="str">
        <f t="shared" si="31"/>
        <v>October</v>
      </c>
      <c r="R704" s="10">
        <f t="shared" si="32"/>
        <v>2016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8278</v>
      </c>
      <c r="O705" t="s">
        <v>8280</v>
      </c>
      <c r="P705" s="9">
        <f t="shared" si="30"/>
        <v>42711.950798611113</v>
      </c>
      <c r="Q705" s="10" t="str">
        <f t="shared" si="31"/>
        <v>December</v>
      </c>
      <c r="R705" s="10">
        <f t="shared" si="32"/>
        <v>2016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8278</v>
      </c>
      <c r="O706" t="s">
        <v>8280</v>
      </c>
      <c r="P706" s="9">
        <f t="shared" si="30"/>
        <v>42726.192916666667</v>
      </c>
      <c r="Q706" s="10" t="str">
        <f t="shared" si="31"/>
        <v>December</v>
      </c>
      <c r="R706" s="10">
        <f t="shared" si="32"/>
        <v>2016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8278</v>
      </c>
      <c r="O707" t="s">
        <v>8280</v>
      </c>
      <c r="P707" s="9">
        <f t="shared" ref="P707:P770" si="33">(J707/86400)+DATE(1970,1,1)</f>
        <v>42726.491643518515</v>
      </c>
      <c r="Q707" s="10" t="str">
        <f t="shared" ref="Q707:Q770" si="34">TEXT((J707/86400)+DATE(1970,1,1),"mmmm")</f>
        <v>December</v>
      </c>
      <c r="R707" s="10">
        <f t="shared" ref="R707:R770" si="35">YEAR(P707)</f>
        <v>2016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8278</v>
      </c>
      <c r="O708" t="s">
        <v>8280</v>
      </c>
      <c r="P708" s="9">
        <f t="shared" si="33"/>
        <v>42676.995173611111</v>
      </c>
      <c r="Q708" s="10" t="str">
        <f t="shared" si="34"/>
        <v>November</v>
      </c>
      <c r="R708" s="10">
        <f t="shared" si="35"/>
        <v>2016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8278</v>
      </c>
      <c r="O709" t="s">
        <v>8280</v>
      </c>
      <c r="P709" s="9">
        <f t="shared" si="33"/>
        <v>42696.663506944446</v>
      </c>
      <c r="Q709" s="10" t="str">
        <f t="shared" si="34"/>
        <v>November</v>
      </c>
      <c r="R709" s="10">
        <f t="shared" si="35"/>
        <v>2016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8278</v>
      </c>
      <c r="O710" t="s">
        <v>8280</v>
      </c>
      <c r="P710" s="9">
        <f t="shared" si="33"/>
        <v>41835.581018518518</v>
      </c>
      <c r="Q710" s="10" t="str">
        <f t="shared" si="34"/>
        <v>July</v>
      </c>
      <c r="R710" s="10">
        <f t="shared" si="35"/>
        <v>2014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8278</v>
      </c>
      <c r="O711" t="s">
        <v>8280</v>
      </c>
      <c r="P711" s="9">
        <f t="shared" si="33"/>
        <v>41948.041192129633</v>
      </c>
      <c r="Q711" s="10" t="str">
        <f t="shared" si="34"/>
        <v>November</v>
      </c>
      <c r="R711" s="10">
        <f t="shared" si="35"/>
        <v>2014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8278</v>
      </c>
      <c r="O712" t="s">
        <v>8280</v>
      </c>
      <c r="P712" s="9">
        <f t="shared" si="33"/>
        <v>41837.984976851854</v>
      </c>
      <c r="Q712" s="10" t="str">
        <f t="shared" si="34"/>
        <v>July</v>
      </c>
      <c r="R712" s="10">
        <f t="shared" si="35"/>
        <v>2014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8278</v>
      </c>
      <c r="O713" t="s">
        <v>8280</v>
      </c>
      <c r="P713" s="9">
        <f t="shared" si="33"/>
        <v>42678.459120370375</v>
      </c>
      <c r="Q713" s="10" t="str">
        <f t="shared" si="34"/>
        <v>November</v>
      </c>
      <c r="R713" s="10">
        <f t="shared" si="35"/>
        <v>2016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8278</v>
      </c>
      <c r="O714" t="s">
        <v>8280</v>
      </c>
      <c r="P714" s="9">
        <f t="shared" si="33"/>
        <v>42384.680925925924</v>
      </c>
      <c r="Q714" s="10" t="str">
        <f t="shared" si="34"/>
        <v>January</v>
      </c>
      <c r="R714" s="10">
        <f t="shared" si="35"/>
        <v>2016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8278</v>
      </c>
      <c r="O715" t="s">
        <v>8280</v>
      </c>
      <c r="P715" s="9">
        <f t="shared" si="33"/>
        <v>42496.529305555552</v>
      </c>
      <c r="Q715" s="10" t="str">
        <f t="shared" si="34"/>
        <v>May</v>
      </c>
      <c r="R715" s="10">
        <f t="shared" si="35"/>
        <v>2016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8278</v>
      </c>
      <c r="O716" t="s">
        <v>8280</v>
      </c>
      <c r="P716" s="9">
        <f t="shared" si="33"/>
        <v>42734.787986111114</v>
      </c>
      <c r="Q716" s="10" t="str">
        <f t="shared" si="34"/>
        <v>December</v>
      </c>
      <c r="R716" s="10">
        <f t="shared" si="35"/>
        <v>2016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8278</v>
      </c>
      <c r="O717" t="s">
        <v>8280</v>
      </c>
      <c r="P717" s="9">
        <f t="shared" si="33"/>
        <v>42273.090740740736</v>
      </c>
      <c r="Q717" s="10" t="str">
        <f t="shared" si="34"/>
        <v>September</v>
      </c>
      <c r="R717" s="10">
        <f t="shared" si="35"/>
        <v>2015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8278</v>
      </c>
      <c r="O718" t="s">
        <v>8280</v>
      </c>
      <c r="P718" s="9">
        <f t="shared" si="33"/>
        <v>41940.658645833333</v>
      </c>
      <c r="Q718" s="10" t="str">
        <f t="shared" si="34"/>
        <v>October</v>
      </c>
      <c r="R718" s="10">
        <f t="shared" si="35"/>
        <v>2014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8278</v>
      </c>
      <c r="O719" t="s">
        <v>8280</v>
      </c>
      <c r="P719" s="9">
        <f t="shared" si="33"/>
        <v>41857.854189814811</v>
      </c>
      <c r="Q719" s="10" t="str">
        <f t="shared" si="34"/>
        <v>August</v>
      </c>
      <c r="R719" s="10">
        <f t="shared" si="35"/>
        <v>2014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8278</v>
      </c>
      <c r="O720" t="s">
        <v>8280</v>
      </c>
      <c r="P720" s="9">
        <f t="shared" si="33"/>
        <v>42752.845451388886</v>
      </c>
      <c r="Q720" s="10" t="str">
        <f t="shared" si="34"/>
        <v>January</v>
      </c>
      <c r="R720" s="10">
        <f t="shared" si="35"/>
        <v>2017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8278</v>
      </c>
      <c r="O721" t="s">
        <v>8280</v>
      </c>
      <c r="P721" s="9">
        <f t="shared" si="33"/>
        <v>42409.040231481486</v>
      </c>
      <c r="Q721" s="10" t="str">
        <f t="shared" si="34"/>
        <v>February</v>
      </c>
      <c r="R721" s="10">
        <f t="shared" si="35"/>
        <v>2016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8281</v>
      </c>
      <c r="O722" t="s">
        <v>8282</v>
      </c>
      <c r="P722" s="9">
        <f t="shared" si="33"/>
        <v>40909.649201388893</v>
      </c>
      <c r="Q722" s="10" t="str">
        <f t="shared" si="34"/>
        <v>January</v>
      </c>
      <c r="R722" s="10">
        <f t="shared" si="35"/>
        <v>2012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8281</v>
      </c>
      <c r="O723" t="s">
        <v>8282</v>
      </c>
      <c r="P723" s="9">
        <f t="shared" si="33"/>
        <v>41807.571840277778</v>
      </c>
      <c r="Q723" s="10" t="str">
        <f t="shared" si="34"/>
        <v>June</v>
      </c>
      <c r="R723" s="10">
        <f t="shared" si="35"/>
        <v>2014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8281</v>
      </c>
      <c r="O724" t="s">
        <v>8282</v>
      </c>
      <c r="P724" s="9">
        <f t="shared" si="33"/>
        <v>40977.805300925924</v>
      </c>
      <c r="Q724" s="10" t="str">
        <f t="shared" si="34"/>
        <v>March</v>
      </c>
      <c r="R724" s="10">
        <f t="shared" si="35"/>
        <v>2012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8281</v>
      </c>
      <c r="O725" t="s">
        <v>8282</v>
      </c>
      <c r="P725" s="9">
        <f t="shared" si="33"/>
        <v>42184.81653935185</v>
      </c>
      <c r="Q725" s="10" t="str">
        <f t="shared" si="34"/>
        <v>June</v>
      </c>
      <c r="R725" s="10">
        <f t="shared" si="35"/>
        <v>2015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8281</v>
      </c>
      <c r="O726" t="s">
        <v>8282</v>
      </c>
      <c r="P726" s="9">
        <f t="shared" si="33"/>
        <v>40694.638460648144</v>
      </c>
      <c r="Q726" s="10" t="str">
        <f t="shared" si="34"/>
        <v>May</v>
      </c>
      <c r="R726" s="10">
        <f t="shared" si="35"/>
        <v>2011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8281</v>
      </c>
      <c r="O727" t="s">
        <v>8282</v>
      </c>
      <c r="P727" s="9">
        <f t="shared" si="33"/>
        <v>42321.626296296294</v>
      </c>
      <c r="Q727" s="10" t="str">
        <f t="shared" si="34"/>
        <v>November</v>
      </c>
      <c r="R727" s="10">
        <f t="shared" si="35"/>
        <v>2015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8281</v>
      </c>
      <c r="O728" t="s">
        <v>8282</v>
      </c>
      <c r="P728" s="9">
        <f t="shared" si="33"/>
        <v>41346.042673611111</v>
      </c>
      <c r="Q728" s="10" t="str">
        <f t="shared" si="34"/>
        <v>March</v>
      </c>
      <c r="R728" s="10">
        <f t="shared" si="35"/>
        <v>2013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8281</v>
      </c>
      <c r="O729" t="s">
        <v>8282</v>
      </c>
      <c r="P729" s="9">
        <f t="shared" si="33"/>
        <v>41247.020243055558</v>
      </c>
      <c r="Q729" s="10" t="str">
        <f t="shared" si="34"/>
        <v>December</v>
      </c>
      <c r="R729" s="10">
        <f t="shared" si="35"/>
        <v>2012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8281</v>
      </c>
      <c r="O730" t="s">
        <v>8282</v>
      </c>
      <c r="P730" s="9">
        <f t="shared" si="33"/>
        <v>40731.837465277778</v>
      </c>
      <c r="Q730" s="10" t="str">
        <f t="shared" si="34"/>
        <v>July</v>
      </c>
      <c r="R730" s="10">
        <f t="shared" si="35"/>
        <v>2011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8281</v>
      </c>
      <c r="O731" t="s">
        <v>8282</v>
      </c>
      <c r="P731" s="9">
        <f t="shared" si="33"/>
        <v>41111.185891203706</v>
      </c>
      <c r="Q731" s="10" t="str">
        <f t="shared" si="34"/>
        <v>July</v>
      </c>
      <c r="R731" s="10">
        <f t="shared" si="35"/>
        <v>2012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8281</v>
      </c>
      <c r="O732" t="s">
        <v>8282</v>
      </c>
      <c r="P732" s="9">
        <f t="shared" si="33"/>
        <v>40854.745266203703</v>
      </c>
      <c r="Q732" s="10" t="str">
        <f t="shared" si="34"/>
        <v>November</v>
      </c>
      <c r="R732" s="10">
        <f t="shared" si="35"/>
        <v>2011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8281</v>
      </c>
      <c r="O733" t="s">
        <v>8282</v>
      </c>
      <c r="P733" s="9">
        <f t="shared" si="33"/>
        <v>40879.795682870368</v>
      </c>
      <c r="Q733" s="10" t="str">
        <f t="shared" si="34"/>
        <v>December</v>
      </c>
      <c r="R733" s="10">
        <f t="shared" si="35"/>
        <v>2011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8281</v>
      </c>
      <c r="O734" t="s">
        <v>8282</v>
      </c>
      <c r="P734" s="9">
        <f t="shared" si="33"/>
        <v>41486.424317129626</v>
      </c>
      <c r="Q734" s="10" t="str">
        <f t="shared" si="34"/>
        <v>July</v>
      </c>
      <c r="R734" s="10">
        <f t="shared" si="35"/>
        <v>2013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8281</v>
      </c>
      <c r="O735" t="s">
        <v>8282</v>
      </c>
      <c r="P735" s="9">
        <f t="shared" si="33"/>
        <v>41598.420046296298</v>
      </c>
      <c r="Q735" s="10" t="str">
        <f t="shared" si="34"/>
        <v>November</v>
      </c>
      <c r="R735" s="10">
        <f t="shared" si="35"/>
        <v>2013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8281</v>
      </c>
      <c r="O736" t="s">
        <v>8282</v>
      </c>
      <c r="P736" s="9">
        <f t="shared" si="33"/>
        <v>42102.164583333331</v>
      </c>
      <c r="Q736" s="10" t="str">
        <f t="shared" si="34"/>
        <v>April</v>
      </c>
      <c r="R736" s="10">
        <f t="shared" si="35"/>
        <v>2015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8281</v>
      </c>
      <c r="O737" t="s">
        <v>8282</v>
      </c>
      <c r="P737" s="9">
        <f t="shared" si="33"/>
        <v>41946.029467592591</v>
      </c>
      <c r="Q737" s="10" t="str">
        <f t="shared" si="34"/>
        <v>November</v>
      </c>
      <c r="R737" s="10">
        <f t="shared" si="35"/>
        <v>2014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8281</v>
      </c>
      <c r="O738" t="s">
        <v>8282</v>
      </c>
      <c r="P738" s="9">
        <f t="shared" si="33"/>
        <v>41579.734259259261</v>
      </c>
      <c r="Q738" s="10" t="str">
        <f t="shared" si="34"/>
        <v>November</v>
      </c>
      <c r="R738" s="10">
        <f t="shared" si="35"/>
        <v>2013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8281</v>
      </c>
      <c r="O739" t="s">
        <v>8282</v>
      </c>
      <c r="P739" s="9">
        <f t="shared" si="33"/>
        <v>41667.275312500002</v>
      </c>
      <c r="Q739" s="10" t="str">
        <f t="shared" si="34"/>
        <v>January</v>
      </c>
      <c r="R739" s="10">
        <f t="shared" si="35"/>
        <v>2014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8281</v>
      </c>
      <c r="O740" t="s">
        <v>8282</v>
      </c>
      <c r="P740" s="9">
        <f t="shared" si="33"/>
        <v>41943.604097222225</v>
      </c>
      <c r="Q740" s="10" t="str">
        <f t="shared" si="34"/>
        <v>October</v>
      </c>
      <c r="R740" s="10">
        <f t="shared" si="35"/>
        <v>2014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8281</v>
      </c>
      <c r="O741" t="s">
        <v>8282</v>
      </c>
      <c r="P741" s="9">
        <f t="shared" si="33"/>
        <v>41829.502650462964</v>
      </c>
      <c r="Q741" s="10" t="str">
        <f t="shared" si="34"/>
        <v>July</v>
      </c>
      <c r="R741" s="10">
        <f t="shared" si="35"/>
        <v>2014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8281</v>
      </c>
      <c r="O742" t="s">
        <v>8282</v>
      </c>
      <c r="P742" s="9">
        <f t="shared" si="33"/>
        <v>42162.146782407406</v>
      </c>
      <c r="Q742" s="10" t="str">
        <f t="shared" si="34"/>
        <v>June</v>
      </c>
      <c r="R742" s="10">
        <f t="shared" si="35"/>
        <v>2015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8281</v>
      </c>
      <c r="O743" t="s">
        <v>8282</v>
      </c>
      <c r="P743" s="9">
        <f t="shared" si="33"/>
        <v>41401.648217592592</v>
      </c>
      <c r="Q743" s="10" t="str">
        <f t="shared" si="34"/>
        <v>May</v>
      </c>
      <c r="R743" s="10">
        <f t="shared" si="35"/>
        <v>2013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8281</v>
      </c>
      <c r="O744" t="s">
        <v>8282</v>
      </c>
      <c r="P744" s="9">
        <f t="shared" si="33"/>
        <v>41689.917962962965</v>
      </c>
      <c r="Q744" s="10" t="str">
        <f t="shared" si="34"/>
        <v>February</v>
      </c>
      <c r="R744" s="10">
        <f t="shared" si="35"/>
        <v>2014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8281</v>
      </c>
      <c r="O745" t="s">
        <v>8282</v>
      </c>
      <c r="P745" s="9">
        <f t="shared" si="33"/>
        <v>40990.709317129629</v>
      </c>
      <c r="Q745" s="10" t="str">
        <f t="shared" si="34"/>
        <v>March</v>
      </c>
      <c r="R745" s="10">
        <f t="shared" si="35"/>
        <v>2012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8281</v>
      </c>
      <c r="O746" t="s">
        <v>8282</v>
      </c>
      <c r="P746" s="9">
        <f t="shared" si="33"/>
        <v>41226.95721064815</v>
      </c>
      <c r="Q746" s="10" t="str">
        <f t="shared" si="34"/>
        <v>November</v>
      </c>
      <c r="R746" s="10">
        <f t="shared" si="35"/>
        <v>2012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8281</v>
      </c>
      <c r="O747" t="s">
        <v>8282</v>
      </c>
      <c r="P747" s="9">
        <f t="shared" si="33"/>
        <v>41367.572280092594</v>
      </c>
      <c r="Q747" s="10" t="str">
        <f t="shared" si="34"/>
        <v>April</v>
      </c>
      <c r="R747" s="10">
        <f t="shared" si="35"/>
        <v>2013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8281</v>
      </c>
      <c r="O748" t="s">
        <v>8282</v>
      </c>
      <c r="P748" s="9">
        <f t="shared" si="33"/>
        <v>41157.042928240742</v>
      </c>
      <c r="Q748" s="10" t="str">
        <f t="shared" si="34"/>
        <v>September</v>
      </c>
      <c r="R748" s="10">
        <f t="shared" si="35"/>
        <v>2012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8281</v>
      </c>
      <c r="O749" t="s">
        <v>8282</v>
      </c>
      <c r="P749" s="9">
        <f t="shared" si="33"/>
        <v>41988.548831018517</v>
      </c>
      <c r="Q749" s="10" t="str">
        <f t="shared" si="34"/>
        <v>December</v>
      </c>
      <c r="R749" s="10">
        <f t="shared" si="35"/>
        <v>2014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8281</v>
      </c>
      <c r="O750" t="s">
        <v>8282</v>
      </c>
      <c r="P750" s="9">
        <f t="shared" si="33"/>
        <v>41831.846828703703</v>
      </c>
      <c r="Q750" s="10" t="str">
        <f t="shared" si="34"/>
        <v>July</v>
      </c>
      <c r="R750" s="10">
        <f t="shared" si="35"/>
        <v>2014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8281</v>
      </c>
      <c r="O751" t="s">
        <v>8282</v>
      </c>
      <c r="P751" s="9">
        <f t="shared" si="33"/>
        <v>42733.94131944445</v>
      </c>
      <c r="Q751" s="10" t="str">
        <f t="shared" si="34"/>
        <v>December</v>
      </c>
      <c r="R751" s="10">
        <f t="shared" si="35"/>
        <v>2016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8281</v>
      </c>
      <c r="O752" t="s">
        <v>8282</v>
      </c>
      <c r="P752" s="9">
        <f t="shared" si="33"/>
        <v>41299.878148148149</v>
      </c>
      <c r="Q752" s="10" t="str">
        <f t="shared" si="34"/>
        <v>January</v>
      </c>
      <c r="R752" s="10">
        <f t="shared" si="35"/>
        <v>2013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8281</v>
      </c>
      <c r="O753" t="s">
        <v>8282</v>
      </c>
      <c r="P753" s="9">
        <f t="shared" si="33"/>
        <v>40713.630497685182</v>
      </c>
      <c r="Q753" s="10" t="str">
        <f t="shared" si="34"/>
        <v>June</v>
      </c>
      <c r="R753" s="10">
        <f t="shared" si="35"/>
        <v>2011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8281</v>
      </c>
      <c r="O754" t="s">
        <v>8282</v>
      </c>
      <c r="P754" s="9">
        <f t="shared" si="33"/>
        <v>42639.421493055561</v>
      </c>
      <c r="Q754" s="10" t="str">
        <f t="shared" si="34"/>
        <v>September</v>
      </c>
      <c r="R754" s="10">
        <f t="shared" si="35"/>
        <v>2016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8281</v>
      </c>
      <c r="O755" t="s">
        <v>8282</v>
      </c>
      <c r="P755" s="9">
        <f t="shared" si="33"/>
        <v>42019.590173611112</v>
      </c>
      <c r="Q755" s="10" t="str">
        <f t="shared" si="34"/>
        <v>January</v>
      </c>
      <c r="R755" s="10">
        <f t="shared" si="35"/>
        <v>2015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8281</v>
      </c>
      <c r="O756" t="s">
        <v>8282</v>
      </c>
      <c r="P756" s="9">
        <f t="shared" si="33"/>
        <v>41249.749085648145</v>
      </c>
      <c r="Q756" s="10" t="str">
        <f t="shared" si="34"/>
        <v>December</v>
      </c>
      <c r="R756" s="10">
        <f t="shared" si="35"/>
        <v>2012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8281</v>
      </c>
      <c r="O757" t="s">
        <v>8282</v>
      </c>
      <c r="P757" s="9">
        <f t="shared" si="33"/>
        <v>41383.605057870373</v>
      </c>
      <c r="Q757" s="10" t="str">
        <f t="shared" si="34"/>
        <v>April</v>
      </c>
      <c r="R757" s="10">
        <f t="shared" si="35"/>
        <v>2013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8281</v>
      </c>
      <c r="O758" t="s">
        <v>8282</v>
      </c>
      <c r="P758" s="9">
        <f t="shared" si="33"/>
        <v>40590.766886574071</v>
      </c>
      <c r="Q758" s="10" t="str">
        <f t="shared" si="34"/>
        <v>February</v>
      </c>
      <c r="R758" s="10">
        <f t="shared" si="35"/>
        <v>2011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8281</v>
      </c>
      <c r="O759" t="s">
        <v>8282</v>
      </c>
      <c r="P759" s="9">
        <f t="shared" si="33"/>
        <v>41235.054560185185</v>
      </c>
      <c r="Q759" s="10" t="str">
        <f t="shared" si="34"/>
        <v>November</v>
      </c>
      <c r="R759" s="10">
        <f t="shared" si="35"/>
        <v>2012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8281</v>
      </c>
      <c r="O760" t="s">
        <v>8282</v>
      </c>
      <c r="P760" s="9">
        <f t="shared" si="33"/>
        <v>40429.836435185185</v>
      </c>
      <c r="Q760" s="10" t="str">
        <f t="shared" si="34"/>
        <v>September</v>
      </c>
      <c r="R760" s="10">
        <f t="shared" si="35"/>
        <v>2010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8281</v>
      </c>
      <c r="O761" t="s">
        <v>8282</v>
      </c>
      <c r="P761" s="9">
        <f t="shared" si="33"/>
        <v>41789.330312500002</v>
      </c>
      <c r="Q761" s="10" t="str">
        <f t="shared" si="34"/>
        <v>May</v>
      </c>
      <c r="R761" s="10">
        <f t="shared" si="35"/>
        <v>2014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8281</v>
      </c>
      <c r="O762" t="s">
        <v>8283</v>
      </c>
      <c r="P762" s="9">
        <f t="shared" si="33"/>
        <v>42670.764039351852</v>
      </c>
      <c r="Q762" s="10" t="str">
        <f t="shared" si="34"/>
        <v>October</v>
      </c>
      <c r="R762" s="10">
        <f t="shared" si="35"/>
        <v>2016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8281</v>
      </c>
      <c r="O763" t="s">
        <v>8283</v>
      </c>
      <c r="P763" s="9">
        <f t="shared" si="33"/>
        <v>41642.751458333332</v>
      </c>
      <c r="Q763" s="10" t="str">
        <f t="shared" si="34"/>
        <v>January</v>
      </c>
      <c r="R763" s="10">
        <f t="shared" si="35"/>
        <v>2014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8281</v>
      </c>
      <c r="O764" t="s">
        <v>8283</v>
      </c>
      <c r="P764" s="9">
        <f t="shared" si="33"/>
        <v>42690.858449074076</v>
      </c>
      <c r="Q764" s="10" t="str">
        <f t="shared" si="34"/>
        <v>November</v>
      </c>
      <c r="R764" s="10">
        <f t="shared" si="35"/>
        <v>2016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8281</v>
      </c>
      <c r="O765" t="s">
        <v>8283</v>
      </c>
      <c r="P765" s="9">
        <f t="shared" si="33"/>
        <v>41471.446851851855</v>
      </c>
      <c r="Q765" s="10" t="str">
        <f t="shared" si="34"/>
        <v>July</v>
      </c>
      <c r="R765" s="10">
        <f t="shared" si="35"/>
        <v>2013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8281</v>
      </c>
      <c r="O766" t="s">
        <v>8283</v>
      </c>
      <c r="P766" s="9">
        <f t="shared" si="33"/>
        <v>42227.173159722224</v>
      </c>
      <c r="Q766" s="10" t="str">
        <f t="shared" si="34"/>
        <v>August</v>
      </c>
      <c r="R766" s="10">
        <f t="shared" si="35"/>
        <v>2015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8281</v>
      </c>
      <c r="O767" t="s">
        <v>8283</v>
      </c>
      <c r="P767" s="9">
        <f t="shared" si="33"/>
        <v>41901.542638888888</v>
      </c>
      <c r="Q767" s="10" t="str">
        <f t="shared" si="34"/>
        <v>September</v>
      </c>
      <c r="R767" s="10">
        <f t="shared" si="35"/>
        <v>2014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8281</v>
      </c>
      <c r="O768" t="s">
        <v>8283</v>
      </c>
      <c r="P768" s="9">
        <f t="shared" si="33"/>
        <v>42021.783368055556</v>
      </c>
      <c r="Q768" s="10" t="str">
        <f t="shared" si="34"/>
        <v>January</v>
      </c>
      <c r="R768" s="10">
        <f t="shared" si="35"/>
        <v>2015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8281</v>
      </c>
      <c r="O769" t="s">
        <v>8283</v>
      </c>
      <c r="P769" s="9">
        <f t="shared" si="33"/>
        <v>42115.143634259264</v>
      </c>
      <c r="Q769" s="10" t="str">
        <f t="shared" si="34"/>
        <v>April</v>
      </c>
      <c r="R769" s="10">
        <f t="shared" si="35"/>
        <v>2015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8281</v>
      </c>
      <c r="O770" t="s">
        <v>8283</v>
      </c>
      <c r="P770" s="9">
        <f t="shared" si="33"/>
        <v>41594.207060185188</v>
      </c>
      <c r="Q770" s="10" t="str">
        <f t="shared" si="34"/>
        <v>November</v>
      </c>
      <c r="R770" s="10">
        <f t="shared" si="35"/>
        <v>2013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8281</v>
      </c>
      <c r="O771" t="s">
        <v>8283</v>
      </c>
      <c r="P771" s="9">
        <f t="shared" ref="P771:P834" si="36">(J771/86400)+DATE(1970,1,1)</f>
        <v>41604.996458333335</v>
      </c>
      <c r="Q771" s="10" t="str">
        <f t="shared" ref="Q771:Q834" si="37">TEXT((J771/86400)+DATE(1970,1,1),"mmmm")</f>
        <v>November</v>
      </c>
      <c r="R771" s="10">
        <f t="shared" ref="R771:R834" si="38">YEAR(P771)</f>
        <v>2013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8281</v>
      </c>
      <c r="O772" t="s">
        <v>8283</v>
      </c>
      <c r="P772" s="9">
        <f t="shared" si="36"/>
        <v>41289.9996412037</v>
      </c>
      <c r="Q772" s="10" t="str">
        <f t="shared" si="37"/>
        <v>January</v>
      </c>
      <c r="R772" s="10">
        <f t="shared" si="38"/>
        <v>2013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8281</v>
      </c>
      <c r="O773" t="s">
        <v>8283</v>
      </c>
      <c r="P773" s="9">
        <f t="shared" si="36"/>
        <v>42349.824097222227</v>
      </c>
      <c r="Q773" s="10" t="str">
        <f t="shared" si="37"/>
        <v>December</v>
      </c>
      <c r="R773" s="10">
        <f t="shared" si="38"/>
        <v>2015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8281</v>
      </c>
      <c r="O774" t="s">
        <v>8283</v>
      </c>
      <c r="P774" s="9">
        <f t="shared" si="36"/>
        <v>40068.056932870371</v>
      </c>
      <c r="Q774" s="10" t="str">
        <f t="shared" si="37"/>
        <v>September</v>
      </c>
      <c r="R774" s="10">
        <f t="shared" si="38"/>
        <v>2009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8281</v>
      </c>
      <c r="O775" t="s">
        <v>8283</v>
      </c>
      <c r="P775" s="9">
        <f t="shared" si="36"/>
        <v>42100.735937500001</v>
      </c>
      <c r="Q775" s="10" t="str">
        <f t="shared" si="37"/>
        <v>April</v>
      </c>
      <c r="R775" s="10">
        <f t="shared" si="38"/>
        <v>2015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8281</v>
      </c>
      <c r="O776" t="s">
        <v>8283</v>
      </c>
      <c r="P776" s="9">
        <f t="shared" si="36"/>
        <v>41663.780300925922</v>
      </c>
      <c r="Q776" s="10" t="str">
        <f t="shared" si="37"/>
        <v>January</v>
      </c>
      <c r="R776" s="10">
        <f t="shared" si="38"/>
        <v>2014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8281</v>
      </c>
      <c r="O777" t="s">
        <v>8283</v>
      </c>
      <c r="P777" s="9">
        <f t="shared" si="36"/>
        <v>40863.060127314813</v>
      </c>
      <c r="Q777" s="10" t="str">
        <f t="shared" si="37"/>
        <v>November</v>
      </c>
      <c r="R777" s="10">
        <f t="shared" si="38"/>
        <v>2011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8281</v>
      </c>
      <c r="O778" t="s">
        <v>8283</v>
      </c>
      <c r="P778" s="9">
        <f t="shared" si="36"/>
        <v>42250.685706018514</v>
      </c>
      <c r="Q778" s="10" t="str">
        <f t="shared" si="37"/>
        <v>September</v>
      </c>
      <c r="R778" s="10">
        <f t="shared" si="38"/>
        <v>2015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8281</v>
      </c>
      <c r="O779" t="s">
        <v>8283</v>
      </c>
      <c r="P779" s="9">
        <f t="shared" si="36"/>
        <v>41456.981215277774</v>
      </c>
      <c r="Q779" s="10" t="str">
        <f t="shared" si="37"/>
        <v>July</v>
      </c>
      <c r="R779" s="10">
        <f t="shared" si="38"/>
        <v>2013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8281</v>
      </c>
      <c r="O780" t="s">
        <v>8283</v>
      </c>
      <c r="P780" s="9">
        <f t="shared" si="36"/>
        <v>41729.702314814815</v>
      </c>
      <c r="Q780" s="10" t="str">
        <f t="shared" si="37"/>
        <v>March</v>
      </c>
      <c r="R780" s="10">
        <f t="shared" si="38"/>
        <v>2014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8281</v>
      </c>
      <c r="O781" t="s">
        <v>8283</v>
      </c>
      <c r="P781" s="9">
        <f t="shared" si="36"/>
        <v>40436.68408564815</v>
      </c>
      <c r="Q781" s="10" t="str">
        <f t="shared" si="37"/>
        <v>September</v>
      </c>
      <c r="R781" s="10">
        <f t="shared" si="38"/>
        <v>2010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8284</v>
      </c>
      <c r="O782" t="s">
        <v>8285</v>
      </c>
      <c r="P782" s="9">
        <f t="shared" si="36"/>
        <v>40636.673900462964</v>
      </c>
      <c r="Q782" s="10" t="str">
        <f t="shared" si="37"/>
        <v>April</v>
      </c>
      <c r="R782" s="10">
        <f t="shared" si="38"/>
        <v>2011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8284</v>
      </c>
      <c r="O783" t="s">
        <v>8285</v>
      </c>
      <c r="P783" s="9">
        <f t="shared" si="36"/>
        <v>41403.000856481478</v>
      </c>
      <c r="Q783" s="10" t="str">
        <f t="shared" si="37"/>
        <v>May</v>
      </c>
      <c r="R783" s="10">
        <f t="shared" si="38"/>
        <v>2013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8284</v>
      </c>
      <c r="O784" t="s">
        <v>8285</v>
      </c>
      <c r="P784" s="9">
        <f t="shared" si="36"/>
        <v>41116.758125</v>
      </c>
      <c r="Q784" s="10" t="str">
        <f t="shared" si="37"/>
        <v>July</v>
      </c>
      <c r="R784" s="10">
        <f t="shared" si="38"/>
        <v>2012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8284</v>
      </c>
      <c r="O785" t="s">
        <v>8285</v>
      </c>
      <c r="P785" s="9">
        <f t="shared" si="36"/>
        <v>40987.773715277777</v>
      </c>
      <c r="Q785" s="10" t="str">
        <f t="shared" si="37"/>
        <v>March</v>
      </c>
      <c r="R785" s="10">
        <f t="shared" si="38"/>
        <v>2012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8284</v>
      </c>
      <c r="O786" t="s">
        <v>8285</v>
      </c>
      <c r="P786" s="9">
        <f t="shared" si="36"/>
        <v>41675.149525462963</v>
      </c>
      <c r="Q786" s="10" t="str">
        <f t="shared" si="37"/>
        <v>February</v>
      </c>
      <c r="R786" s="10">
        <f t="shared" si="38"/>
        <v>2014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8284</v>
      </c>
      <c r="O787" t="s">
        <v>8285</v>
      </c>
      <c r="P787" s="9">
        <f t="shared" si="36"/>
        <v>41303.593923611115</v>
      </c>
      <c r="Q787" s="10" t="str">
        <f t="shared" si="37"/>
        <v>January</v>
      </c>
      <c r="R787" s="10">
        <f t="shared" si="38"/>
        <v>2013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8284</v>
      </c>
      <c r="O788" t="s">
        <v>8285</v>
      </c>
      <c r="P788" s="9">
        <f t="shared" si="36"/>
        <v>40983.055949074071</v>
      </c>
      <c r="Q788" s="10" t="str">
        <f t="shared" si="37"/>
        <v>March</v>
      </c>
      <c r="R788" s="10">
        <f t="shared" si="38"/>
        <v>2012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8284</v>
      </c>
      <c r="O789" t="s">
        <v>8285</v>
      </c>
      <c r="P789" s="9">
        <f t="shared" si="36"/>
        <v>41549.627615740741</v>
      </c>
      <c r="Q789" s="10" t="str">
        <f t="shared" si="37"/>
        <v>October</v>
      </c>
      <c r="R789" s="10">
        <f t="shared" si="38"/>
        <v>2013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8284</v>
      </c>
      <c r="O790" t="s">
        <v>8285</v>
      </c>
      <c r="P790" s="9">
        <f t="shared" si="36"/>
        <v>41059.006805555553</v>
      </c>
      <c r="Q790" s="10" t="str">
        <f t="shared" si="37"/>
        <v>May</v>
      </c>
      <c r="R790" s="10">
        <f t="shared" si="38"/>
        <v>2012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8284</v>
      </c>
      <c r="O791" t="s">
        <v>8285</v>
      </c>
      <c r="P791" s="9">
        <f t="shared" si="36"/>
        <v>41277.186111111107</v>
      </c>
      <c r="Q791" s="10" t="str">
        <f t="shared" si="37"/>
        <v>January</v>
      </c>
      <c r="R791" s="10">
        <f t="shared" si="38"/>
        <v>2013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8284</v>
      </c>
      <c r="O792" t="s">
        <v>8285</v>
      </c>
      <c r="P792" s="9">
        <f t="shared" si="36"/>
        <v>41276.047905092593</v>
      </c>
      <c r="Q792" s="10" t="str">
        <f t="shared" si="37"/>
        <v>January</v>
      </c>
      <c r="R792" s="10">
        <f t="shared" si="38"/>
        <v>2013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8284</v>
      </c>
      <c r="O793" t="s">
        <v>8285</v>
      </c>
      <c r="P793" s="9">
        <f t="shared" si="36"/>
        <v>41557.780624999999</v>
      </c>
      <c r="Q793" s="10" t="str">
        <f t="shared" si="37"/>
        <v>October</v>
      </c>
      <c r="R793" s="10">
        <f t="shared" si="38"/>
        <v>2013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8284</v>
      </c>
      <c r="O794" t="s">
        <v>8285</v>
      </c>
      <c r="P794" s="9">
        <f t="shared" si="36"/>
        <v>41555.87364583333</v>
      </c>
      <c r="Q794" s="10" t="str">
        <f t="shared" si="37"/>
        <v>October</v>
      </c>
      <c r="R794" s="10">
        <f t="shared" si="38"/>
        <v>2013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8284</v>
      </c>
      <c r="O795" t="s">
        <v>8285</v>
      </c>
      <c r="P795" s="9">
        <f t="shared" si="36"/>
        <v>41442.741249999999</v>
      </c>
      <c r="Q795" s="10" t="str">
        <f t="shared" si="37"/>
        <v>June</v>
      </c>
      <c r="R795" s="10">
        <f t="shared" si="38"/>
        <v>2013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8284</v>
      </c>
      <c r="O796" t="s">
        <v>8285</v>
      </c>
      <c r="P796" s="9">
        <f t="shared" si="36"/>
        <v>40736.115011574075</v>
      </c>
      <c r="Q796" s="10" t="str">
        <f t="shared" si="37"/>
        <v>July</v>
      </c>
      <c r="R796" s="10">
        <f t="shared" si="38"/>
        <v>2011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8284</v>
      </c>
      <c r="O797" t="s">
        <v>8285</v>
      </c>
      <c r="P797" s="9">
        <f t="shared" si="36"/>
        <v>40963.613032407404</v>
      </c>
      <c r="Q797" s="10" t="str">
        <f t="shared" si="37"/>
        <v>February</v>
      </c>
      <c r="R797" s="10">
        <f t="shared" si="38"/>
        <v>2012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8284</v>
      </c>
      <c r="O798" t="s">
        <v>8285</v>
      </c>
      <c r="P798" s="9">
        <f t="shared" si="36"/>
        <v>41502.882928240739</v>
      </c>
      <c r="Q798" s="10" t="str">
        <f t="shared" si="37"/>
        <v>August</v>
      </c>
      <c r="R798" s="10">
        <f t="shared" si="38"/>
        <v>2013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8284</v>
      </c>
      <c r="O799" t="s">
        <v>8285</v>
      </c>
      <c r="P799" s="9">
        <f t="shared" si="36"/>
        <v>40996.994074074071</v>
      </c>
      <c r="Q799" s="10" t="str">
        <f t="shared" si="37"/>
        <v>March</v>
      </c>
      <c r="R799" s="10">
        <f t="shared" si="38"/>
        <v>2012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8284</v>
      </c>
      <c r="O800" t="s">
        <v>8285</v>
      </c>
      <c r="P800" s="9">
        <f t="shared" si="36"/>
        <v>41882.590127314819</v>
      </c>
      <c r="Q800" s="10" t="str">
        <f t="shared" si="37"/>
        <v>August</v>
      </c>
      <c r="R800" s="10">
        <f t="shared" si="38"/>
        <v>2014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8284</v>
      </c>
      <c r="O801" t="s">
        <v>8285</v>
      </c>
      <c r="P801" s="9">
        <f t="shared" si="36"/>
        <v>40996.667199074072</v>
      </c>
      <c r="Q801" s="10" t="str">
        <f t="shared" si="37"/>
        <v>March</v>
      </c>
      <c r="R801" s="10">
        <f t="shared" si="38"/>
        <v>2012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8284</v>
      </c>
      <c r="O802" t="s">
        <v>8285</v>
      </c>
      <c r="P802" s="9">
        <f t="shared" si="36"/>
        <v>41863.433495370373</v>
      </c>
      <c r="Q802" s="10" t="str">
        <f t="shared" si="37"/>
        <v>August</v>
      </c>
      <c r="R802" s="10">
        <f t="shared" si="38"/>
        <v>2014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8284</v>
      </c>
      <c r="O803" t="s">
        <v>8285</v>
      </c>
      <c r="P803" s="9">
        <f t="shared" si="36"/>
        <v>40695.795370370368</v>
      </c>
      <c r="Q803" s="10" t="str">
        <f t="shared" si="37"/>
        <v>June</v>
      </c>
      <c r="R803" s="10">
        <f t="shared" si="38"/>
        <v>2011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8284</v>
      </c>
      <c r="O804" t="s">
        <v>8285</v>
      </c>
      <c r="P804" s="9">
        <f t="shared" si="36"/>
        <v>41123.022268518514</v>
      </c>
      <c r="Q804" s="10" t="str">
        <f t="shared" si="37"/>
        <v>August</v>
      </c>
      <c r="R804" s="10">
        <f t="shared" si="38"/>
        <v>2012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8284</v>
      </c>
      <c r="O805" t="s">
        <v>8285</v>
      </c>
      <c r="P805" s="9">
        <f t="shared" si="36"/>
        <v>40665.949976851851</v>
      </c>
      <c r="Q805" s="10" t="str">
        <f t="shared" si="37"/>
        <v>May</v>
      </c>
      <c r="R805" s="10">
        <f t="shared" si="38"/>
        <v>2011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8284</v>
      </c>
      <c r="O806" t="s">
        <v>8285</v>
      </c>
      <c r="P806" s="9">
        <f t="shared" si="36"/>
        <v>40730.105624999997</v>
      </c>
      <c r="Q806" s="10" t="str">
        <f t="shared" si="37"/>
        <v>July</v>
      </c>
      <c r="R806" s="10">
        <f t="shared" si="38"/>
        <v>2011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8284</v>
      </c>
      <c r="O807" t="s">
        <v>8285</v>
      </c>
      <c r="P807" s="9">
        <f t="shared" si="36"/>
        <v>40690.823055555556</v>
      </c>
      <c r="Q807" s="10" t="str">
        <f t="shared" si="37"/>
        <v>May</v>
      </c>
      <c r="R807" s="10">
        <f t="shared" si="38"/>
        <v>2011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8284</v>
      </c>
      <c r="O808" t="s">
        <v>8285</v>
      </c>
      <c r="P808" s="9">
        <f t="shared" si="36"/>
        <v>40763.691423611112</v>
      </c>
      <c r="Q808" s="10" t="str">
        <f t="shared" si="37"/>
        <v>August</v>
      </c>
      <c r="R808" s="10">
        <f t="shared" si="38"/>
        <v>2011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8284</v>
      </c>
      <c r="O809" t="s">
        <v>8285</v>
      </c>
      <c r="P809" s="9">
        <f t="shared" si="36"/>
        <v>42759.628599537042</v>
      </c>
      <c r="Q809" s="10" t="str">
        <f t="shared" si="37"/>
        <v>January</v>
      </c>
      <c r="R809" s="10">
        <f t="shared" si="38"/>
        <v>2017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8284</v>
      </c>
      <c r="O810" t="s">
        <v>8285</v>
      </c>
      <c r="P810" s="9">
        <f t="shared" si="36"/>
        <v>41962.100532407407</v>
      </c>
      <c r="Q810" s="10" t="str">
        <f t="shared" si="37"/>
        <v>November</v>
      </c>
      <c r="R810" s="10">
        <f t="shared" si="38"/>
        <v>2014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8284</v>
      </c>
      <c r="O811" t="s">
        <v>8285</v>
      </c>
      <c r="P811" s="9">
        <f t="shared" si="36"/>
        <v>41628.833680555559</v>
      </c>
      <c r="Q811" s="10" t="str">
        <f t="shared" si="37"/>
        <v>December</v>
      </c>
      <c r="R811" s="10">
        <f t="shared" si="38"/>
        <v>2013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8284</v>
      </c>
      <c r="O812" t="s">
        <v>8285</v>
      </c>
      <c r="P812" s="9">
        <f t="shared" si="36"/>
        <v>41123.056273148148</v>
      </c>
      <c r="Q812" s="10" t="str">
        <f t="shared" si="37"/>
        <v>August</v>
      </c>
      <c r="R812" s="10">
        <f t="shared" si="38"/>
        <v>2012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8284</v>
      </c>
      <c r="O813" t="s">
        <v>8285</v>
      </c>
      <c r="P813" s="9">
        <f t="shared" si="36"/>
        <v>41443.643541666665</v>
      </c>
      <c r="Q813" s="10" t="str">
        <f t="shared" si="37"/>
        <v>June</v>
      </c>
      <c r="R813" s="10">
        <f t="shared" si="38"/>
        <v>2013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8284</v>
      </c>
      <c r="O814" t="s">
        <v>8285</v>
      </c>
      <c r="P814" s="9">
        <f t="shared" si="36"/>
        <v>41282.017962962964</v>
      </c>
      <c r="Q814" s="10" t="str">
        <f t="shared" si="37"/>
        <v>January</v>
      </c>
      <c r="R814" s="10">
        <f t="shared" si="38"/>
        <v>2013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8284</v>
      </c>
      <c r="O815" t="s">
        <v>8285</v>
      </c>
      <c r="P815" s="9">
        <f t="shared" si="36"/>
        <v>41080.960243055553</v>
      </c>
      <c r="Q815" s="10" t="str">
        <f t="shared" si="37"/>
        <v>June</v>
      </c>
      <c r="R815" s="10">
        <f t="shared" si="38"/>
        <v>2012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8284</v>
      </c>
      <c r="O816" t="s">
        <v>8285</v>
      </c>
      <c r="P816" s="9">
        <f t="shared" si="36"/>
        <v>40679.743067129632</v>
      </c>
      <c r="Q816" s="10" t="str">
        <f t="shared" si="37"/>
        <v>May</v>
      </c>
      <c r="R816" s="10">
        <f t="shared" si="38"/>
        <v>2011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8284</v>
      </c>
      <c r="O817" t="s">
        <v>8285</v>
      </c>
      <c r="P817" s="9">
        <f t="shared" si="36"/>
        <v>41914.917858796296</v>
      </c>
      <c r="Q817" s="10" t="str">
        <f t="shared" si="37"/>
        <v>October</v>
      </c>
      <c r="R817" s="10">
        <f t="shared" si="38"/>
        <v>2014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8284</v>
      </c>
      <c r="O818" t="s">
        <v>8285</v>
      </c>
      <c r="P818" s="9">
        <f t="shared" si="36"/>
        <v>41341.870868055557</v>
      </c>
      <c r="Q818" s="10" t="str">
        <f t="shared" si="37"/>
        <v>March</v>
      </c>
      <c r="R818" s="10">
        <f t="shared" si="38"/>
        <v>2013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8284</v>
      </c>
      <c r="O819" t="s">
        <v>8285</v>
      </c>
      <c r="P819" s="9">
        <f t="shared" si="36"/>
        <v>40925.599664351852</v>
      </c>
      <c r="Q819" s="10" t="str">
        <f t="shared" si="37"/>
        <v>January</v>
      </c>
      <c r="R819" s="10">
        <f t="shared" si="38"/>
        <v>2012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8284</v>
      </c>
      <c r="O820" t="s">
        <v>8285</v>
      </c>
      <c r="P820" s="9">
        <f t="shared" si="36"/>
        <v>41120.882881944446</v>
      </c>
      <c r="Q820" s="10" t="str">
        <f t="shared" si="37"/>
        <v>July</v>
      </c>
      <c r="R820" s="10">
        <f t="shared" si="38"/>
        <v>2012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8284</v>
      </c>
      <c r="O821" t="s">
        <v>8285</v>
      </c>
      <c r="P821" s="9">
        <f t="shared" si="36"/>
        <v>41619.998310185183</v>
      </c>
      <c r="Q821" s="10" t="str">
        <f t="shared" si="37"/>
        <v>December</v>
      </c>
      <c r="R821" s="10">
        <f t="shared" si="38"/>
        <v>2013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8284</v>
      </c>
      <c r="O822" t="s">
        <v>8285</v>
      </c>
      <c r="P822" s="9">
        <f t="shared" si="36"/>
        <v>41768.841921296298</v>
      </c>
      <c r="Q822" s="10" t="str">
        <f t="shared" si="37"/>
        <v>May</v>
      </c>
      <c r="R822" s="10">
        <f t="shared" si="38"/>
        <v>2014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8284</v>
      </c>
      <c r="O823" t="s">
        <v>8285</v>
      </c>
      <c r="P823" s="9">
        <f t="shared" si="36"/>
        <v>42093.922048611115</v>
      </c>
      <c r="Q823" s="10" t="str">
        <f t="shared" si="37"/>
        <v>March</v>
      </c>
      <c r="R823" s="10">
        <f t="shared" si="38"/>
        <v>2015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8284</v>
      </c>
      <c r="O824" t="s">
        <v>8285</v>
      </c>
      <c r="P824" s="9">
        <f t="shared" si="36"/>
        <v>41157.947337962964</v>
      </c>
      <c r="Q824" s="10" t="str">
        <f t="shared" si="37"/>
        <v>September</v>
      </c>
      <c r="R824" s="10">
        <f t="shared" si="38"/>
        <v>2012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8284</v>
      </c>
      <c r="O825" t="s">
        <v>8285</v>
      </c>
      <c r="P825" s="9">
        <f t="shared" si="36"/>
        <v>42055.972824074073</v>
      </c>
      <c r="Q825" s="10" t="str">
        <f t="shared" si="37"/>
        <v>February</v>
      </c>
      <c r="R825" s="10">
        <f t="shared" si="38"/>
        <v>2015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8284</v>
      </c>
      <c r="O826" t="s">
        <v>8285</v>
      </c>
      <c r="P826" s="9">
        <f t="shared" si="36"/>
        <v>40250.242106481484</v>
      </c>
      <c r="Q826" s="10" t="str">
        <f t="shared" si="37"/>
        <v>March</v>
      </c>
      <c r="R826" s="10">
        <f t="shared" si="38"/>
        <v>2010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8284</v>
      </c>
      <c r="O827" t="s">
        <v>8285</v>
      </c>
      <c r="P827" s="9">
        <f t="shared" si="36"/>
        <v>41186.306527777779</v>
      </c>
      <c r="Q827" s="10" t="str">
        <f t="shared" si="37"/>
        <v>October</v>
      </c>
      <c r="R827" s="10">
        <f t="shared" si="38"/>
        <v>2012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8284</v>
      </c>
      <c r="O828" t="s">
        <v>8285</v>
      </c>
      <c r="P828" s="9">
        <f t="shared" si="36"/>
        <v>40973.038541666669</v>
      </c>
      <c r="Q828" s="10" t="str">
        <f t="shared" si="37"/>
        <v>March</v>
      </c>
      <c r="R828" s="10">
        <f t="shared" si="38"/>
        <v>2012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8284</v>
      </c>
      <c r="O829" t="s">
        <v>8285</v>
      </c>
      <c r="P829" s="9">
        <f t="shared" si="36"/>
        <v>40927.473460648151</v>
      </c>
      <c r="Q829" s="10" t="str">
        <f t="shared" si="37"/>
        <v>January</v>
      </c>
      <c r="R829" s="10">
        <f t="shared" si="38"/>
        <v>2012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8284</v>
      </c>
      <c r="O830" t="s">
        <v>8285</v>
      </c>
      <c r="P830" s="9">
        <f t="shared" si="36"/>
        <v>41073.050717592589</v>
      </c>
      <c r="Q830" s="10" t="str">
        <f t="shared" si="37"/>
        <v>June</v>
      </c>
      <c r="R830" s="10">
        <f t="shared" si="38"/>
        <v>2012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8284</v>
      </c>
      <c r="O831" t="s">
        <v>8285</v>
      </c>
      <c r="P831" s="9">
        <f t="shared" si="36"/>
        <v>42504.801388888889</v>
      </c>
      <c r="Q831" s="10" t="str">
        <f t="shared" si="37"/>
        <v>May</v>
      </c>
      <c r="R831" s="10">
        <f t="shared" si="38"/>
        <v>2016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8284</v>
      </c>
      <c r="O832" t="s">
        <v>8285</v>
      </c>
      <c r="P832" s="9">
        <f t="shared" si="36"/>
        <v>41325.525752314818</v>
      </c>
      <c r="Q832" s="10" t="str">
        <f t="shared" si="37"/>
        <v>February</v>
      </c>
      <c r="R832" s="10">
        <f t="shared" si="38"/>
        <v>2013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8284</v>
      </c>
      <c r="O833" t="s">
        <v>8285</v>
      </c>
      <c r="P833" s="9">
        <f t="shared" si="36"/>
        <v>40996.646921296298</v>
      </c>
      <c r="Q833" s="10" t="str">
        <f t="shared" si="37"/>
        <v>March</v>
      </c>
      <c r="R833" s="10">
        <f t="shared" si="38"/>
        <v>2012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8284</v>
      </c>
      <c r="O834" t="s">
        <v>8285</v>
      </c>
      <c r="P834" s="9">
        <f t="shared" si="36"/>
        <v>40869.675173611111</v>
      </c>
      <c r="Q834" s="10" t="str">
        <f t="shared" si="37"/>
        <v>November</v>
      </c>
      <c r="R834" s="10">
        <f t="shared" si="38"/>
        <v>2011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8284</v>
      </c>
      <c r="O835" t="s">
        <v>8285</v>
      </c>
      <c r="P835" s="9">
        <f t="shared" ref="P835:P898" si="39">(J835/86400)+DATE(1970,1,1)</f>
        <v>41718.878182870372</v>
      </c>
      <c r="Q835" s="10" t="str">
        <f t="shared" ref="Q835:Q898" si="40">TEXT((J835/86400)+DATE(1970,1,1),"mmmm")</f>
        <v>March</v>
      </c>
      <c r="R835" s="10">
        <f t="shared" ref="R835:R898" si="41">YEAR(P835)</f>
        <v>2014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8284</v>
      </c>
      <c r="O836" t="s">
        <v>8285</v>
      </c>
      <c r="P836" s="9">
        <f t="shared" si="39"/>
        <v>41422.822824074072</v>
      </c>
      <c r="Q836" s="10" t="str">
        <f t="shared" si="40"/>
        <v>May</v>
      </c>
      <c r="R836" s="10">
        <f t="shared" si="41"/>
        <v>2013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8284</v>
      </c>
      <c r="O837" t="s">
        <v>8285</v>
      </c>
      <c r="P837" s="9">
        <f t="shared" si="39"/>
        <v>41005.45784722222</v>
      </c>
      <c r="Q837" s="10" t="str">
        <f t="shared" si="40"/>
        <v>April</v>
      </c>
      <c r="R837" s="10">
        <f t="shared" si="41"/>
        <v>2012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8284</v>
      </c>
      <c r="O838" t="s">
        <v>8285</v>
      </c>
      <c r="P838" s="9">
        <f t="shared" si="39"/>
        <v>41524.056921296295</v>
      </c>
      <c r="Q838" s="10" t="str">
        <f t="shared" si="40"/>
        <v>September</v>
      </c>
      <c r="R838" s="10">
        <f t="shared" si="41"/>
        <v>2013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8284</v>
      </c>
      <c r="O839" t="s">
        <v>8285</v>
      </c>
      <c r="P839" s="9">
        <f t="shared" si="39"/>
        <v>41730.998402777775</v>
      </c>
      <c r="Q839" s="10" t="str">
        <f t="shared" si="40"/>
        <v>April</v>
      </c>
      <c r="R839" s="10">
        <f t="shared" si="41"/>
        <v>2014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8284</v>
      </c>
      <c r="O840" t="s">
        <v>8285</v>
      </c>
      <c r="P840" s="9">
        <f t="shared" si="39"/>
        <v>40895.897974537038</v>
      </c>
      <c r="Q840" s="10" t="str">
        <f t="shared" si="40"/>
        <v>December</v>
      </c>
      <c r="R840" s="10">
        <f t="shared" si="41"/>
        <v>2011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8284</v>
      </c>
      <c r="O841" t="s">
        <v>8285</v>
      </c>
      <c r="P841" s="9">
        <f t="shared" si="39"/>
        <v>41144.763379629629</v>
      </c>
      <c r="Q841" s="10" t="str">
        <f t="shared" si="40"/>
        <v>August</v>
      </c>
      <c r="R841" s="10">
        <f t="shared" si="41"/>
        <v>2012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8284</v>
      </c>
      <c r="O842" t="s">
        <v>8286</v>
      </c>
      <c r="P842" s="9">
        <f t="shared" si="39"/>
        <v>42607.226701388892</v>
      </c>
      <c r="Q842" s="10" t="str">
        <f t="shared" si="40"/>
        <v>August</v>
      </c>
      <c r="R842" s="10">
        <f t="shared" si="41"/>
        <v>2016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8284</v>
      </c>
      <c r="O843" t="s">
        <v>8286</v>
      </c>
      <c r="P843" s="9">
        <f t="shared" si="39"/>
        <v>41923.838692129633</v>
      </c>
      <c r="Q843" s="10" t="str">
        <f t="shared" si="40"/>
        <v>October</v>
      </c>
      <c r="R843" s="10">
        <f t="shared" si="41"/>
        <v>2014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8284</v>
      </c>
      <c r="O844" t="s">
        <v>8286</v>
      </c>
      <c r="P844" s="9">
        <f t="shared" si="39"/>
        <v>41526.59239583333</v>
      </c>
      <c r="Q844" s="10" t="str">
        <f t="shared" si="40"/>
        <v>September</v>
      </c>
      <c r="R844" s="10">
        <f t="shared" si="41"/>
        <v>2013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8284</v>
      </c>
      <c r="O845" t="s">
        <v>8286</v>
      </c>
      <c r="P845" s="9">
        <f t="shared" si="39"/>
        <v>42695.257870370369</v>
      </c>
      <c r="Q845" s="10" t="str">
        <f t="shared" si="40"/>
        <v>November</v>
      </c>
      <c r="R845" s="10">
        <f t="shared" si="41"/>
        <v>2016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8284</v>
      </c>
      <c r="O846" t="s">
        <v>8286</v>
      </c>
      <c r="P846" s="9">
        <f t="shared" si="39"/>
        <v>41905.684629629628</v>
      </c>
      <c r="Q846" s="10" t="str">
        <f t="shared" si="40"/>
        <v>September</v>
      </c>
      <c r="R846" s="10">
        <f t="shared" si="41"/>
        <v>2014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8284</v>
      </c>
      <c r="O847" t="s">
        <v>8286</v>
      </c>
      <c r="P847" s="9">
        <f t="shared" si="39"/>
        <v>42578.205972222218</v>
      </c>
      <c r="Q847" s="10" t="str">
        <f t="shared" si="40"/>
        <v>July</v>
      </c>
      <c r="R847" s="10">
        <f t="shared" si="41"/>
        <v>2016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8284</v>
      </c>
      <c r="O848" t="s">
        <v>8286</v>
      </c>
      <c r="P848" s="9">
        <f t="shared" si="39"/>
        <v>41694.391840277778</v>
      </c>
      <c r="Q848" s="10" t="str">
        <f t="shared" si="40"/>
        <v>February</v>
      </c>
      <c r="R848" s="10">
        <f t="shared" si="41"/>
        <v>2014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8284</v>
      </c>
      <c r="O849" t="s">
        <v>8286</v>
      </c>
      <c r="P849" s="9">
        <f t="shared" si="39"/>
        <v>42165.798333333332</v>
      </c>
      <c r="Q849" s="10" t="str">
        <f t="shared" si="40"/>
        <v>June</v>
      </c>
      <c r="R849" s="10">
        <f t="shared" si="41"/>
        <v>2015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8284</v>
      </c>
      <c r="O850" t="s">
        <v>8286</v>
      </c>
      <c r="P850" s="9">
        <f t="shared" si="39"/>
        <v>42078.792048611111</v>
      </c>
      <c r="Q850" s="10" t="str">
        <f t="shared" si="40"/>
        <v>March</v>
      </c>
      <c r="R850" s="10">
        <f t="shared" si="41"/>
        <v>2015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8284</v>
      </c>
      <c r="O851" t="s">
        <v>8286</v>
      </c>
      <c r="P851" s="9">
        <f t="shared" si="39"/>
        <v>42051.148888888885</v>
      </c>
      <c r="Q851" s="10" t="str">
        <f t="shared" si="40"/>
        <v>February</v>
      </c>
      <c r="R851" s="10">
        <f t="shared" si="41"/>
        <v>2015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8284</v>
      </c>
      <c r="O852" t="s">
        <v>8286</v>
      </c>
      <c r="P852" s="9">
        <f t="shared" si="39"/>
        <v>42452.827743055561</v>
      </c>
      <c r="Q852" s="10" t="str">
        <f t="shared" si="40"/>
        <v>March</v>
      </c>
      <c r="R852" s="10">
        <f t="shared" si="41"/>
        <v>2016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8284</v>
      </c>
      <c r="O853" t="s">
        <v>8286</v>
      </c>
      <c r="P853" s="9">
        <f t="shared" si="39"/>
        <v>42522.880243055552</v>
      </c>
      <c r="Q853" s="10" t="str">
        <f t="shared" si="40"/>
        <v>June</v>
      </c>
      <c r="R853" s="10">
        <f t="shared" si="41"/>
        <v>2016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8284</v>
      </c>
      <c r="O854" t="s">
        <v>8286</v>
      </c>
      <c r="P854" s="9">
        <f t="shared" si="39"/>
        <v>42656.805497685185</v>
      </c>
      <c r="Q854" s="10" t="str">
        <f t="shared" si="40"/>
        <v>October</v>
      </c>
      <c r="R854" s="10">
        <f t="shared" si="41"/>
        <v>2016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8284</v>
      </c>
      <c r="O855" t="s">
        <v>8286</v>
      </c>
      <c r="P855" s="9">
        <f t="shared" si="39"/>
        <v>42021.832280092596</v>
      </c>
      <c r="Q855" s="10" t="str">
        <f t="shared" si="40"/>
        <v>January</v>
      </c>
      <c r="R855" s="10">
        <f t="shared" si="41"/>
        <v>2015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8284</v>
      </c>
      <c r="O856" t="s">
        <v>8286</v>
      </c>
      <c r="P856" s="9">
        <f t="shared" si="39"/>
        <v>42702.212337962963</v>
      </c>
      <c r="Q856" s="10" t="str">
        <f t="shared" si="40"/>
        <v>November</v>
      </c>
      <c r="R856" s="10">
        <f t="shared" si="41"/>
        <v>2016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8284</v>
      </c>
      <c r="O857" t="s">
        <v>8286</v>
      </c>
      <c r="P857" s="9">
        <f t="shared" si="39"/>
        <v>42545.125196759254</v>
      </c>
      <c r="Q857" s="10" t="str">
        <f t="shared" si="40"/>
        <v>June</v>
      </c>
      <c r="R857" s="10">
        <f t="shared" si="41"/>
        <v>2016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8284</v>
      </c>
      <c r="O858" t="s">
        <v>8286</v>
      </c>
      <c r="P858" s="9">
        <f t="shared" si="39"/>
        <v>42609.311990740738</v>
      </c>
      <c r="Q858" s="10" t="str">
        <f t="shared" si="40"/>
        <v>August</v>
      </c>
      <c r="R858" s="10">
        <f t="shared" si="41"/>
        <v>2016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8284</v>
      </c>
      <c r="O859" t="s">
        <v>8286</v>
      </c>
      <c r="P859" s="9">
        <f t="shared" si="39"/>
        <v>42291.581377314811</v>
      </c>
      <c r="Q859" s="10" t="str">
        <f t="shared" si="40"/>
        <v>October</v>
      </c>
      <c r="R859" s="10">
        <f t="shared" si="41"/>
        <v>2015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8284</v>
      </c>
      <c r="O860" t="s">
        <v>8286</v>
      </c>
      <c r="P860" s="9">
        <f t="shared" si="39"/>
        <v>42079.745578703703</v>
      </c>
      <c r="Q860" s="10" t="str">
        <f t="shared" si="40"/>
        <v>March</v>
      </c>
      <c r="R860" s="10">
        <f t="shared" si="41"/>
        <v>2015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8284</v>
      </c>
      <c r="O861" t="s">
        <v>8286</v>
      </c>
      <c r="P861" s="9">
        <f t="shared" si="39"/>
        <v>42128.820231481484</v>
      </c>
      <c r="Q861" s="10" t="str">
        <f t="shared" si="40"/>
        <v>May</v>
      </c>
      <c r="R861" s="10">
        <f t="shared" si="41"/>
        <v>2015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8284</v>
      </c>
      <c r="O862" t="s">
        <v>8287</v>
      </c>
      <c r="P862" s="9">
        <f t="shared" si="39"/>
        <v>41570.482789351852</v>
      </c>
      <c r="Q862" s="10" t="str">
        <f t="shared" si="40"/>
        <v>October</v>
      </c>
      <c r="R862" s="10">
        <f t="shared" si="41"/>
        <v>2013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8284</v>
      </c>
      <c r="O863" t="s">
        <v>8287</v>
      </c>
      <c r="P863" s="9">
        <f t="shared" si="39"/>
        <v>42599.965324074074</v>
      </c>
      <c r="Q863" s="10" t="str">
        <f t="shared" si="40"/>
        <v>August</v>
      </c>
      <c r="R863" s="10">
        <f t="shared" si="41"/>
        <v>2016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8284</v>
      </c>
      <c r="O864" t="s">
        <v>8287</v>
      </c>
      <c r="P864" s="9">
        <f t="shared" si="39"/>
        <v>41559.5549537037</v>
      </c>
      <c r="Q864" s="10" t="str">
        <f t="shared" si="40"/>
        <v>October</v>
      </c>
      <c r="R864" s="10">
        <f t="shared" si="41"/>
        <v>2013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8284</v>
      </c>
      <c r="O865" t="s">
        <v>8287</v>
      </c>
      <c r="P865" s="9">
        <f t="shared" si="39"/>
        <v>40921.117662037039</v>
      </c>
      <c r="Q865" s="10" t="str">
        <f t="shared" si="40"/>
        <v>January</v>
      </c>
      <c r="R865" s="10">
        <f t="shared" si="41"/>
        <v>2012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8284</v>
      </c>
      <c r="O866" t="s">
        <v>8287</v>
      </c>
      <c r="P866" s="9">
        <f t="shared" si="39"/>
        <v>41541.106921296298</v>
      </c>
      <c r="Q866" s="10" t="str">
        <f t="shared" si="40"/>
        <v>September</v>
      </c>
      <c r="R866" s="10">
        <f t="shared" si="41"/>
        <v>2013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8284</v>
      </c>
      <c r="O867" t="s">
        <v>8287</v>
      </c>
      <c r="P867" s="9">
        <f t="shared" si="39"/>
        <v>41230.773113425923</v>
      </c>
      <c r="Q867" s="10" t="str">
        <f t="shared" si="40"/>
        <v>November</v>
      </c>
      <c r="R867" s="10">
        <f t="shared" si="41"/>
        <v>2012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8284</v>
      </c>
      <c r="O868" t="s">
        <v>8287</v>
      </c>
      <c r="P868" s="9">
        <f t="shared" si="39"/>
        <v>42025.637939814813</v>
      </c>
      <c r="Q868" s="10" t="str">
        <f t="shared" si="40"/>
        <v>January</v>
      </c>
      <c r="R868" s="10">
        <f t="shared" si="41"/>
        <v>2015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8284</v>
      </c>
      <c r="O869" t="s">
        <v>8287</v>
      </c>
      <c r="P869" s="9">
        <f t="shared" si="39"/>
        <v>40088.105393518519</v>
      </c>
      <c r="Q869" s="10" t="str">
        <f t="shared" si="40"/>
        <v>October</v>
      </c>
      <c r="R869" s="10">
        <f t="shared" si="41"/>
        <v>2009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8284</v>
      </c>
      <c r="O870" t="s">
        <v>8287</v>
      </c>
      <c r="P870" s="9">
        <f t="shared" si="39"/>
        <v>41616.027754629627</v>
      </c>
      <c r="Q870" s="10" t="str">
        <f t="shared" si="40"/>
        <v>December</v>
      </c>
      <c r="R870" s="10">
        <f t="shared" si="41"/>
        <v>2013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8284</v>
      </c>
      <c r="O871" t="s">
        <v>8287</v>
      </c>
      <c r="P871" s="9">
        <f t="shared" si="39"/>
        <v>41342.845567129625</v>
      </c>
      <c r="Q871" s="10" t="str">
        <f t="shared" si="40"/>
        <v>March</v>
      </c>
      <c r="R871" s="10">
        <f t="shared" si="41"/>
        <v>2013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8284</v>
      </c>
      <c r="O872" t="s">
        <v>8287</v>
      </c>
      <c r="P872" s="9">
        <f t="shared" si="39"/>
        <v>41488.022256944445</v>
      </c>
      <c r="Q872" s="10" t="str">
        <f t="shared" si="40"/>
        <v>August</v>
      </c>
      <c r="R872" s="10">
        <f t="shared" si="41"/>
        <v>2013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8284</v>
      </c>
      <c r="O873" t="s">
        <v>8287</v>
      </c>
      <c r="P873" s="9">
        <f t="shared" si="39"/>
        <v>41577.561284722222</v>
      </c>
      <c r="Q873" s="10" t="str">
        <f t="shared" si="40"/>
        <v>October</v>
      </c>
      <c r="R873" s="10">
        <f t="shared" si="41"/>
        <v>2013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8284</v>
      </c>
      <c r="O874" t="s">
        <v>8287</v>
      </c>
      <c r="P874" s="9">
        <f t="shared" si="39"/>
        <v>40567.825543981482</v>
      </c>
      <c r="Q874" s="10" t="str">
        <f t="shared" si="40"/>
        <v>January</v>
      </c>
      <c r="R874" s="10">
        <f t="shared" si="41"/>
        <v>2011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8284</v>
      </c>
      <c r="O875" t="s">
        <v>8287</v>
      </c>
      <c r="P875" s="9">
        <f t="shared" si="39"/>
        <v>41184.167129629626</v>
      </c>
      <c r="Q875" s="10" t="str">
        <f t="shared" si="40"/>
        <v>October</v>
      </c>
      <c r="R875" s="10">
        <f t="shared" si="41"/>
        <v>2012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8284</v>
      </c>
      <c r="O876" t="s">
        <v>8287</v>
      </c>
      <c r="P876" s="9">
        <f t="shared" si="39"/>
        <v>41368.583726851852</v>
      </c>
      <c r="Q876" s="10" t="str">
        <f t="shared" si="40"/>
        <v>April</v>
      </c>
      <c r="R876" s="10">
        <f t="shared" si="41"/>
        <v>2013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8284</v>
      </c>
      <c r="O877" t="s">
        <v>8287</v>
      </c>
      <c r="P877" s="9">
        <f t="shared" si="39"/>
        <v>42248.723738425921</v>
      </c>
      <c r="Q877" s="10" t="str">
        <f t="shared" si="40"/>
        <v>September</v>
      </c>
      <c r="R877" s="10">
        <f t="shared" si="41"/>
        <v>2015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8284</v>
      </c>
      <c r="O878" t="s">
        <v>8287</v>
      </c>
      <c r="P878" s="9">
        <f t="shared" si="39"/>
        <v>41276.496840277774</v>
      </c>
      <c r="Q878" s="10" t="str">
        <f t="shared" si="40"/>
        <v>January</v>
      </c>
      <c r="R878" s="10">
        <f t="shared" si="41"/>
        <v>2013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8284</v>
      </c>
      <c r="O879" t="s">
        <v>8287</v>
      </c>
      <c r="P879" s="9">
        <f t="shared" si="39"/>
        <v>41597.788888888885</v>
      </c>
      <c r="Q879" s="10" t="str">
        <f t="shared" si="40"/>
        <v>November</v>
      </c>
      <c r="R879" s="10">
        <f t="shared" si="41"/>
        <v>2013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8284</v>
      </c>
      <c r="O880" t="s">
        <v>8287</v>
      </c>
      <c r="P880" s="9">
        <f t="shared" si="39"/>
        <v>40505.232916666668</v>
      </c>
      <c r="Q880" s="10" t="str">
        <f t="shared" si="40"/>
        <v>November</v>
      </c>
      <c r="R880" s="10">
        <f t="shared" si="41"/>
        <v>2010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8284</v>
      </c>
      <c r="O881" t="s">
        <v>8287</v>
      </c>
      <c r="P881" s="9">
        <f t="shared" si="39"/>
        <v>41037.829918981479</v>
      </c>
      <c r="Q881" s="10" t="str">
        <f t="shared" si="40"/>
        <v>May</v>
      </c>
      <c r="R881" s="10">
        <f t="shared" si="41"/>
        <v>2012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8284</v>
      </c>
      <c r="O882" t="s">
        <v>8288</v>
      </c>
      <c r="P882" s="9">
        <f t="shared" si="39"/>
        <v>41179.32104166667</v>
      </c>
      <c r="Q882" s="10" t="str">
        <f t="shared" si="40"/>
        <v>September</v>
      </c>
      <c r="R882" s="10">
        <f t="shared" si="41"/>
        <v>2012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8284</v>
      </c>
      <c r="O883" t="s">
        <v>8288</v>
      </c>
      <c r="P883" s="9">
        <f t="shared" si="39"/>
        <v>40877.25099537037</v>
      </c>
      <c r="Q883" s="10" t="str">
        <f t="shared" si="40"/>
        <v>November</v>
      </c>
      <c r="R883" s="10">
        <f t="shared" si="41"/>
        <v>2011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8284</v>
      </c>
      <c r="O884" t="s">
        <v>8288</v>
      </c>
      <c r="P884" s="9">
        <f t="shared" si="39"/>
        <v>40759.860532407409</v>
      </c>
      <c r="Q884" s="10" t="str">
        <f t="shared" si="40"/>
        <v>August</v>
      </c>
      <c r="R884" s="10">
        <f t="shared" si="41"/>
        <v>2011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8284</v>
      </c>
      <c r="O885" t="s">
        <v>8288</v>
      </c>
      <c r="P885" s="9">
        <f t="shared" si="39"/>
        <v>42371.935590277775</v>
      </c>
      <c r="Q885" s="10" t="str">
        <f t="shared" si="40"/>
        <v>January</v>
      </c>
      <c r="R885" s="10">
        <f t="shared" si="41"/>
        <v>2016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8284</v>
      </c>
      <c r="O886" t="s">
        <v>8288</v>
      </c>
      <c r="P886" s="9">
        <f t="shared" si="39"/>
        <v>40981.802615740744</v>
      </c>
      <c r="Q886" s="10" t="str">
        <f t="shared" si="40"/>
        <v>March</v>
      </c>
      <c r="R886" s="10">
        <f t="shared" si="41"/>
        <v>2012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8284</v>
      </c>
      <c r="O887" t="s">
        <v>8288</v>
      </c>
      <c r="P887" s="9">
        <f t="shared" si="39"/>
        <v>42713.941099537042</v>
      </c>
      <c r="Q887" s="10" t="str">
        <f t="shared" si="40"/>
        <v>December</v>
      </c>
      <c r="R887" s="10">
        <f t="shared" si="41"/>
        <v>2016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8284</v>
      </c>
      <c r="O888" t="s">
        <v>8288</v>
      </c>
      <c r="P888" s="9">
        <f t="shared" si="39"/>
        <v>42603.870520833334</v>
      </c>
      <c r="Q888" s="10" t="str">
        <f t="shared" si="40"/>
        <v>August</v>
      </c>
      <c r="R888" s="10">
        <f t="shared" si="41"/>
        <v>2016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8284</v>
      </c>
      <c r="O889" t="s">
        <v>8288</v>
      </c>
      <c r="P889" s="9">
        <f t="shared" si="39"/>
        <v>41026.958969907406</v>
      </c>
      <c r="Q889" s="10" t="str">
        <f t="shared" si="40"/>
        <v>April</v>
      </c>
      <c r="R889" s="10">
        <f t="shared" si="41"/>
        <v>2012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8284</v>
      </c>
      <c r="O890" t="s">
        <v>8288</v>
      </c>
      <c r="P890" s="9">
        <f t="shared" si="39"/>
        <v>40751.753298611111</v>
      </c>
      <c r="Q890" s="10" t="str">
        <f t="shared" si="40"/>
        <v>July</v>
      </c>
      <c r="R890" s="10">
        <f t="shared" si="41"/>
        <v>2011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8284</v>
      </c>
      <c r="O891" t="s">
        <v>8288</v>
      </c>
      <c r="P891" s="9">
        <f t="shared" si="39"/>
        <v>41887.784062500003</v>
      </c>
      <c r="Q891" s="10" t="str">
        <f t="shared" si="40"/>
        <v>September</v>
      </c>
      <c r="R891" s="10">
        <f t="shared" si="41"/>
        <v>2014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8284</v>
      </c>
      <c r="O892" t="s">
        <v>8288</v>
      </c>
      <c r="P892" s="9">
        <f t="shared" si="39"/>
        <v>41569.698831018519</v>
      </c>
      <c r="Q892" s="10" t="str">
        <f t="shared" si="40"/>
        <v>October</v>
      </c>
      <c r="R892" s="10">
        <f t="shared" si="41"/>
        <v>2013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8284</v>
      </c>
      <c r="O893" t="s">
        <v>8288</v>
      </c>
      <c r="P893" s="9">
        <f t="shared" si="39"/>
        <v>41842.031597222223</v>
      </c>
      <c r="Q893" s="10" t="str">
        <f t="shared" si="40"/>
        <v>July</v>
      </c>
      <c r="R893" s="10">
        <f t="shared" si="41"/>
        <v>2014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8284</v>
      </c>
      <c r="O894" t="s">
        <v>8288</v>
      </c>
      <c r="P894" s="9">
        <f t="shared" si="39"/>
        <v>40304.20003472222</v>
      </c>
      <c r="Q894" s="10" t="str">
        <f t="shared" si="40"/>
        <v>May</v>
      </c>
      <c r="R894" s="10">
        <f t="shared" si="41"/>
        <v>2010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8284</v>
      </c>
      <c r="O895" t="s">
        <v>8288</v>
      </c>
      <c r="P895" s="9">
        <f t="shared" si="39"/>
        <v>42065.897719907407</v>
      </c>
      <c r="Q895" s="10" t="str">
        <f t="shared" si="40"/>
        <v>March</v>
      </c>
      <c r="R895" s="10">
        <f t="shared" si="41"/>
        <v>2015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8284</v>
      </c>
      <c r="O896" t="s">
        <v>8288</v>
      </c>
      <c r="P896" s="9">
        <f t="shared" si="39"/>
        <v>42496.98159722222</v>
      </c>
      <c r="Q896" s="10" t="str">
        <f t="shared" si="40"/>
        <v>May</v>
      </c>
      <c r="R896" s="10">
        <f t="shared" si="41"/>
        <v>2016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8284</v>
      </c>
      <c r="O897" t="s">
        <v>8288</v>
      </c>
      <c r="P897" s="9">
        <f t="shared" si="39"/>
        <v>40431.127650462964</v>
      </c>
      <c r="Q897" s="10" t="str">
        <f t="shared" si="40"/>
        <v>September</v>
      </c>
      <c r="R897" s="10">
        <f t="shared" si="41"/>
        <v>2010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8284</v>
      </c>
      <c r="O898" t="s">
        <v>8288</v>
      </c>
      <c r="P898" s="9">
        <f t="shared" si="39"/>
        <v>42218.872986111106</v>
      </c>
      <c r="Q898" s="10" t="str">
        <f t="shared" si="40"/>
        <v>August</v>
      </c>
      <c r="R898" s="10">
        <f t="shared" si="41"/>
        <v>2015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8284</v>
      </c>
      <c r="O899" t="s">
        <v>8288</v>
      </c>
      <c r="P899" s="9">
        <f t="shared" ref="P899:P962" si="42">(J899/86400)+DATE(1970,1,1)</f>
        <v>41211.688750000001</v>
      </c>
      <c r="Q899" s="10" t="str">
        <f t="shared" ref="Q899:Q962" si="43">TEXT((J899/86400)+DATE(1970,1,1),"mmmm")</f>
        <v>October</v>
      </c>
      <c r="R899" s="10">
        <f t="shared" ref="R899:R962" si="44">YEAR(P899)</f>
        <v>2012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8284</v>
      </c>
      <c r="O900" t="s">
        <v>8288</v>
      </c>
      <c r="P900" s="9">
        <f t="shared" si="42"/>
        <v>40878.758217592593</v>
      </c>
      <c r="Q900" s="10" t="str">
        <f t="shared" si="43"/>
        <v>December</v>
      </c>
      <c r="R900" s="10">
        <f t="shared" si="44"/>
        <v>2011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8284</v>
      </c>
      <c r="O901" t="s">
        <v>8288</v>
      </c>
      <c r="P901" s="9">
        <f t="shared" si="42"/>
        <v>40646.099097222221</v>
      </c>
      <c r="Q901" s="10" t="str">
        <f t="shared" si="43"/>
        <v>April</v>
      </c>
      <c r="R901" s="10">
        <f t="shared" si="44"/>
        <v>2011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8284</v>
      </c>
      <c r="O902" t="s">
        <v>8287</v>
      </c>
      <c r="P902" s="9">
        <f t="shared" si="42"/>
        <v>42429.84956018519</v>
      </c>
      <c r="Q902" s="10" t="str">
        <f t="shared" si="43"/>
        <v>February</v>
      </c>
      <c r="R902" s="10">
        <f t="shared" si="44"/>
        <v>2016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8284</v>
      </c>
      <c r="O903" t="s">
        <v>8287</v>
      </c>
      <c r="P903" s="9">
        <f t="shared" si="42"/>
        <v>40291.81150462963</v>
      </c>
      <c r="Q903" s="10" t="str">
        <f t="shared" si="43"/>
        <v>April</v>
      </c>
      <c r="R903" s="10">
        <f t="shared" si="44"/>
        <v>2010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8284</v>
      </c>
      <c r="O904" t="s">
        <v>8287</v>
      </c>
      <c r="P904" s="9">
        <f t="shared" si="42"/>
        <v>41829.965532407405</v>
      </c>
      <c r="Q904" s="10" t="str">
        <f t="shared" si="43"/>
        <v>July</v>
      </c>
      <c r="R904" s="10">
        <f t="shared" si="44"/>
        <v>2014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8284</v>
      </c>
      <c r="O905" t="s">
        <v>8287</v>
      </c>
      <c r="P905" s="9">
        <f t="shared" si="42"/>
        <v>41149.796064814815</v>
      </c>
      <c r="Q905" s="10" t="str">
        <f t="shared" si="43"/>
        <v>August</v>
      </c>
      <c r="R905" s="10">
        <f t="shared" si="44"/>
        <v>2012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8284</v>
      </c>
      <c r="O906" t="s">
        <v>8287</v>
      </c>
      <c r="P906" s="9">
        <f t="shared" si="42"/>
        <v>42342.080289351856</v>
      </c>
      <c r="Q906" s="10" t="str">
        <f t="shared" si="43"/>
        <v>December</v>
      </c>
      <c r="R906" s="10">
        <f t="shared" si="44"/>
        <v>2015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8284</v>
      </c>
      <c r="O907" t="s">
        <v>8287</v>
      </c>
      <c r="P907" s="9">
        <f t="shared" si="42"/>
        <v>40507.239884259259</v>
      </c>
      <c r="Q907" s="10" t="str">
        <f t="shared" si="43"/>
        <v>November</v>
      </c>
      <c r="R907" s="10">
        <f t="shared" si="44"/>
        <v>2010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8284</v>
      </c>
      <c r="O908" t="s">
        <v>8287</v>
      </c>
      <c r="P908" s="9">
        <f t="shared" si="42"/>
        <v>41681.189699074072</v>
      </c>
      <c r="Q908" s="10" t="str">
        <f t="shared" si="43"/>
        <v>February</v>
      </c>
      <c r="R908" s="10">
        <f t="shared" si="44"/>
        <v>2014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8284</v>
      </c>
      <c r="O909" t="s">
        <v>8287</v>
      </c>
      <c r="P909" s="9">
        <f t="shared" si="42"/>
        <v>40767.192395833335</v>
      </c>
      <c r="Q909" s="10" t="str">
        <f t="shared" si="43"/>
        <v>August</v>
      </c>
      <c r="R909" s="10">
        <f t="shared" si="44"/>
        <v>2011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8284</v>
      </c>
      <c r="O910" t="s">
        <v>8287</v>
      </c>
      <c r="P910" s="9">
        <f t="shared" si="42"/>
        <v>40340.801562499997</v>
      </c>
      <c r="Q910" s="10" t="str">
        <f t="shared" si="43"/>
        <v>June</v>
      </c>
      <c r="R910" s="10">
        <f t="shared" si="44"/>
        <v>2010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8284</v>
      </c>
      <c r="O911" t="s">
        <v>8287</v>
      </c>
      <c r="P911" s="9">
        <f t="shared" si="42"/>
        <v>41081.69027777778</v>
      </c>
      <c r="Q911" s="10" t="str">
        <f t="shared" si="43"/>
        <v>June</v>
      </c>
      <c r="R911" s="10">
        <f t="shared" si="44"/>
        <v>2012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8284</v>
      </c>
      <c r="O912" t="s">
        <v>8287</v>
      </c>
      <c r="P912" s="9">
        <f t="shared" si="42"/>
        <v>42737.545358796298</v>
      </c>
      <c r="Q912" s="10" t="str">
        <f t="shared" si="43"/>
        <v>January</v>
      </c>
      <c r="R912" s="10">
        <f t="shared" si="44"/>
        <v>2017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8284</v>
      </c>
      <c r="O913" t="s">
        <v>8287</v>
      </c>
      <c r="P913" s="9">
        <f t="shared" si="42"/>
        <v>41642.005150462966</v>
      </c>
      <c r="Q913" s="10" t="str">
        <f t="shared" si="43"/>
        <v>January</v>
      </c>
      <c r="R913" s="10">
        <f t="shared" si="44"/>
        <v>2014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8284</v>
      </c>
      <c r="O914" t="s">
        <v>8287</v>
      </c>
      <c r="P914" s="9">
        <f t="shared" si="42"/>
        <v>41194.109340277777</v>
      </c>
      <c r="Q914" s="10" t="str">
        <f t="shared" si="43"/>
        <v>October</v>
      </c>
      <c r="R914" s="10">
        <f t="shared" si="44"/>
        <v>2012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8284</v>
      </c>
      <c r="O915" t="s">
        <v>8287</v>
      </c>
      <c r="P915" s="9">
        <f t="shared" si="42"/>
        <v>41004.139108796298</v>
      </c>
      <c r="Q915" s="10" t="str">
        <f t="shared" si="43"/>
        <v>April</v>
      </c>
      <c r="R915" s="10">
        <f t="shared" si="44"/>
        <v>2012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8284</v>
      </c>
      <c r="O916" t="s">
        <v>8287</v>
      </c>
      <c r="P916" s="9">
        <f t="shared" si="42"/>
        <v>41116.763275462959</v>
      </c>
      <c r="Q916" s="10" t="str">
        <f t="shared" si="43"/>
        <v>July</v>
      </c>
      <c r="R916" s="10">
        <f t="shared" si="44"/>
        <v>2012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8284</v>
      </c>
      <c r="O917" t="s">
        <v>8287</v>
      </c>
      <c r="P917" s="9">
        <f t="shared" si="42"/>
        <v>40937.679560185185</v>
      </c>
      <c r="Q917" s="10" t="str">
        <f t="shared" si="43"/>
        <v>January</v>
      </c>
      <c r="R917" s="10">
        <f t="shared" si="44"/>
        <v>2012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8284</v>
      </c>
      <c r="O918" t="s">
        <v>8287</v>
      </c>
      <c r="P918" s="9">
        <f t="shared" si="42"/>
        <v>40434.853402777779</v>
      </c>
      <c r="Q918" s="10" t="str">
        <f t="shared" si="43"/>
        <v>September</v>
      </c>
      <c r="R918" s="10">
        <f t="shared" si="44"/>
        <v>2010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8284</v>
      </c>
      <c r="O919" t="s">
        <v>8287</v>
      </c>
      <c r="P919" s="9">
        <f t="shared" si="42"/>
        <v>41802.94363425926</v>
      </c>
      <c r="Q919" s="10" t="str">
        <f t="shared" si="43"/>
        <v>June</v>
      </c>
      <c r="R919" s="10">
        <f t="shared" si="44"/>
        <v>2014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8284</v>
      </c>
      <c r="O920" t="s">
        <v>8287</v>
      </c>
      <c r="P920" s="9">
        <f t="shared" si="42"/>
        <v>41944.916215277779</v>
      </c>
      <c r="Q920" s="10" t="str">
        <f t="shared" si="43"/>
        <v>November</v>
      </c>
      <c r="R920" s="10">
        <f t="shared" si="44"/>
        <v>2014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8284</v>
      </c>
      <c r="O921" t="s">
        <v>8287</v>
      </c>
      <c r="P921" s="9">
        <f t="shared" si="42"/>
        <v>41227.641724537039</v>
      </c>
      <c r="Q921" s="10" t="str">
        <f t="shared" si="43"/>
        <v>November</v>
      </c>
      <c r="R921" s="10">
        <f t="shared" si="44"/>
        <v>2012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8284</v>
      </c>
      <c r="O922" t="s">
        <v>8287</v>
      </c>
      <c r="P922" s="9">
        <f t="shared" si="42"/>
        <v>41562.671550925923</v>
      </c>
      <c r="Q922" s="10" t="str">
        <f t="shared" si="43"/>
        <v>October</v>
      </c>
      <c r="R922" s="10">
        <f t="shared" si="44"/>
        <v>2013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8284</v>
      </c>
      <c r="O923" t="s">
        <v>8287</v>
      </c>
      <c r="P923" s="9">
        <f t="shared" si="42"/>
        <v>40847.171018518522</v>
      </c>
      <c r="Q923" s="10" t="str">
        <f t="shared" si="43"/>
        <v>October</v>
      </c>
      <c r="R923" s="10">
        <f t="shared" si="44"/>
        <v>2011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8284</v>
      </c>
      <c r="O924" t="s">
        <v>8287</v>
      </c>
      <c r="P924" s="9">
        <f t="shared" si="42"/>
        <v>41878.530011574076</v>
      </c>
      <c r="Q924" s="10" t="str">
        <f t="shared" si="43"/>
        <v>August</v>
      </c>
      <c r="R924" s="10">
        <f t="shared" si="44"/>
        <v>2014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8284</v>
      </c>
      <c r="O925" t="s">
        <v>8287</v>
      </c>
      <c r="P925" s="9">
        <f t="shared" si="42"/>
        <v>41934.959756944445</v>
      </c>
      <c r="Q925" s="10" t="str">
        <f t="shared" si="43"/>
        <v>October</v>
      </c>
      <c r="R925" s="10">
        <f t="shared" si="44"/>
        <v>2014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8284</v>
      </c>
      <c r="O926" t="s">
        <v>8287</v>
      </c>
      <c r="P926" s="9">
        <f t="shared" si="42"/>
        <v>41288.942928240736</v>
      </c>
      <c r="Q926" s="10" t="str">
        <f t="shared" si="43"/>
        <v>January</v>
      </c>
      <c r="R926" s="10">
        <f t="shared" si="44"/>
        <v>2013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8284</v>
      </c>
      <c r="O927" t="s">
        <v>8287</v>
      </c>
      <c r="P927" s="9">
        <f t="shared" si="42"/>
        <v>41575.880914351852</v>
      </c>
      <c r="Q927" s="10" t="str">
        <f t="shared" si="43"/>
        <v>October</v>
      </c>
      <c r="R927" s="10">
        <f t="shared" si="44"/>
        <v>2013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8284</v>
      </c>
      <c r="O928" t="s">
        <v>8287</v>
      </c>
      <c r="P928" s="9">
        <f t="shared" si="42"/>
        <v>40338.02002314815</v>
      </c>
      <c r="Q928" s="10" t="str">
        <f t="shared" si="43"/>
        <v>June</v>
      </c>
      <c r="R928" s="10">
        <f t="shared" si="44"/>
        <v>2010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8284</v>
      </c>
      <c r="O929" t="s">
        <v>8287</v>
      </c>
      <c r="P929" s="9">
        <f t="shared" si="42"/>
        <v>41013.822858796295</v>
      </c>
      <c r="Q929" s="10" t="str">
        <f t="shared" si="43"/>
        <v>April</v>
      </c>
      <c r="R929" s="10">
        <f t="shared" si="44"/>
        <v>2012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8284</v>
      </c>
      <c r="O930" t="s">
        <v>8287</v>
      </c>
      <c r="P930" s="9">
        <f t="shared" si="42"/>
        <v>41180.86241898148</v>
      </c>
      <c r="Q930" s="10" t="str">
        <f t="shared" si="43"/>
        <v>September</v>
      </c>
      <c r="R930" s="10">
        <f t="shared" si="44"/>
        <v>2012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8284</v>
      </c>
      <c r="O931" t="s">
        <v>8287</v>
      </c>
      <c r="P931" s="9">
        <f t="shared" si="42"/>
        <v>40978.238067129627</v>
      </c>
      <c r="Q931" s="10" t="str">
        <f t="shared" si="43"/>
        <v>March</v>
      </c>
      <c r="R931" s="10">
        <f t="shared" si="44"/>
        <v>2012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8284</v>
      </c>
      <c r="O932" t="s">
        <v>8287</v>
      </c>
      <c r="P932" s="9">
        <f t="shared" si="42"/>
        <v>40312.915578703702</v>
      </c>
      <c r="Q932" s="10" t="str">
        <f t="shared" si="43"/>
        <v>May</v>
      </c>
      <c r="R932" s="10">
        <f t="shared" si="44"/>
        <v>2010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8284</v>
      </c>
      <c r="O933" t="s">
        <v>8287</v>
      </c>
      <c r="P933" s="9">
        <f t="shared" si="42"/>
        <v>41680.359976851854</v>
      </c>
      <c r="Q933" s="10" t="str">
        <f t="shared" si="43"/>
        <v>February</v>
      </c>
      <c r="R933" s="10">
        <f t="shared" si="44"/>
        <v>2014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8284</v>
      </c>
      <c r="O934" t="s">
        <v>8287</v>
      </c>
      <c r="P934" s="9">
        <f t="shared" si="42"/>
        <v>41310.969270833331</v>
      </c>
      <c r="Q934" s="10" t="str">
        <f t="shared" si="43"/>
        <v>February</v>
      </c>
      <c r="R934" s="10">
        <f t="shared" si="44"/>
        <v>2013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8284</v>
      </c>
      <c r="O935" t="s">
        <v>8287</v>
      </c>
      <c r="P935" s="9">
        <f t="shared" si="42"/>
        <v>41711.169085648144</v>
      </c>
      <c r="Q935" s="10" t="str">
        <f t="shared" si="43"/>
        <v>March</v>
      </c>
      <c r="R935" s="10">
        <f t="shared" si="44"/>
        <v>2014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8284</v>
      </c>
      <c r="O936" t="s">
        <v>8287</v>
      </c>
      <c r="P936" s="9">
        <f t="shared" si="42"/>
        <v>41733.737083333333</v>
      </c>
      <c r="Q936" s="10" t="str">
        <f t="shared" si="43"/>
        <v>April</v>
      </c>
      <c r="R936" s="10">
        <f t="shared" si="44"/>
        <v>2014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8284</v>
      </c>
      <c r="O937" t="s">
        <v>8287</v>
      </c>
      <c r="P937" s="9">
        <f t="shared" si="42"/>
        <v>42368.333668981482</v>
      </c>
      <c r="Q937" s="10" t="str">
        <f t="shared" si="43"/>
        <v>December</v>
      </c>
      <c r="R937" s="10">
        <f t="shared" si="44"/>
        <v>2015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8284</v>
      </c>
      <c r="O938" t="s">
        <v>8287</v>
      </c>
      <c r="P938" s="9">
        <f t="shared" si="42"/>
        <v>40883.024178240739</v>
      </c>
      <c r="Q938" s="10" t="str">
        <f t="shared" si="43"/>
        <v>December</v>
      </c>
      <c r="R938" s="10">
        <f t="shared" si="44"/>
        <v>2011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8284</v>
      </c>
      <c r="O939" t="s">
        <v>8287</v>
      </c>
      <c r="P939" s="9">
        <f t="shared" si="42"/>
        <v>41551.798113425924</v>
      </c>
      <c r="Q939" s="10" t="str">
        <f t="shared" si="43"/>
        <v>October</v>
      </c>
      <c r="R939" s="10">
        <f t="shared" si="44"/>
        <v>2013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8284</v>
      </c>
      <c r="O940" t="s">
        <v>8287</v>
      </c>
      <c r="P940" s="9">
        <f t="shared" si="42"/>
        <v>41124.479722222226</v>
      </c>
      <c r="Q940" s="10" t="str">
        <f t="shared" si="43"/>
        <v>August</v>
      </c>
      <c r="R940" s="10">
        <f t="shared" si="44"/>
        <v>2012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8284</v>
      </c>
      <c r="O941" t="s">
        <v>8287</v>
      </c>
      <c r="P941" s="9">
        <f t="shared" si="42"/>
        <v>41416.763171296298</v>
      </c>
      <c r="Q941" s="10" t="str">
        <f t="shared" si="43"/>
        <v>May</v>
      </c>
      <c r="R941" s="10">
        <f t="shared" si="44"/>
        <v>2013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8278</v>
      </c>
      <c r="O942" t="s">
        <v>8280</v>
      </c>
      <c r="P942" s="9">
        <f t="shared" si="42"/>
        <v>42182.008402777778</v>
      </c>
      <c r="Q942" s="10" t="str">
        <f t="shared" si="43"/>
        <v>June</v>
      </c>
      <c r="R942" s="10">
        <f t="shared" si="44"/>
        <v>2015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8278</v>
      </c>
      <c r="O943" t="s">
        <v>8280</v>
      </c>
      <c r="P943" s="9">
        <f t="shared" si="42"/>
        <v>42746.096585648149</v>
      </c>
      <c r="Q943" s="10" t="str">
        <f t="shared" si="43"/>
        <v>January</v>
      </c>
      <c r="R943" s="10">
        <f t="shared" si="44"/>
        <v>2017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8278</v>
      </c>
      <c r="O944" t="s">
        <v>8280</v>
      </c>
      <c r="P944" s="9">
        <f t="shared" si="42"/>
        <v>42382.843287037038</v>
      </c>
      <c r="Q944" s="10" t="str">
        <f t="shared" si="43"/>
        <v>January</v>
      </c>
      <c r="R944" s="10">
        <f t="shared" si="44"/>
        <v>2016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8278</v>
      </c>
      <c r="O945" t="s">
        <v>8280</v>
      </c>
      <c r="P945" s="9">
        <f t="shared" si="42"/>
        <v>42673.66788194445</v>
      </c>
      <c r="Q945" s="10" t="str">
        <f t="shared" si="43"/>
        <v>October</v>
      </c>
      <c r="R945" s="10">
        <f t="shared" si="44"/>
        <v>2016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8278</v>
      </c>
      <c r="O946" t="s">
        <v>8280</v>
      </c>
      <c r="P946" s="9">
        <f t="shared" si="42"/>
        <v>42444.583912037036</v>
      </c>
      <c r="Q946" s="10" t="str">
        <f t="shared" si="43"/>
        <v>March</v>
      </c>
      <c r="R946" s="10">
        <f t="shared" si="44"/>
        <v>2016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8278</v>
      </c>
      <c r="O947" t="s">
        <v>8280</v>
      </c>
      <c r="P947" s="9">
        <f t="shared" si="42"/>
        <v>42732.872986111106</v>
      </c>
      <c r="Q947" s="10" t="str">
        <f t="shared" si="43"/>
        <v>December</v>
      </c>
      <c r="R947" s="10">
        <f t="shared" si="44"/>
        <v>2016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8278</v>
      </c>
      <c r="O948" t="s">
        <v>8280</v>
      </c>
      <c r="P948" s="9">
        <f t="shared" si="42"/>
        <v>42592.750555555554</v>
      </c>
      <c r="Q948" s="10" t="str">
        <f t="shared" si="43"/>
        <v>August</v>
      </c>
      <c r="R948" s="10">
        <f t="shared" si="44"/>
        <v>2016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8278</v>
      </c>
      <c r="O949" t="s">
        <v>8280</v>
      </c>
      <c r="P949" s="9">
        <f t="shared" si="42"/>
        <v>42491.781319444446</v>
      </c>
      <c r="Q949" s="10" t="str">
        <f t="shared" si="43"/>
        <v>May</v>
      </c>
      <c r="R949" s="10">
        <f t="shared" si="44"/>
        <v>2016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8278</v>
      </c>
      <c r="O950" t="s">
        <v>8280</v>
      </c>
      <c r="P950" s="9">
        <f t="shared" si="42"/>
        <v>42411.828287037039</v>
      </c>
      <c r="Q950" s="10" t="str">
        <f t="shared" si="43"/>
        <v>February</v>
      </c>
      <c r="R950" s="10">
        <f t="shared" si="44"/>
        <v>2016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8278</v>
      </c>
      <c r="O951" t="s">
        <v>8280</v>
      </c>
      <c r="P951" s="9">
        <f t="shared" si="42"/>
        <v>42361.043703703705</v>
      </c>
      <c r="Q951" s="10" t="str">
        <f t="shared" si="43"/>
        <v>December</v>
      </c>
      <c r="R951" s="10">
        <f t="shared" si="44"/>
        <v>2015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8278</v>
      </c>
      <c r="O952" t="s">
        <v>8280</v>
      </c>
      <c r="P952" s="9">
        <f t="shared" si="42"/>
        <v>42356.750706018516</v>
      </c>
      <c r="Q952" s="10" t="str">
        <f t="shared" si="43"/>
        <v>December</v>
      </c>
      <c r="R952" s="10">
        <f t="shared" si="44"/>
        <v>2015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8278</v>
      </c>
      <c r="O953" t="s">
        <v>8280</v>
      </c>
      <c r="P953" s="9">
        <f t="shared" si="42"/>
        <v>42480.653611111113</v>
      </c>
      <c r="Q953" s="10" t="str">
        <f t="shared" si="43"/>
        <v>April</v>
      </c>
      <c r="R953" s="10">
        <f t="shared" si="44"/>
        <v>2016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8278</v>
      </c>
      <c r="O954" t="s">
        <v>8280</v>
      </c>
      <c r="P954" s="9">
        <f t="shared" si="42"/>
        <v>42662.613564814819</v>
      </c>
      <c r="Q954" s="10" t="str">
        <f t="shared" si="43"/>
        <v>October</v>
      </c>
      <c r="R954" s="10">
        <f t="shared" si="44"/>
        <v>2016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8278</v>
      </c>
      <c r="O955" t="s">
        <v>8280</v>
      </c>
      <c r="P955" s="9">
        <f t="shared" si="42"/>
        <v>41999.164340277777</v>
      </c>
      <c r="Q955" s="10" t="str">
        <f t="shared" si="43"/>
        <v>December</v>
      </c>
      <c r="R955" s="10">
        <f t="shared" si="44"/>
        <v>2014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8278</v>
      </c>
      <c r="O956" t="s">
        <v>8280</v>
      </c>
      <c r="P956" s="9">
        <f t="shared" si="42"/>
        <v>42194.833784722221</v>
      </c>
      <c r="Q956" s="10" t="str">
        <f t="shared" si="43"/>
        <v>July</v>
      </c>
      <c r="R956" s="10">
        <f t="shared" si="44"/>
        <v>2015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8278</v>
      </c>
      <c r="O957" t="s">
        <v>8280</v>
      </c>
      <c r="P957" s="9">
        <f t="shared" si="42"/>
        <v>42586.295138888891</v>
      </c>
      <c r="Q957" s="10" t="str">
        <f t="shared" si="43"/>
        <v>August</v>
      </c>
      <c r="R957" s="10">
        <f t="shared" si="44"/>
        <v>2016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8278</v>
      </c>
      <c r="O958" t="s">
        <v>8280</v>
      </c>
      <c r="P958" s="9">
        <f t="shared" si="42"/>
        <v>42060.913877314815</v>
      </c>
      <c r="Q958" s="10" t="str">
        <f t="shared" si="43"/>
        <v>February</v>
      </c>
      <c r="R958" s="10">
        <f t="shared" si="44"/>
        <v>2015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8278</v>
      </c>
      <c r="O959" t="s">
        <v>8280</v>
      </c>
      <c r="P959" s="9">
        <f t="shared" si="42"/>
        <v>42660.552465277782</v>
      </c>
      <c r="Q959" s="10" t="str">
        <f t="shared" si="43"/>
        <v>October</v>
      </c>
      <c r="R959" s="10">
        <f t="shared" si="44"/>
        <v>2016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8278</v>
      </c>
      <c r="O960" t="s">
        <v>8280</v>
      </c>
      <c r="P960" s="9">
        <f t="shared" si="42"/>
        <v>42082.802812499998</v>
      </c>
      <c r="Q960" s="10" t="str">
        <f t="shared" si="43"/>
        <v>March</v>
      </c>
      <c r="R960" s="10">
        <f t="shared" si="44"/>
        <v>2015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8278</v>
      </c>
      <c r="O961" t="s">
        <v>8280</v>
      </c>
      <c r="P961" s="9">
        <f t="shared" si="42"/>
        <v>41993.174363425926</v>
      </c>
      <c r="Q961" s="10" t="str">
        <f t="shared" si="43"/>
        <v>December</v>
      </c>
      <c r="R961" s="10">
        <f t="shared" si="44"/>
        <v>2014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8278</v>
      </c>
      <c r="O962" t="s">
        <v>8280</v>
      </c>
      <c r="P962" s="9">
        <f t="shared" si="42"/>
        <v>42766.626793981486</v>
      </c>
      <c r="Q962" s="10" t="str">
        <f t="shared" si="43"/>
        <v>January</v>
      </c>
      <c r="R962" s="10">
        <f t="shared" si="44"/>
        <v>2017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8278</v>
      </c>
      <c r="O963" t="s">
        <v>8280</v>
      </c>
      <c r="P963" s="9">
        <f t="shared" ref="P963:P1026" si="45">(J963/86400)+DATE(1970,1,1)</f>
        <v>42740.693692129629</v>
      </c>
      <c r="Q963" s="10" t="str">
        <f t="shared" ref="Q963:Q1026" si="46">TEXT((J963/86400)+DATE(1970,1,1),"mmmm")</f>
        <v>January</v>
      </c>
      <c r="R963" s="10">
        <f t="shared" ref="R963:R1026" si="47">YEAR(P963)</f>
        <v>2017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8278</v>
      </c>
      <c r="O964" t="s">
        <v>8280</v>
      </c>
      <c r="P964" s="9">
        <f t="shared" si="45"/>
        <v>42373.712418981479</v>
      </c>
      <c r="Q964" s="10" t="str">
        <f t="shared" si="46"/>
        <v>January</v>
      </c>
      <c r="R964" s="10">
        <f t="shared" si="47"/>
        <v>2016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8278</v>
      </c>
      <c r="O965" t="s">
        <v>8280</v>
      </c>
      <c r="P965" s="9">
        <f t="shared" si="45"/>
        <v>42625.635636574079</v>
      </c>
      <c r="Q965" s="10" t="str">
        <f t="shared" si="46"/>
        <v>September</v>
      </c>
      <c r="R965" s="10">
        <f t="shared" si="47"/>
        <v>2016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8278</v>
      </c>
      <c r="O966" t="s">
        <v>8280</v>
      </c>
      <c r="P966" s="9">
        <f t="shared" si="45"/>
        <v>42208.628692129627</v>
      </c>
      <c r="Q966" s="10" t="str">
        <f t="shared" si="46"/>
        <v>July</v>
      </c>
      <c r="R966" s="10">
        <f t="shared" si="47"/>
        <v>2015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8278</v>
      </c>
      <c r="O967" t="s">
        <v>8280</v>
      </c>
      <c r="P967" s="9">
        <f t="shared" si="45"/>
        <v>42637.016736111109</v>
      </c>
      <c r="Q967" s="10" t="str">
        <f t="shared" si="46"/>
        <v>September</v>
      </c>
      <c r="R967" s="10">
        <f t="shared" si="47"/>
        <v>2016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8278</v>
      </c>
      <c r="O968" t="s">
        <v>8280</v>
      </c>
      <c r="P968" s="9">
        <f t="shared" si="45"/>
        <v>42619.635787037041</v>
      </c>
      <c r="Q968" s="10" t="str">
        <f t="shared" si="46"/>
        <v>September</v>
      </c>
      <c r="R968" s="10">
        <f t="shared" si="47"/>
        <v>2016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8278</v>
      </c>
      <c r="O969" t="s">
        <v>8280</v>
      </c>
      <c r="P969" s="9">
        <f t="shared" si="45"/>
        <v>42422.254328703704</v>
      </c>
      <c r="Q969" s="10" t="str">
        <f t="shared" si="46"/>
        <v>February</v>
      </c>
      <c r="R969" s="10">
        <f t="shared" si="47"/>
        <v>2016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8278</v>
      </c>
      <c r="O970" t="s">
        <v>8280</v>
      </c>
      <c r="P970" s="9">
        <f t="shared" si="45"/>
        <v>41836.847615740742</v>
      </c>
      <c r="Q970" s="10" t="str">
        <f t="shared" si="46"/>
        <v>July</v>
      </c>
      <c r="R970" s="10">
        <f t="shared" si="47"/>
        <v>2014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8278</v>
      </c>
      <c r="O971" t="s">
        <v>8280</v>
      </c>
      <c r="P971" s="9">
        <f t="shared" si="45"/>
        <v>42742.30332175926</v>
      </c>
      <c r="Q971" s="10" t="str">
        <f t="shared" si="46"/>
        <v>January</v>
      </c>
      <c r="R971" s="10">
        <f t="shared" si="47"/>
        <v>2017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8278</v>
      </c>
      <c r="O972" t="s">
        <v>8280</v>
      </c>
      <c r="P972" s="9">
        <f t="shared" si="45"/>
        <v>42721.220520833333</v>
      </c>
      <c r="Q972" s="10" t="str">
        <f t="shared" si="46"/>
        <v>December</v>
      </c>
      <c r="R972" s="10">
        <f t="shared" si="47"/>
        <v>2016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8278</v>
      </c>
      <c r="O973" t="s">
        <v>8280</v>
      </c>
      <c r="P973" s="9">
        <f t="shared" si="45"/>
        <v>42111.709027777775</v>
      </c>
      <c r="Q973" s="10" t="str">
        <f t="shared" si="46"/>
        <v>April</v>
      </c>
      <c r="R973" s="10">
        <f t="shared" si="47"/>
        <v>2015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8278</v>
      </c>
      <c r="O974" t="s">
        <v>8280</v>
      </c>
      <c r="P974" s="9">
        <f t="shared" si="45"/>
        <v>41856.865717592591</v>
      </c>
      <c r="Q974" s="10" t="str">
        <f t="shared" si="46"/>
        <v>August</v>
      </c>
      <c r="R974" s="10">
        <f t="shared" si="47"/>
        <v>2014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8278</v>
      </c>
      <c r="O975" t="s">
        <v>8280</v>
      </c>
      <c r="P975" s="9">
        <f t="shared" si="45"/>
        <v>42257.014965277776</v>
      </c>
      <c r="Q975" s="10" t="str">
        <f t="shared" si="46"/>
        <v>September</v>
      </c>
      <c r="R975" s="10">
        <f t="shared" si="47"/>
        <v>2015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8278</v>
      </c>
      <c r="O976" t="s">
        <v>8280</v>
      </c>
      <c r="P976" s="9">
        <f t="shared" si="45"/>
        <v>42424.749490740738</v>
      </c>
      <c r="Q976" s="10" t="str">
        <f t="shared" si="46"/>
        <v>February</v>
      </c>
      <c r="R976" s="10">
        <f t="shared" si="47"/>
        <v>2016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8278</v>
      </c>
      <c r="O977" t="s">
        <v>8280</v>
      </c>
      <c r="P977" s="9">
        <f t="shared" si="45"/>
        <v>42489.696585648147</v>
      </c>
      <c r="Q977" s="10" t="str">
        <f t="shared" si="46"/>
        <v>April</v>
      </c>
      <c r="R977" s="10">
        <f t="shared" si="47"/>
        <v>2016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8278</v>
      </c>
      <c r="O978" t="s">
        <v>8280</v>
      </c>
      <c r="P978" s="9">
        <f t="shared" si="45"/>
        <v>42185.058993055558</v>
      </c>
      <c r="Q978" s="10" t="str">
        <f t="shared" si="46"/>
        <v>June</v>
      </c>
      <c r="R978" s="10">
        <f t="shared" si="47"/>
        <v>2015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8278</v>
      </c>
      <c r="O979" t="s">
        <v>8280</v>
      </c>
      <c r="P979" s="9">
        <f t="shared" si="45"/>
        <v>42391.942094907412</v>
      </c>
      <c r="Q979" s="10" t="str">
        <f t="shared" si="46"/>
        <v>January</v>
      </c>
      <c r="R979" s="10">
        <f t="shared" si="47"/>
        <v>2016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8278</v>
      </c>
      <c r="O980" t="s">
        <v>8280</v>
      </c>
      <c r="P980" s="9">
        <f t="shared" si="45"/>
        <v>42395.309039351851</v>
      </c>
      <c r="Q980" s="10" t="str">
        <f t="shared" si="46"/>
        <v>January</v>
      </c>
      <c r="R980" s="10">
        <f t="shared" si="47"/>
        <v>2016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8278</v>
      </c>
      <c r="O981" t="s">
        <v>8280</v>
      </c>
      <c r="P981" s="9">
        <f t="shared" si="45"/>
        <v>42506.416990740741</v>
      </c>
      <c r="Q981" s="10" t="str">
        <f t="shared" si="46"/>
        <v>May</v>
      </c>
      <c r="R981" s="10">
        <f t="shared" si="47"/>
        <v>2016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8278</v>
      </c>
      <c r="O982" t="s">
        <v>8280</v>
      </c>
      <c r="P982" s="9">
        <f t="shared" si="45"/>
        <v>41928.904189814813</v>
      </c>
      <c r="Q982" s="10" t="str">
        <f t="shared" si="46"/>
        <v>October</v>
      </c>
      <c r="R982" s="10">
        <f t="shared" si="47"/>
        <v>2014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8278</v>
      </c>
      <c r="O983" t="s">
        <v>8280</v>
      </c>
      <c r="P983" s="9">
        <f t="shared" si="45"/>
        <v>41830.947013888886</v>
      </c>
      <c r="Q983" s="10" t="str">
        <f t="shared" si="46"/>
        <v>July</v>
      </c>
      <c r="R983" s="10">
        <f t="shared" si="47"/>
        <v>2014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8278</v>
      </c>
      <c r="O984" t="s">
        <v>8280</v>
      </c>
      <c r="P984" s="9">
        <f t="shared" si="45"/>
        <v>42615.753310185188</v>
      </c>
      <c r="Q984" s="10" t="str">
        <f t="shared" si="46"/>
        <v>September</v>
      </c>
      <c r="R984" s="10">
        <f t="shared" si="47"/>
        <v>2016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8278</v>
      </c>
      <c r="O985" t="s">
        <v>8280</v>
      </c>
      <c r="P985" s="9">
        <f t="shared" si="45"/>
        <v>42574.667650462958</v>
      </c>
      <c r="Q985" s="10" t="str">
        <f t="shared" si="46"/>
        <v>July</v>
      </c>
      <c r="R985" s="10">
        <f t="shared" si="47"/>
        <v>2016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8278</v>
      </c>
      <c r="O986" t="s">
        <v>8280</v>
      </c>
      <c r="P986" s="9">
        <f t="shared" si="45"/>
        <v>42061.11583333333</v>
      </c>
      <c r="Q986" s="10" t="str">
        <f t="shared" si="46"/>
        <v>February</v>
      </c>
      <c r="R986" s="10">
        <f t="shared" si="47"/>
        <v>2015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8278</v>
      </c>
      <c r="O987" t="s">
        <v>8280</v>
      </c>
      <c r="P987" s="9">
        <f t="shared" si="45"/>
        <v>42339.967708333337</v>
      </c>
      <c r="Q987" s="10" t="str">
        <f t="shared" si="46"/>
        <v>December</v>
      </c>
      <c r="R987" s="10">
        <f t="shared" si="47"/>
        <v>2015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8278</v>
      </c>
      <c r="O988" t="s">
        <v>8280</v>
      </c>
      <c r="P988" s="9">
        <f t="shared" si="45"/>
        <v>42324.767361111109</v>
      </c>
      <c r="Q988" s="10" t="str">
        <f t="shared" si="46"/>
        <v>November</v>
      </c>
      <c r="R988" s="10">
        <f t="shared" si="47"/>
        <v>2015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8278</v>
      </c>
      <c r="O989" t="s">
        <v>8280</v>
      </c>
      <c r="P989" s="9">
        <f t="shared" si="45"/>
        <v>41773.294560185182</v>
      </c>
      <c r="Q989" s="10" t="str">
        <f t="shared" si="46"/>
        <v>May</v>
      </c>
      <c r="R989" s="10">
        <f t="shared" si="47"/>
        <v>2014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8278</v>
      </c>
      <c r="O990" t="s">
        <v>8280</v>
      </c>
      <c r="P990" s="9">
        <f t="shared" si="45"/>
        <v>42614.356770833328</v>
      </c>
      <c r="Q990" s="10" t="str">
        <f t="shared" si="46"/>
        <v>September</v>
      </c>
      <c r="R990" s="10">
        <f t="shared" si="47"/>
        <v>2016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8278</v>
      </c>
      <c r="O991" t="s">
        <v>8280</v>
      </c>
      <c r="P991" s="9">
        <f t="shared" si="45"/>
        <v>42611.933969907404</v>
      </c>
      <c r="Q991" s="10" t="str">
        <f t="shared" si="46"/>
        <v>August</v>
      </c>
      <c r="R991" s="10">
        <f t="shared" si="47"/>
        <v>2016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8278</v>
      </c>
      <c r="O992" t="s">
        <v>8280</v>
      </c>
      <c r="P992" s="9">
        <f t="shared" si="45"/>
        <v>41855.784305555557</v>
      </c>
      <c r="Q992" s="10" t="str">
        <f t="shared" si="46"/>
        <v>August</v>
      </c>
      <c r="R992" s="10">
        <f t="shared" si="47"/>
        <v>2014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8278</v>
      </c>
      <c r="O993" t="s">
        <v>8280</v>
      </c>
      <c r="P993" s="9">
        <f t="shared" si="45"/>
        <v>42538.75680555556</v>
      </c>
      <c r="Q993" s="10" t="str">
        <f t="shared" si="46"/>
        <v>June</v>
      </c>
      <c r="R993" s="10">
        <f t="shared" si="47"/>
        <v>2016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8278</v>
      </c>
      <c r="O994" t="s">
        <v>8280</v>
      </c>
      <c r="P994" s="9">
        <f t="shared" si="45"/>
        <v>42437.924988425926</v>
      </c>
      <c r="Q994" s="10" t="str">
        <f t="shared" si="46"/>
        <v>March</v>
      </c>
      <c r="R994" s="10">
        <f t="shared" si="47"/>
        <v>2016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8278</v>
      </c>
      <c r="O995" t="s">
        <v>8280</v>
      </c>
      <c r="P995" s="9">
        <f t="shared" si="45"/>
        <v>42652.964907407411</v>
      </c>
      <c r="Q995" s="10" t="str">
        <f t="shared" si="46"/>
        <v>October</v>
      </c>
      <c r="R995" s="10">
        <f t="shared" si="47"/>
        <v>2016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8278</v>
      </c>
      <c r="O996" t="s">
        <v>8280</v>
      </c>
      <c r="P996" s="9">
        <f t="shared" si="45"/>
        <v>41921.263078703705</v>
      </c>
      <c r="Q996" s="10" t="str">
        <f t="shared" si="46"/>
        <v>October</v>
      </c>
      <c r="R996" s="10">
        <f t="shared" si="47"/>
        <v>2014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8278</v>
      </c>
      <c r="O997" t="s">
        <v>8280</v>
      </c>
      <c r="P997" s="9">
        <f t="shared" si="45"/>
        <v>41947.940740740742</v>
      </c>
      <c r="Q997" s="10" t="str">
        <f t="shared" si="46"/>
        <v>November</v>
      </c>
      <c r="R997" s="10">
        <f t="shared" si="47"/>
        <v>2014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8278</v>
      </c>
      <c r="O998" t="s">
        <v>8280</v>
      </c>
      <c r="P998" s="9">
        <f t="shared" si="45"/>
        <v>41817.866435185184</v>
      </c>
      <c r="Q998" s="10" t="str">
        <f t="shared" si="46"/>
        <v>June</v>
      </c>
      <c r="R998" s="10">
        <f t="shared" si="47"/>
        <v>2014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8278</v>
      </c>
      <c r="O999" t="s">
        <v>8280</v>
      </c>
      <c r="P999" s="9">
        <f t="shared" si="45"/>
        <v>41941.10297453704</v>
      </c>
      <c r="Q999" s="10" t="str">
        <f t="shared" si="46"/>
        <v>October</v>
      </c>
      <c r="R999" s="10">
        <f t="shared" si="47"/>
        <v>2014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8278</v>
      </c>
      <c r="O1000" t="s">
        <v>8280</v>
      </c>
      <c r="P1000" s="9">
        <f t="shared" si="45"/>
        <v>42282.168993055559</v>
      </c>
      <c r="Q1000" s="10" t="str">
        <f t="shared" si="46"/>
        <v>October</v>
      </c>
      <c r="R1000" s="10">
        <f t="shared" si="47"/>
        <v>2015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8278</v>
      </c>
      <c r="O1001" t="s">
        <v>8280</v>
      </c>
      <c r="P1001" s="9">
        <f t="shared" si="45"/>
        <v>41926.29965277778</v>
      </c>
      <c r="Q1001" s="10" t="str">
        <f t="shared" si="46"/>
        <v>October</v>
      </c>
      <c r="R1001" s="10">
        <f t="shared" si="47"/>
        <v>2014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8278</v>
      </c>
      <c r="O1002" t="s">
        <v>8280</v>
      </c>
      <c r="P1002" s="9">
        <f t="shared" si="45"/>
        <v>42749.05972222222</v>
      </c>
      <c r="Q1002" s="10" t="str">
        <f t="shared" si="46"/>
        <v>January</v>
      </c>
      <c r="R1002" s="10">
        <f t="shared" si="47"/>
        <v>2017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8278</v>
      </c>
      <c r="O1003" t="s">
        <v>8280</v>
      </c>
      <c r="P1003" s="9">
        <f t="shared" si="45"/>
        <v>42720.720057870371</v>
      </c>
      <c r="Q1003" s="10" t="str">
        <f t="shared" si="46"/>
        <v>December</v>
      </c>
      <c r="R1003" s="10">
        <f t="shared" si="47"/>
        <v>2016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8278</v>
      </c>
      <c r="O1004" t="s">
        <v>8280</v>
      </c>
      <c r="P1004" s="9">
        <f t="shared" si="45"/>
        <v>42325.684189814812</v>
      </c>
      <c r="Q1004" s="10" t="str">
        <f t="shared" si="46"/>
        <v>November</v>
      </c>
      <c r="R1004" s="10">
        <f t="shared" si="47"/>
        <v>2015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8278</v>
      </c>
      <c r="O1005" t="s">
        <v>8280</v>
      </c>
      <c r="P1005" s="9">
        <f t="shared" si="45"/>
        <v>42780.709039351852</v>
      </c>
      <c r="Q1005" s="10" t="str">
        <f t="shared" si="46"/>
        <v>February</v>
      </c>
      <c r="R1005" s="10">
        <f t="shared" si="47"/>
        <v>2017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8278</v>
      </c>
      <c r="O1006" t="s">
        <v>8280</v>
      </c>
      <c r="P1006" s="9">
        <f t="shared" si="45"/>
        <v>42388.708645833336</v>
      </c>
      <c r="Q1006" s="10" t="str">
        <f t="shared" si="46"/>
        <v>January</v>
      </c>
      <c r="R1006" s="10">
        <f t="shared" si="47"/>
        <v>2016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8278</v>
      </c>
      <c r="O1007" t="s">
        <v>8280</v>
      </c>
      <c r="P1007" s="9">
        <f t="shared" si="45"/>
        <v>42276.624803240746</v>
      </c>
      <c r="Q1007" s="10" t="str">
        <f t="shared" si="46"/>
        <v>September</v>
      </c>
      <c r="R1007" s="10">
        <f t="shared" si="47"/>
        <v>2015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8278</v>
      </c>
      <c r="O1008" t="s">
        <v>8280</v>
      </c>
      <c r="P1008" s="9">
        <f t="shared" si="45"/>
        <v>41977.040185185186</v>
      </c>
      <c r="Q1008" s="10" t="str">
        <f t="shared" si="46"/>
        <v>December</v>
      </c>
      <c r="R1008" s="10">
        <f t="shared" si="47"/>
        <v>2014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8278</v>
      </c>
      <c r="O1009" t="s">
        <v>8280</v>
      </c>
      <c r="P1009" s="9">
        <f t="shared" si="45"/>
        <v>42676.583599537036</v>
      </c>
      <c r="Q1009" s="10" t="str">
        <f t="shared" si="46"/>
        <v>November</v>
      </c>
      <c r="R1009" s="10">
        <f t="shared" si="47"/>
        <v>2016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8278</v>
      </c>
      <c r="O1010" t="s">
        <v>8280</v>
      </c>
      <c r="P1010" s="9">
        <f t="shared" si="45"/>
        <v>42702.809201388889</v>
      </c>
      <c r="Q1010" s="10" t="str">
        <f t="shared" si="46"/>
        <v>November</v>
      </c>
      <c r="R1010" s="10">
        <f t="shared" si="47"/>
        <v>2016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8278</v>
      </c>
      <c r="O1011" t="s">
        <v>8280</v>
      </c>
      <c r="P1011" s="9">
        <f t="shared" si="45"/>
        <v>42510.604699074072</v>
      </c>
      <c r="Q1011" s="10" t="str">
        <f t="shared" si="46"/>
        <v>May</v>
      </c>
      <c r="R1011" s="10">
        <f t="shared" si="47"/>
        <v>2016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8278</v>
      </c>
      <c r="O1012" t="s">
        <v>8280</v>
      </c>
      <c r="P1012" s="9">
        <f t="shared" si="45"/>
        <v>42561.829421296294</v>
      </c>
      <c r="Q1012" s="10" t="str">
        <f t="shared" si="46"/>
        <v>July</v>
      </c>
      <c r="R1012" s="10">
        <f t="shared" si="47"/>
        <v>2016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8278</v>
      </c>
      <c r="O1013" t="s">
        <v>8280</v>
      </c>
      <c r="P1013" s="9">
        <f t="shared" si="45"/>
        <v>41946.898090277777</v>
      </c>
      <c r="Q1013" s="10" t="str">
        <f t="shared" si="46"/>
        <v>November</v>
      </c>
      <c r="R1013" s="10">
        <f t="shared" si="47"/>
        <v>2014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8278</v>
      </c>
      <c r="O1014" t="s">
        <v>8280</v>
      </c>
      <c r="P1014" s="9">
        <f t="shared" si="45"/>
        <v>42714.440416666665</v>
      </c>
      <c r="Q1014" s="10" t="str">
        <f t="shared" si="46"/>
        <v>December</v>
      </c>
      <c r="R1014" s="10">
        <f t="shared" si="47"/>
        <v>2016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8278</v>
      </c>
      <c r="O1015" t="s">
        <v>8280</v>
      </c>
      <c r="P1015" s="9">
        <f t="shared" si="45"/>
        <v>42339.833981481483</v>
      </c>
      <c r="Q1015" s="10" t="str">
        <f t="shared" si="46"/>
        <v>December</v>
      </c>
      <c r="R1015" s="10">
        <f t="shared" si="47"/>
        <v>2015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8278</v>
      </c>
      <c r="O1016" t="s">
        <v>8280</v>
      </c>
      <c r="P1016" s="9">
        <f t="shared" si="45"/>
        <v>41955.002488425926</v>
      </c>
      <c r="Q1016" s="10" t="str">
        <f t="shared" si="46"/>
        <v>November</v>
      </c>
      <c r="R1016" s="10">
        <f t="shared" si="47"/>
        <v>2014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8278</v>
      </c>
      <c r="O1017" t="s">
        <v>8280</v>
      </c>
      <c r="P1017" s="9">
        <f t="shared" si="45"/>
        <v>42303.878414351857</v>
      </c>
      <c r="Q1017" s="10" t="str">
        <f t="shared" si="46"/>
        <v>October</v>
      </c>
      <c r="R1017" s="10">
        <f t="shared" si="47"/>
        <v>2015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8278</v>
      </c>
      <c r="O1018" t="s">
        <v>8280</v>
      </c>
      <c r="P1018" s="9">
        <f t="shared" si="45"/>
        <v>42422.107129629629</v>
      </c>
      <c r="Q1018" s="10" t="str">
        <f t="shared" si="46"/>
        <v>February</v>
      </c>
      <c r="R1018" s="10">
        <f t="shared" si="47"/>
        <v>2016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8278</v>
      </c>
      <c r="O1019" t="s">
        <v>8280</v>
      </c>
      <c r="P1019" s="9">
        <f t="shared" si="45"/>
        <v>42289.675173611111</v>
      </c>
      <c r="Q1019" s="10" t="str">
        <f t="shared" si="46"/>
        <v>October</v>
      </c>
      <c r="R1019" s="10">
        <f t="shared" si="47"/>
        <v>2015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8278</v>
      </c>
      <c r="O1020" t="s">
        <v>8280</v>
      </c>
      <c r="P1020" s="9">
        <f t="shared" si="45"/>
        <v>42535.492280092592</v>
      </c>
      <c r="Q1020" s="10" t="str">
        <f t="shared" si="46"/>
        <v>June</v>
      </c>
      <c r="R1020" s="10">
        <f t="shared" si="47"/>
        <v>2016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8278</v>
      </c>
      <c r="O1021" t="s">
        <v>8280</v>
      </c>
      <c r="P1021" s="9">
        <f t="shared" si="45"/>
        <v>42009.973946759259</v>
      </c>
      <c r="Q1021" s="10" t="str">
        <f t="shared" si="46"/>
        <v>January</v>
      </c>
      <c r="R1021" s="10">
        <f t="shared" si="47"/>
        <v>2015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t="s">
        <v>8289</v>
      </c>
      <c r="P1022" s="9">
        <f t="shared" si="45"/>
        <v>42127.069548611107</v>
      </c>
      <c r="Q1022" s="10" t="str">
        <f t="shared" si="46"/>
        <v>May</v>
      </c>
      <c r="R1022" s="10">
        <f t="shared" si="47"/>
        <v>2015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t="s">
        <v>8289</v>
      </c>
      <c r="P1023" s="9">
        <f t="shared" si="45"/>
        <v>42271.251979166671</v>
      </c>
      <c r="Q1023" s="10" t="str">
        <f t="shared" si="46"/>
        <v>September</v>
      </c>
      <c r="R1023" s="10">
        <f t="shared" si="47"/>
        <v>2015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t="s">
        <v>8289</v>
      </c>
      <c r="P1024" s="9">
        <f t="shared" si="45"/>
        <v>42111.646724537037</v>
      </c>
      <c r="Q1024" s="10" t="str">
        <f t="shared" si="46"/>
        <v>April</v>
      </c>
      <c r="R1024" s="10">
        <f t="shared" si="47"/>
        <v>2015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t="s">
        <v>8289</v>
      </c>
      <c r="P1025" s="9">
        <f t="shared" si="45"/>
        <v>42145.919687500005</v>
      </c>
      <c r="Q1025" s="10" t="str">
        <f t="shared" si="46"/>
        <v>May</v>
      </c>
      <c r="R1025" s="10">
        <f t="shared" si="47"/>
        <v>2015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t="s">
        <v>8289</v>
      </c>
      <c r="P1026" s="9">
        <f t="shared" si="45"/>
        <v>42370.580590277779</v>
      </c>
      <c r="Q1026" s="10" t="str">
        <f t="shared" si="46"/>
        <v>January</v>
      </c>
      <c r="R1026" s="10">
        <f t="shared" si="47"/>
        <v>2016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t="s">
        <v>8289</v>
      </c>
      <c r="P1027" s="9">
        <f t="shared" ref="P1027:P1090" si="48">(J1027/86400)+DATE(1970,1,1)</f>
        <v>42049.833761574075</v>
      </c>
      <c r="Q1027" s="10" t="str">
        <f t="shared" ref="Q1027:Q1090" si="49">TEXT((J1027/86400)+DATE(1970,1,1),"mmmm")</f>
        <v>February</v>
      </c>
      <c r="R1027" s="10">
        <f t="shared" ref="R1027:R1090" si="50">YEAR(P1027)</f>
        <v>2015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t="s">
        <v>8289</v>
      </c>
      <c r="P1028" s="9">
        <f t="shared" si="48"/>
        <v>42426.407592592594</v>
      </c>
      <c r="Q1028" s="10" t="str">
        <f t="shared" si="49"/>
        <v>February</v>
      </c>
      <c r="R1028" s="10">
        <f t="shared" si="50"/>
        <v>2016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t="s">
        <v>8289</v>
      </c>
      <c r="P1029" s="9">
        <f t="shared" si="48"/>
        <v>41905.034108796295</v>
      </c>
      <c r="Q1029" s="10" t="str">
        <f t="shared" si="49"/>
        <v>September</v>
      </c>
      <c r="R1029" s="10">
        <f t="shared" si="50"/>
        <v>2014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t="s">
        <v>8289</v>
      </c>
      <c r="P1030" s="9">
        <f t="shared" si="48"/>
        <v>42755.627372685187</v>
      </c>
      <c r="Q1030" s="10" t="str">
        <f t="shared" si="49"/>
        <v>January</v>
      </c>
      <c r="R1030" s="10">
        <f t="shared" si="50"/>
        <v>2017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t="s">
        <v>8289</v>
      </c>
      <c r="P1031" s="9">
        <f t="shared" si="48"/>
        <v>42044.711886574078</v>
      </c>
      <c r="Q1031" s="10" t="str">
        <f t="shared" si="49"/>
        <v>February</v>
      </c>
      <c r="R1031" s="10">
        <f t="shared" si="50"/>
        <v>2015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t="s">
        <v>8289</v>
      </c>
      <c r="P1032" s="9">
        <f t="shared" si="48"/>
        <v>42611.483206018514</v>
      </c>
      <c r="Q1032" s="10" t="str">
        <f t="shared" si="49"/>
        <v>August</v>
      </c>
      <c r="R1032" s="10">
        <f t="shared" si="50"/>
        <v>2016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t="s">
        <v>8289</v>
      </c>
      <c r="P1033" s="9">
        <f t="shared" si="48"/>
        <v>42324.764004629629</v>
      </c>
      <c r="Q1033" s="10" t="str">
        <f t="shared" si="49"/>
        <v>November</v>
      </c>
      <c r="R1033" s="10">
        <f t="shared" si="50"/>
        <v>2015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t="s">
        <v>8289</v>
      </c>
      <c r="P1034" s="9">
        <f t="shared" si="48"/>
        <v>42514.666956018518</v>
      </c>
      <c r="Q1034" s="10" t="str">
        <f t="shared" si="49"/>
        <v>May</v>
      </c>
      <c r="R1034" s="10">
        <f t="shared" si="50"/>
        <v>2016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t="s">
        <v>8289</v>
      </c>
      <c r="P1035" s="9">
        <f t="shared" si="48"/>
        <v>42688.732407407406</v>
      </c>
      <c r="Q1035" s="10" t="str">
        <f t="shared" si="49"/>
        <v>November</v>
      </c>
      <c r="R1035" s="10">
        <f t="shared" si="50"/>
        <v>2016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t="s">
        <v>8289</v>
      </c>
      <c r="P1036" s="9">
        <f t="shared" si="48"/>
        <v>42555.166712962964</v>
      </c>
      <c r="Q1036" s="10" t="str">
        <f t="shared" si="49"/>
        <v>July</v>
      </c>
      <c r="R1036" s="10">
        <f t="shared" si="50"/>
        <v>2016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t="s">
        <v>8289</v>
      </c>
      <c r="P1037" s="9">
        <f t="shared" si="48"/>
        <v>42016.641435185185</v>
      </c>
      <c r="Q1037" s="10" t="str">
        <f t="shared" si="49"/>
        <v>January</v>
      </c>
      <c r="R1037" s="10">
        <f t="shared" si="50"/>
        <v>2015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t="s">
        <v>8289</v>
      </c>
      <c r="P1038" s="9">
        <f t="shared" si="48"/>
        <v>41249.448958333334</v>
      </c>
      <c r="Q1038" s="10" t="str">
        <f t="shared" si="49"/>
        <v>December</v>
      </c>
      <c r="R1038" s="10">
        <f t="shared" si="50"/>
        <v>2012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t="s">
        <v>8289</v>
      </c>
      <c r="P1039" s="9">
        <f t="shared" si="48"/>
        <v>42119.822476851856</v>
      </c>
      <c r="Q1039" s="10" t="str">
        <f t="shared" si="49"/>
        <v>April</v>
      </c>
      <c r="R1039" s="10">
        <f t="shared" si="50"/>
        <v>2015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t="s">
        <v>8289</v>
      </c>
      <c r="P1040" s="9">
        <f t="shared" si="48"/>
        <v>42418.231747685189</v>
      </c>
      <c r="Q1040" s="10" t="str">
        <f t="shared" si="49"/>
        <v>February</v>
      </c>
      <c r="R1040" s="10">
        <f t="shared" si="50"/>
        <v>2016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t="s">
        <v>8289</v>
      </c>
      <c r="P1041" s="9">
        <f t="shared" si="48"/>
        <v>42692.109328703707</v>
      </c>
      <c r="Q1041" s="10" t="str">
        <f t="shared" si="49"/>
        <v>November</v>
      </c>
      <c r="R1041" s="10">
        <f t="shared" si="50"/>
        <v>2016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8290</v>
      </c>
      <c r="O1042" t="s">
        <v>8291</v>
      </c>
      <c r="P1042" s="9">
        <f t="shared" si="48"/>
        <v>42579.708437499998</v>
      </c>
      <c r="Q1042" s="10" t="str">
        <f t="shared" si="49"/>
        <v>July</v>
      </c>
      <c r="R1042" s="10">
        <f t="shared" si="50"/>
        <v>2016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8290</v>
      </c>
      <c r="O1043" t="s">
        <v>8291</v>
      </c>
      <c r="P1043" s="9">
        <f t="shared" si="48"/>
        <v>41831.06009259259</v>
      </c>
      <c r="Q1043" s="10" t="str">
        <f t="shared" si="49"/>
        <v>July</v>
      </c>
      <c r="R1043" s="10">
        <f t="shared" si="50"/>
        <v>2014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8290</v>
      </c>
      <c r="O1044" t="s">
        <v>8291</v>
      </c>
      <c r="P1044" s="9">
        <f t="shared" si="48"/>
        <v>41851.696157407408</v>
      </c>
      <c r="Q1044" s="10" t="str">
        <f t="shared" si="49"/>
        <v>July</v>
      </c>
      <c r="R1044" s="10">
        <f t="shared" si="50"/>
        <v>2014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8290</v>
      </c>
      <c r="O1045" t="s">
        <v>8291</v>
      </c>
      <c r="P1045" s="9">
        <f t="shared" si="48"/>
        <v>42114.252951388888</v>
      </c>
      <c r="Q1045" s="10" t="str">
        <f t="shared" si="49"/>
        <v>April</v>
      </c>
      <c r="R1045" s="10">
        <f t="shared" si="50"/>
        <v>2015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8290</v>
      </c>
      <c r="O1046" t="s">
        <v>8291</v>
      </c>
      <c r="P1046" s="9">
        <f t="shared" si="48"/>
        <v>42011.925937499997</v>
      </c>
      <c r="Q1046" s="10" t="str">
        <f t="shared" si="49"/>
        <v>January</v>
      </c>
      <c r="R1046" s="10">
        <f t="shared" si="50"/>
        <v>2015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8290</v>
      </c>
      <c r="O1047" t="s">
        <v>8291</v>
      </c>
      <c r="P1047" s="9">
        <f t="shared" si="48"/>
        <v>41844.874421296292</v>
      </c>
      <c r="Q1047" s="10" t="str">
        <f t="shared" si="49"/>
        <v>July</v>
      </c>
      <c r="R1047" s="10">
        <f t="shared" si="50"/>
        <v>2014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8290</v>
      </c>
      <c r="O1048" t="s">
        <v>8291</v>
      </c>
      <c r="P1048" s="9">
        <f t="shared" si="48"/>
        <v>42319.851388888885</v>
      </c>
      <c r="Q1048" s="10" t="str">
        <f t="shared" si="49"/>
        <v>November</v>
      </c>
      <c r="R1048" s="10">
        <f t="shared" si="50"/>
        <v>2015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8290</v>
      </c>
      <c r="O1049" t="s">
        <v>8291</v>
      </c>
      <c r="P1049" s="9">
        <f t="shared" si="48"/>
        <v>41918.818460648152</v>
      </c>
      <c r="Q1049" s="10" t="str">
        <f t="shared" si="49"/>
        <v>October</v>
      </c>
      <c r="R1049" s="10">
        <f t="shared" si="50"/>
        <v>2014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8290</v>
      </c>
      <c r="O1050" t="s">
        <v>8291</v>
      </c>
      <c r="P1050" s="9">
        <f t="shared" si="48"/>
        <v>42598.053113425922</v>
      </c>
      <c r="Q1050" s="10" t="str">
        <f t="shared" si="49"/>
        <v>August</v>
      </c>
      <c r="R1050" s="10">
        <f t="shared" si="50"/>
        <v>2016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8290</v>
      </c>
      <c r="O1051" t="s">
        <v>8291</v>
      </c>
      <c r="P1051" s="9">
        <f t="shared" si="48"/>
        <v>42382.431076388893</v>
      </c>
      <c r="Q1051" s="10" t="str">
        <f t="shared" si="49"/>
        <v>January</v>
      </c>
      <c r="R1051" s="10">
        <f t="shared" si="50"/>
        <v>2016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8290</v>
      </c>
      <c r="O1052" t="s">
        <v>8291</v>
      </c>
      <c r="P1052" s="9">
        <f t="shared" si="48"/>
        <v>42231.7971875</v>
      </c>
      <c r="Q1052" s="10" t="str">
        <f t="shared" si="49"/>
        <v>August</v>
      </c>
      <c r="R1052" s="10">
        <f t="shared" si="50"/>
        <v>2015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8290</v>
      </c>
      <c r="O1053" t="s">
        <v>8291</v>
      </c>
      <c r="P1053" s="9">
        <f t="shared" si="48"/>
        <v>41850.014178240745</v>
      </c>
      <c r="Q1053" s="10" t="str">
        <f t="shared" si="49"/>
        <v>July</v>
      </c>
      <c r="R1053" s="10">
        <f t="shared" si="50"/>
        <v>2014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8290</v>
      </c>
      <c r="O1054" t="s">
        <v>8291</v>
      </c>
      <c r="P1054" s="9">
        <f t="shared" si="48"/>
        <v>42483.797395833331</v>
      </c>
      <c r="Q1054" s="10" t="str">
        <f t="shared" si="49"/>
        <v>April</v>
      </c>
      <c r="R1054" s="10">
        <f t="shared" si="50"/>
        <v>2016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8290</v>
      </c>
      <c r="O1055" t="s">
        <v>8291</v>
      </c>
      <c r="P1055" s="9">
        <f t="shared" si="48"/>
        <v>42775.172824074078</v>
      </c>
      <c r="Q1055" s="10" t="str">
        <f t="shared" si="49"/>
        <v>February</v>
      </c>
      <c r="R1055" s="10">
        <f t="shared" si="50"/>
        <v>2017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8290</v>
      </c>
      <c r="O1056" t="s">
        <v>8291</v>
      </c>
      <c r="P1056" s="9">
        <f t="shared" si="48"/>
        <v>41831.851840277777</v>
      </c>
      <c r="Q1056" s="10" t="str">
        <f t="shared" si="49"/>
        <v>July</v>
      </c>
      <c r="R1056" s="10">
        <f t="shared" si="50"/>
        <v>2014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8290</v>
      </c>
      <c r="O1057" t="s">
        <v>8291</v>
      </c>
      <c r="P1057" s="9">
        <f t="shared" si="48"/>
        <v>42406.992418981477</v>
      </c>
      <c r="Q1057" s="10" t="str">
        <f t="shared" si="49"/>
        <v>February</v>
      </c>
      <c r="R1057" s="10">
        <f t="shared" si="50"/>
        <v>2016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8290</v>
      </c>
      <c r="O1058" t="s">
        <v>8291</v>
      </c>
      <c r="P1058" s="9">
        <f t="shared" si="48"/>
        <v>42058.719641203701</v>
      </c>
      <c r="Q1058" s="10" t="str">
        <f t="shared" si="49"/>
        <v>February</v>
      </c>
      <c r="R1058" s="10">
        <f t="shared" si="50"/>
        <v>2015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8290</v>
      </c>
      <c r="O1059" t="s">
        <v>8291</v>
      </c>
      <c r="P1059" s="9">
        <f t="shared" si="48"/>
        <v>42678.871331018519</v>
      </c>
      <c r="Q1059" s="10" t="str">
        <f t="shared" si="49"/>
        <v>November</v>
      </c>
      <c r="R1059" s="10">
        <f t="shared" si="50"/>
        <v>2016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8290</v>
      </c>
      <c r="O1060" t="s">
        <v>8291</v>
      </c>
      <c r="P1060" s="9">
        <f t="shared" si="48"/>
        <v>42047.900960648149</v>
      </c>
      <c r="Q1060" s="10" t="str">
        <f t="shared" si="49"/>
        <v>February</v>
      </c>
      <c r="R1060" s="10">
        <f t="shared" si="50"/>
        <v>2015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8290</v>
      </c>
      <c r="O1061" t="s">
        <v>8291</v>
      </c>
      <c r="P1061" s="9">
        <f t="shared" si="48"/>
        <v>42046.79</v>
      </c>
      <c r="Q1061" s="10" t="str">
        <f t="shared" si="49"/>
        <v>February</v>
      </c>
      <c r="R1061" s="10">
        <f t="shared" si="50"/>
        <v>2015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8290</v>
      </c>
      <c r="O1062" t="s">
        <v>8291</v>
      </c>
      <c r="P1062" s="9">
        <f t="shared" si="48"/>
        <v>42079.913113425922</v>
      </c>
      <c r="Q1062" s="10" t="str">
        <f t="shared" si="49"/>
        <v>March</v>
      </c>
      <c r="R1062" s="10">
        <f t="shared" si="50"/>
        <v>2015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8290</v>
      </c>
      <c r="O1063" t="s">
        <v>8291</v>
      </c>
      <c r="P1063" s="9">
        <f t="shared" si="48"/>
        <v>42432.276712962965</v>
      </c>
      <c r="Q1063" s="10" t="str">
        <f t="shared" si="49"/>
        <v>March</v>
      </c>
      <c r="R1063" s="10">
        <f t="shared" si="50"/>
        <v>2016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8290</v>
      </c>
      <c r="O1064" t="s">
        <v>8291</v>
      </c>
      <c r="P1064" s="9">
        <f t="shared" si="48"/>
        <v>42556.807187500002</v>
      </c>
      <c r="Q1064" s="10" t="str">
        <f t="shared" si="49"/>
        <v>July</v>
      </c>
      <c r="R1064" s="10">
        <f t="shared" si="50"/>
        <v>2016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8290</v>
      </c>
      <c r="O1065" t="s">
        <v>8291</v>
      </c>
      <c r="P1065" s="9">
        <f t="shared" si="48"/>
        <v>42583.030810185184</v>
      </c>
      <c r="Q1065" s="10" t="str">
        <f t="shared" si="49"/>
        <v>August</v>
      </c>
      <c r="R1065" s="10">
        <f t="shared" si="50"/>
        <v>2016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8292</v>
      </c>
      <c r="O1066" t="s">
        <v>8293</v>
      </c>
      <c r="P1066" s="9">
        <f t="shared" si="48"/>
        <v>41417.228043981479</v>
      </c>
      <c r="Q1066" s="10" t="str">
        <f t="shared" si="49"/>
        <v>May</v>
      </c>
      <c r="R1066" s="10">
        <f t="shared" si="50"/>
        <v>2013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8292</v>
      </c>
      <c r="O1067" t="s">
        <v>8293</v>
      </c>
      <c r="P1067" s="9">
        <f t="shared" si="48"/>
        <v>41661.381041666667</v>
      </c>
      <c r="Q1067" s="10" t="str">
        <f t="shared" si="49"/>
        <v>January</v>
      </c>
      <c r="R1067" s="10">
        <f t="shared" si="50"/>
        <v>2014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8292</v>
      </c>
      <c r="O1068" t="s">
        <v>8293</v>
      </c>
      <c r="P1068" s="9">
        <f t="shared" si="48"/>
        <v>41445.962754629625</v>
      </c>
      <c r="Q1068" s="10" t="str">
        <f t="shared" si="49"/>
        <v>June</v>
      </c>
      <c r="R1068" s="10">
        <f t="shared" si="50"/>
        <v>2013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8292</v>
      </c>
      <c r="O1069" t="s">
        <v>8293</v>
      </c>
      <c r="P1069" s="9">
        <f t="shared" si="48"/>
        <v>41599.855682870373</v>
      </c>
      <c r="Q1069" s="10" t="str">
        <f t="shared" si="49"/>
        <v>November</v>
      </c>
      <c r="R1069" s="10">
        <f t="shared" si="50"/>
        <v>2013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8292</v>
      </c>
      <c r="O1070" t="s">
        <v>8293</v>
      </c>
      <c r="P1070" s="9">
        <f t="shared" si="48"/>
        <v>42440.371111111112</v>
      </c>
      <c r="Q1070" s="10" t="str">
        <f t="shared" si="49"/>
        <v>March</v>
      </c>
      <c r="R1070" s="10">
        <f t="shared" si="50"/>
        <v>2016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8292</v>
      </c>
      <c r="O1071" t="s">
        <v>8293</v>
      </c>
      <c r="P1071" s="9">
        <f t="shared" si="48"/>
        <v>41572.229849537034</v>
      </c>
      <c r="Q1071" s="10" t="str">
        <f t="shared" si="49"/>
        <v>October</v>
      </c>
      <c r="R1071" s="10">
        <f t="shared" si="50"/>
        <v>2013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8292</v>
      </c>
      <c r="O1072" t="s">
        <v>8293</v>
      </c>
      <c r="P1072" s="9">
        <f t="shared" si="48"/>
        <v>41163.011828703704</v>
      </c>
      <c r="Q1072" s="10" t="str">
        <f t="shared" si="49"/>
        <v>September</v>
      </c>
      <c r="R1072" s="10">
        <f t="shared" si="50"/>
        <v>2012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8292</v>
      </c>
      <c r="O1073" t="s">
        <v>8293</v>
      </c>
      <c r="P1073" s="9">
        <f t="shared" si="48"/>
        <v>42295.753391203703</v>
      </c>
      <c r="Q1073" s="10" t="str">
        <f t="shared" si="49"/>
        <v>October</v>
      </c>
      <c r="R1073" s="10">
        <f t="shared" si="50"/>
        <v>2015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8292</v>
      </c>
      <c r="O1074" t="s">
        <v>8293</v>
      </c>
      <c r="P1074" s="9">
        <f t="shared" si="48"/>
        <v>41645.832141203704</v>
      </c>
      <c r="Q1074" s="10" t="str">
        <f t="shared" si="49"/>
        <v>January</v>
      </c>
      <c r="R1074" s="10">
        <f t="shared" si="50"/>
        <v>2014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8292</v>
      </c>
      <c r="O1075" t="s">
        <v>8293</v>
      </c>
      <c r="P1075" s="9">
        <f t="shared" si="48"/>
        <v>40802.964594907404</v>
      </c>
      <c r="Q1075" s="10" t="str">
        <f t="shared" si="49"/>
        <v>September</v>
      </c>
      <c r="R1075" s="10">
        <f t="shared" si="50"/>
        <v>2011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8292</v>
      </c>
      <c r="O1076" t="s">
        <v>8293</v>
      </c>
      <c r="P1076" s="9">
        <f t="shared" si="48"/>
        <v>41613.172974537039</v>
      </c>
      <c r="Q1076" s="10" t="str">
        <f t="shared" si="49"/>
        <v>December</v>
      </c>
      <c r="R1076" s="10">
        <f t="shared" si="50"/>
        <v>2013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8292</v>
      </c>
      <c r="O1077" t="s">
        <v>8293</v>
      </c>
      <c r="P1077" s="9">
        <f t="shared" si="48"/>
        <v>41005.904120370367</v>
      </c>
      <c r="Q1077" s="10" t="str">
        <f t="shared" si="49"/>
        <v>April</v>
      </c>
      <c r="R1077" s="10">
        <f t="shared" si="50"/>
        <v>2012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8292</v>
      </c>
      <c r="O1078" t="s">
        <v>8293</v>
      </c>
      <c r="P1078" s="9">
        <f t="shared" si="48"/>
        <v>41838.377893518518</v>
      </c>
      <c r="Q1078" s="10" t="str">
        <f t="shared" si="49"/>
        <v>July</v>
      </c>
      <c r="R1078" s="10">
        <f t="shared" si="50"/>
        <v>2014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8292</v>
      </c>
      <c r="O1079" t="s">
        <v>8293</v>
      </c>
      <c r="P1079" s="9">
        <f t="shared" si="48"/>
        <v>42353.16679398148</v>
      </c>
      <c r="Q1079" s="10" t="str">
        <f t="shared" si="49"/>
        <v>December</v>
      </c>
      <c r="R1079" s="10">
        <f t="shared" si="50"/>
        <v>2015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8292</v>
      </c>
      <c r="O1080" t="s">
        <v>8293</v>
      </c>
      <c r="P1080" s="9">
        <f t="shared" si="48"/>
        <v>40701.195844907408</v>
      </c>
      <c r="Q1080" s="10" t="str">
        <f t="shared" si="49"/>
        <v>June</v>
      </c>
      <c r="R1080" s="10">
        <f t="shared" si="50"/>
        <v>2011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8292</v>
      </c>
      <c r="O1081" t="s">
        <v>8293</v>
      </c>
      <c r="P1081" s="9">
        <f t="shared" si="48"/>
        <v>42479.566388888888</v>
      </c>
      <c r="Q1081" s="10" t="str">
        <f t="shared" si="49"/>
        <v>April</v>
      </c>
      <c r="R1081" s="10">
        <f t="shared" si="50"/>
        <v>2016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8292</v>
      </c>
      <c r="O1082" t="s">
        <v>8293</v>
      </c>
      <c r="P1082" s="9">
        <f t="shared" si="48"/>
        <v>41740.138113425928</v>
      </c>
      <c r="Q1082" s="10" t="str">
        <f t="shared" si="49"/>
        <v>April</v>
      </c>
      <c r="R1082" s="10">
        <f t="shared" si="50"/>
        <v>2014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8292</v>
      </c>
      <c r="O1083" t="s">
        <v>8293</v>
      </c>
      <c r="P1083" s="9">
        <f t="shared" si="48"/>
        <v>42002.926990740743</v>
      </c>
      <c r="Q1083" s="10" t="str">
        <f t="shared" si="49"/>
        <v>December</v>
      </c>
      <c r="R1083" s="10">
        <f t="shared" si="50"/>
        <v>2014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8292</v>
      </c>
      <c r="O1084" t="s">
        <v>8293</v>
      </c>
      <c r="P1084" s="9">
        <f t="shared" si="48"/>
        <v>41101.906111111108</v>
      </c>
      <c r="Q1084" s="10" t="str">
        <f t="shared" si="49"/>
        <v>July</v>
      </c>
      <c r="R1084" s="10">
        <f t="shared" si="50"/>
        <v>2012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8292</v>
      </c>
      <c r="O1085" t="s">
        <v>8293</v>
      </c>
      <c r="P1085" s="9">
        <f t="shared" si="48"/>
        <v>41793.659525462965</v>
      </c>
      <c r="Q1085" s="10" t="str">
        <f t="shared" si="49"/>
        <v>June</v>
      </c>
      <c r="R1085" s="10">
        <f t="shared" si="50"/>
        <v>2014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8292</v>
      </c>
      <c r="O1086" t="s">
        <v>8293</v>
      </c>
      <c r="P1086" s="9">
        <f t="shared" si="48"/>
        <v>41829.912083333329</v>
      </c>
      <c r="Q1086" s="10" t="str">
        <f t="shared" si="49"/>
        <v>July</v>
      </c>
      <c r="R1086" s="10">
        <f t="shared" si="50"/>
        <v>2014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8292</v>
      </c>
      <c r="O1087" t="s">
        <v>8293</v>
      </c>
      <c r="P1087" s="9">
        <f t="shared" si="48"/>
        <v>42413.671006944445</v>
      </c>
      <c r="Q1087" s="10" t="str">
        <f t="shared" si="49"/>
        <v>February</v>
      </c>
      <c r="R1087" s="10">
        <f t="shared" si="50"/>
        <v>2016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8292</v>
      </c>
      <c r="O1088" t="s">
        <v>8293</v>
      </c>
      <c r="P1088" s="9">
        <f t="shared" si="48"/>
        <v>41845.866793981484</v>
      </c>
      <c r="Q1088" s="10" t="str">
        <f t="shared" si="49"/>
        <v>July</v>
      </c>
      <c r="R1088" s="10">
        <f t="shared" si="50"/>
        <v>2014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8292</v>
      </c>
      <c r="O1089" t="s">
        <v>8293</v>
      </c>
      <c r="P1089" s="9">
        <f t="shared" si="48"/>
        <v>41775.713969907403</v>
      </c>
      <c r="Q1089" s="10" t="str">
        <f t="shared" si="49"/>
        <v>May</v>
      </c>
      <c r="R1089" s="10">
        <f t="shared" si="50"/>
        <v>2014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8292</v>
      </c>
      <c r="O1090" t="s">
        <v>8293</v>
      </c>
      <c r="P1090" s="9">
        <f t="shared" si="48"/>
        <v>41723.799386574072</v>
      </c>
      <c r="Q1090" s="10" t="str">
        <f t="shared" si="49"/>
        <v>March</v>
      </c>
      <c r="R1090" s="10">
        <f t="shared" si="50"/>
        <v>2014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8292</v>
      </c>
      <c r="O1091" t="s">
        <v>8293</v>
      </c>
      <c r="P1091" s="9">
        <f t="shared" ref="P1091:P1154" si="51">(J1091/86400)+DATE(1970,1,1)</f>
        <v>42151.189525462964</v>
      </c>
      <c r="Q1091" s="10" t="str">
        <f t="shared" ref="Q1091:Q1154" si="52">TEXT((J1091/86400)+DATE(1970,1,1),"mmmm")</f>
        <v>May</v>
      </c>
      <c r="R1091" s="10">
        <f t="shared" ref="R1091:R1154" si="53">YEAR(P1091)</f>
        <v>2015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8292</v>
      </c>
      <c r="O1092" t="s">
        <v>8293</v>
      </c>
      <c r="P1092" s="9">
        <f t="shared" si="51"/>
        <v>42123.185798611114</v>
      </c>
      <c r="Q1092" s="10" t="str">
        <f t="shared" si="52"/>
        <v>April</v>
      </c>
      <c r="R1092" s="10">
        <f t="shared" si="53"/>
        <v>2015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8292</v>
      </c>
      <c r="O1093" t="s">
        <v>8293</v>
      </c>
      <c r="P1093" s="9">
        <f t="shared" si="51"/>
        <v>42440.820277777777</v>
      </c>
      <c r="Q1093" s="10" t="str">
        <f t="shared" si="52"/>
        <v>March</v>
      </c>
      <c r="R1093" s="10">
        <f t="shared" si="53"/>
        <v>2016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8292</v>
      </c>
      <c r="O1094" t="s">
        <v>8293</v>
      </c>
      <c r="P1094" s="9">
        <f t="shared" si="51"/>
        <v>41250.025902777779</v>
      </c>
      <c r="Q1094" s="10" t="str">
        <f t="shared" si="52"/>
        <v>December</v>
      </c>
      <c r="R1094" s="10">
        <f t="shared" si="53"/>
        <v>2012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8292</v>
      </c>
      <c r="O1095" t="s">
        <v>8293</v>
      </c>
      <c r="P1095" s="9">
        <f t="shared" si="51"/>
        <v>42396.973807870367</v>
      </c>
      <c r="Q1095" s="10" t="str">
        <f t="shared" si="52"/>
        <v>January</v>
      </c>
      <c r="R1095" s="10">
        <f t="shared" si="53"/>
        <v>2016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8292</v>
      </c>
      <c r="O1096" t="s">
        <v>8293</v>
      </c>
      <c r="P1096" s="9">
        <f t="shared" si="51"/>
        <v>40795.71334490741</v>
      </c>
      <c r="Q1096" s="10" t="str">
        <f t="shared" si="52"/>
        <v>September</v>
      </c>
      <c r="R1096" s="10">
        <f t="shared" si="53"/>
        <v>2011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8292</v>
      </c>
      <c r="O1097" t="s">
        <v>8293</v>
      </c>
      <c r="P1097" s="9">
        <f t="shared" si="51"/>
        <v>41486.537268518521</v>
      </c>
      <c r="Q1097" s="10" t="str">
        <f t="shared" si="52"/>
        <v>July</v>
      </c>
      <c r="R1097" s="10">
        <f t="shared" si="53"/>
        <v>2013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8292</v>
      </c>
      <c r="O1098" t="s">
        <v>8293</v>
      </c>
      <c r="P1098" s="9">
        <f t="shared" si="51"/>
        <v>41885.51798611111</v>
      </c>
      <c r="Q1098" s="10" t="str">
        <f t="shared" si="52"/>
        <v>September</v>
      </c>
      <c r="R1098" s="10">
        <f t="shared" si="53"/>
        <v>2014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8292</v>
      </c>
      <c r="O1099" t="s">
        <v>8293</v>
      </c>
      <c r="P1099" s="9">
        <f t="shared" si="51"/>
        <v>41660.792557870373</v>
      </c>
      <c r="Q1099" s="10" t="str">
        <f t="shared" si="52"/>
        <v>January</v>
      </c>
      <c r="R1099" s="10">
        <f t="shared" si="53"/>
        <v>2014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8292</v>
      </c>
      <c r="O1100" t="s">
        <v>8293</v>
      </c>
      <c r="P1100" s="9">
        <f t="shared" si="51"/>
        <v>41712.762673611112</v>
      </c>
      <c r="Q1100" s="10" t="str">
        <f t="shared" si="52"/>
        <v>March</v>
      </c>
      <c r="R1100" s="10">
        <f t="shared" si="53"/>
        <v>2014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8292</v>
      </c>
      <c r="O1101" t="s">
        <v>8293</v>
      </c>
      <c r="P1101" s="9">
        <f t="shared" si="51"/>
        <v>42107.836435185185</v>
      </c>
      <c r="Q1101" s="10" t="str">
        <f t="shared" si="52"/>
        <v>April</v>
      </c>
      <c r="R1101" s="10">
        <f t="shared" si="53"/>
        <v>2015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8292</v>
      </c>
      <c r="O1102" t="s">
        <v>8293</v>
      </c>
      <c r="P1102" s="9">
        <f t="shared" si="51"/>
        <v>42384.110775462963</v>
      </c>
      <c r="Q1102" s="10" t="str">
        <f t="shared" si="52"/>
        <v>January</v>
      </c>
      <c r="R1102" s="10">
        <f t="shared" si="53"/>
        <v>2016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8292</v>
      </c>
      <c r="O1103" t="s">
        <v>8293</v>
      </c>
      <c r="P1103" s="9">
        <f t="shared" si="51"/>
        <v>42538.77243055556</v>
      </c>
      <c r="Q1103" s="10" t="str">
        <f t="shared" si="52"/>
        <v>June</v>
      </c>
      <c r="R1103" s="10">
        <f t="shared" si="53"/>
        <v>2016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8292</v>
      </c>
      <c r="O1104" t="s">
        <v>8293</v>
      </c>
      <c r="P1104" s="9">
        <f t="shared" si="51"/>
        <v>41577.045428240745</v>
      </c>
      <c r="Q1104" s="10" t="str">
        <f t="shared" si="52"/>
        <v>October</v>
      </c>
      <c r="R1104" s="10">
        <f t="shared" si="53"/>
        <v>2013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8292</v>
      </c>
      <c r="O1105" t="s">
        <v>8293</v>
      </c>
      <c r="P1105" s="9">
        <f t="shared" si="51"/>
        <v>42479.22210648148</v>
      </c>
      <c r="Q1105" s="10" t="str">
        <f t="shared" si="52"/>
        <v>April</v>
      </c>
      <c r="R1105" s="10">
        <f t="shared" si="53"/>
        <v>2016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8292</v>
      </c>
      <c r="O1106" t="s">
        <v>8293</v>
      </c>
      <c r="P1106" s="9">
        <f t="shared" si="51"/>
        <v>41771.40996527778</v>
      </c>
      <c r="Q1106" s="10" t="str">
        <f t="shared" si="52"/>
        <v>May</v>
      </c>
      <c r="R1106" s="10">
        <f t="shared" si="53"/>
        <v>2014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8292</v>
      </c>
      <c r="O1107" t="s">
        <v>8293</v>
      </c>
      <c r="P1107" s="9">
        <f t="shared" si="51"/>
        <v>41692.135729166665</v>
      </c>
      <c r="Q1107" s="10" t="str">
        <f t="shared" si="52"/>
        <v>February</v>
      </c>
      <c r="R1107" s="10">
        <f t="shared" si="53"/>
        <v>2014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8292</v>
      </c>
      <c r="O1108" t="s">
        <v>8293</v>
      </c>
      <c r="P1108" s="9">
        <f t="shared" si="51"/>
        <v>40973.740451388891</v>
      </c>
      <c r="Q1108" s="10" t="str">
        <f t="shared" si="52"/>
        <v>March</v>
      </c>
      <c r="R1108" s="10">
        <f t="shared" si="53"/>
        <v>2012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8292</v>
      </c>
      <c r="O1109" t="s">
        <v>8293</v>
      </c>
      <c r="P1109" s="9">
        <f t="shared" si="51"/>
        <v>41813.861388888887</v>
      </c>
      <c r="Q1109" s="10" t="str">
        <f t="shared" si="52"/>
        <v>June</v>
      </c>
      <c r="R1109" s="10">
        <f t="shared" si="53"/>
        <v>2014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8292</v>
      </c>
      <c r="O1110" t="s">
        <v>8293</v>
      </c>
      <c r="P1110" s="9">
        <f t="shared" si="51"/>
        <v>40952.636979166666</v>
      </c>
      <c r="Q1110" s="10" t="str">
        <f t="shared" si="52"/>
        <v>February</v>
      </c>
      <c r="R1110" s="10">
        <f t="shared" si="53"/>
        <v>2012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8292</v>
      </c>
      <c r="O1111" t="s">
        <v>8293</v>
      </c>
      <c r="P1111" s="9">
        <f t="shared" si="51"/>
        <v>42662.752199074079</v>
      </c>
      <c r="Q1111" s="10" t="str">
        <f t="shared" si="52"/>
        <v>October</v>
      </c>
      <c r="R1111" s="10">
        <f t="shared" si="53"/>
        <v>2016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8292</v>
      </c>
      <c r="O1112" t="s">
        <v>8293</v>
      </c>
      <c r="P1112" s="9">
        <f t="shared" si="51"/>
        <v>41220.933124999996</v>
      </c>
      <c r="Q1112" s="10" t="str">
        <f t="shared" si="52"/>
        <v>November</v>
      </c>
      <c r="R1112" s="10">
        <f t="shared" si="53"/>
        <v>2012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8292</v>
      </c>
      <c r="O1113" t="s">
        <v>8293</v>
      </c>
      <c r="P1113" s="9">
        <f t="shared" si="51"/>
        <v>42347.203587962962</v>
      </c>
      <c r="Q1113" s="10" t="str">
        <f t="shared" si="52"/>
        <v>December</v>
      </c>
      <c r="R1113" s="10">
        <f t="shared" si="53"/>
        <v>2015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8292</v>
      </c>
      <c r="O1114" t="s">
        <v>8293</v>
      </c>
      <c r="P1114" s="9">
        <f t="shared" si="51"/>
        <v>41963.759386574078</v>
      </c>
      <c r="Q1114" s="10" t="str">
        <f t="shared" si="52"/>
        <v>November</v>
      </c>
      <c r="R1114" s="10">
        <f t="shared" si="53"/>
        <v>2014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8292</v>
      </c>
      <c r="O1115" t="s">
        <v>8293</v>
      </c>
      <c r="P1115" s="9">
        <f t="shared" si="51"/>
        <v>41835.977083333331</v>
      </c>
      <c r="Q1115" s="10" t="str">
        <f t="shared" si="52"/>
        <v>July</v>
      </c>
      <c r="R1115" s="10">
        <f t="shared" si="53"/>
        <v>2014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8292</v>
      </c>
      <c r="O1116" t="s">
        <v>8293</v>
      </c>
      <c r="P1116" s="9">
        <f t="shared" si="51"/>
        <v>41526.345914351856</v>
      </c>
      <c r="Q1116" s="10" t="str">
        <f t="shared" si="52"/>
        <v>September</v>
      </c>
      <c r="R1116" s="10">
        <f t="shared" si="53"/>
        <v>2013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8292</v>
      </c>
      <c r="O1117" t="s">
        <v>8293</v>
      </c>
      <c r="P1117" s="9">
        <f t="shared" si="51"/>
        <v>42429.695543981477</v>
      </c>
      <c r="Q1117" s="10" t="str">
        <f t="shared" si="52"/>
        <v>February</v>
      </c>
      <c r="R1117" s="10">
        <f t="shared" si="53"/>
        <v>2016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8292</v>
      </c>
      <c r="O1118" t="s">
        <v>8293</v>
      </c>
      <c r="P1118" s="9">
        <f t="shared" si="51"/>
        <v>41009.847314814819</v>
      </c>
      <c r="Q1118" s="10" t="str">
        <f t="shared" si="52"/>
        <v>April</v>
      </c>
      <c r="R1118" s="10">
        <f t="shared" si="53"/>
        <v>2012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8292</v>
      </c>
      <c r="O1119" t="s">
        <v>8293</v>
      </c>
      <c r="P1119" s="9">
        <f t="shared" si="51"/>
        <v>42333.598530092597</v>
      </c>
      <c r="Q1119" s="10" t="str">
        <f t="shared" si="52"/>
        <v>November</v>
      </c>
      <c r="R1119" s="10">
        <f t="shared" si="53"/>
        <v>2015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8292</v>
      </c>
      <c r="O1120" t="s">
        <v>8293</v>
      </c>
      <c r="P1120" s="9">
        <f t="shared" si="51"/>
        <v>41704.16642361111</v>
      </c>
      <c r="Q1120" s="10" t="str">
        <f t="shared" si="52"/>
        <v>March</v>
      </c>
      <c r="R1120" s="10">
        <f t="shared" si="53"/>
        <v>2014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8292</v>
      </c>
      <c r="O1121" t="s">
        <v>8293</v>
      </c>
      <c r="P1121" s="9">
        <f t="shared" si="51"/>
        <v>41722.792407407411</v>
      </c>
      <c r="Q1121" s="10" t="str">
        <f t="shared" si="52"/>
        <v>March</v>
      </c>
      <c r="R1121" s="10">
        <f t="shared" si="53"/>
        <v>2014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8292</v>
      </c>
      <c r="O1122" t="s">
        <v>8293</v>
      </c>
      <c r="P1122" s="9">
        <f t="shared" si="51"/>
        <v>40799.872685185182</v>
      </c>
      <c r="Q1122" s="10" t="str">
        <f t="shared" si="52"/>
        <v>September</v>
      </c>
      <c r="R1122" s="10">
        <f t="shared" si="53"/>
        <v>2011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8292</v>
      </c>
      <c r="O1123" t="s">
        <v>8293</v>
      </c>
      <c r="P1123" s="9">
        <f t="shared" si="51"/>
        <v>42412.934212962966</v>
      </c>
      <c r="Q1123" s="10" t="str">
        <f t="shared" si="52"/>
        <v>February</v>
      </c>
      <c r="R1123" s="10">
        <f t="shared" si="53"/>
        <v>2016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8292</v>
      </c>
      <c r="O1124" t="s">
        <v>8293</v>
      </c>
      <c r="P1124" s="9">
        <f t="shared" si="51"/>
        <v>41410.703993055555</v>
      </c>
      <c r="Q1124" s="10" t="str">
        <f t="shared" si="52"/>
        <v>May</v>
      </c>
      <c r="R1124" s="10">
        <f t="shared" si="53"/>
        <v>2013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8292</v>
      </c>
      <c r="O1125" t="s">
        <v>8293</v>
      </c>
      <c r="P1125" s="9">
        <f t="shared" si="51"/>
        <v>41718.5237037037</v>
      </c>
      <c r="Q1125" s="10" t="str">
        <f t="shared" si="52"/>
        <v>March</v>
      </c>
      <c r="R1125" s="10">
        <f t="shared" si="53"/>
        <v>2014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8292</v>
      </c>
      <c r="O1126" t="s">
        <v>8294</v>
      </c>
      <c r="P1126" s="9">
        <f t="shared" si="51"/>
        <v>42094.667256944449</v>
      </c>
      <c r="Q1126" s="10" t="str">
        <f t="shared" si="52"/>
        <v>March</v>
      </c>
      <c r="R1126" s="10">
        <f t="shared" si="53"/>
        <v>2015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8292</v>
      </c>
      <c r="O1127" t="s">
        <v>8294</v>
      </c>
      <c r="P1127" s="9">
        <f t="shared" si="51"/>
        <v>42212.624189814815</v>
      </c>
      <c r="Q1127" s="10" t="str">
        <f t="shared" si="52"/>
        <v>July</v>
      </c>
      <c r="R1127" s="10">
        <f t="shared" si="53"/>
        <v>2015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8292</v>
      </c>
      <c r="O1128" t="s">
        <v>8294</v>
      </c>
      <c r="P1128" s="9">
        <f t="shared" si="51"/>
        <v>42535.327476851853</v>
      </c>
      <c r="Q1128" s="10" t="str">
        <f t="shared" si="52"/>
        <v>June</v>
      </c>
      <c r="R1128" s="10">
        <f t="shared" si="53"/>
        <v>2016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8292</v>
      </c>
      <c r="O1129" t="s">
        <v>8294</v>
      </c>
      <c r="P1129" s="9">
        <f t="shared" si="51"/>
        <v>41926.854166666664</v>
      </c>
      <c r="Q1129" s="10" t="str">
        <f t="shared" si="52"/>
        <v>October</v>
      </c>
      <c r="R1129" s="10">
        <f t="shared" si="53"/>
        <v>2014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8292</v>
      </c>
      <c r="O1130" t="s">
        <v>8294</v>
      </c>
      <c r="P1130" s="9">
        <f t="shared" si="51"/>
        <v>41828.649502314816</v>
      </c>
      <c r="Q1130" s="10" t="str">
        <f t="shared" si="52"/>
        <v>July</v>
      </c>
      <c r="R1130" s="10">
        <f t="shared" si="53"/>
        <v>2014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8292</v>
      </c>
      <c r="O1131" t="s">
        <v>8294</v>
      </c>
      <c r="P1131" s="9">
        <f t="shared" si="51"/>
        <v>42496.264965277776</v>
      </c>
      <c r="Q1131" s="10" t="str">
        <f t="shared" si="52"/>
        <v>May</v>
      </c>
      <c r="R1131" s="10">
        <f t="shared" si="53"/>
        <v>2016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8292</v>
      </c>
      <c r="O1132" t="s">
        <v>8294</v>
      </c>
      <c r="P1132" s="9">
        <f t="shared" si="51"/>
        <v>41908.996527777781</v>
      </c>
      <c r="Q1132" s="10" t="str">
        <f t="shared" si="52"/>
        <v>September</v>
      </c>
      <c r="R1132" s="10">
        <f t="shared" si="53"/>
        <v>2014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8292</v>
      </c>
      <c r="O1133" t="s">
        <v>8294</v>
      </c>
      <c r="P1133" s="9">
        <f t="shared" si="51"/>
        <v>42332.908194444448</v>
      </c>
      <c r="Q1133" s="10" t="str">
        <f t="shared" si="52"/>
        <v>November</v>
      </c>
      <c r="R1133" s="10">
        <f t="shared" si="53"/>
        <v>2015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8292</v>
      </c>
      <c r="O1134" t="s">
        <v>8294</v>
      </c>
      <c r="P1134" s="9">
        <f t="shared" si="51"/>
        <v>42706.115405092598</v>
      </c>
      <c r="Q1134" s="10" t="str">
        <f t="shared" si="52"/>
        <v>December</v>
      </c>
      <c r="R1134" s="10">
        <f t="shared" si="53"/>
        <v>2016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8292</v>
      </c>
      <c r="O1135" t="s">
        <v>8294</v>
      </c>
      <c r="P1135" s="9">
        <f t="shared" si="51"/>
        <v>41821.407187500001</v>
      </c>
      <c r="Q1135" s="10" t="str">
        <f t="shared" si="52"/>
        <v>July</v>
      </c>
      <c r="R1135" s="10">
        <f t="shared" si="53"/>
        <v>2014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8292</v>
      </c>
      <c r="O1136" t="s">
        <v>8294</v>
      </c>
      <c r="P1136" s="9">
        <f t="shared" si="51"/>
        <v>41958.285046296296</v>
      </c>
      <c r="Q1136" s="10" t="str">
        <f t="shared" si="52"/>
        <v>November</v>
      </c>
      <c r="R1136" s="10">
        <f t="shared" si="53"/>
        <v>2014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8292</v>
      </c>
      <c r="O1137" t="s">
        <v>8294</v>
      </c>
      <c r="P1137" s="9">
        <f t="shared" si="51"/>
        <v>42558.98951388889</v>
      </c>
      <c r="Q1137" s="10" t="str">
        <f t="shared" si="52"/>
        <v>July</v>
      </c>
      <c r="R1137" s="10">
        <f t="shared" si="53"/>
        <v>2016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8292</v>
      </c>
      <c r="O1138" t="s">
        <v>8294</v>
      </c>
      <c r="P1138" s="9">
        <f t="shared" si="51"/>
        <v>42327.671631944446</v>
      </c>
      <c r="Q1138" s="10" t="str">
        <f t="shared" si="52"/>
        <v>November</v>
      </c>
      <c r="R1138" s="10">
        <f t="shared" si="53"/>
        <v>2015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8292</v>
      </c>
      <c r="O1139" t="s">
        <v>8294</v>
      </c>
      <c r="P1139" s="9">
        <f t="shared" si="51"/>
        <v>42453.819687499999</v>
      </c>
      <c r="Q1139" s="10" t="str">
        <f t="shared" si="52"/>
        <v>March</v>
      </c>
      <c r="R1139" s="10">
        <f t="shared" si="53"/>
        <v>2016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8292</v>
      </c>
      <c r="O1140" t="s">
        <v>8294</v>
      </c>
      <c r="P1140" s="9">
        <f t="shared" si="51"/>
        <v>42736.9066087963</v>
      </c>
      <c r="Q1140" s="10" t="str">
        <f t="shared" si="52"/>
        <v>January</v>
      </c>
      <c r="R1140" s="10">
        <f t="shared" si="53"/>
        <v>2017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8292</v>
      </c>
      <c r="O1141" t="s">
        <v>8294</v>
      </c>
      <c r="P1141" s="9">
        <f t="shared" si="51"/>
        <v>41975.34752314815</v>
      </c>
      <c r="Q1141" s="10" t="str">
        <f t="shared" si="52"/>
        <v>December</v>
      </c>
      <c r="R1141" s="10">
        <f t="shared" si="53"/>
        <v>2014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8292</v>
      </c>
      <c r="O1142" t="s">
        <v>8294</v>
      </c>
      <c r="P1142" s="9">
        <f t="shared" si="51"/>
        <v>42192.462048611109</v>
      </c>
      <c r="Q1142" s="10" t="str">
        <f t="shared" si="52"/>
        <v>July</v>
      </c>
      <c r="R1142" s="10">
        <f t="shared" si="53"/>
        <v>2015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8292</v>
      </c>
      <c r="O1143" t="s">
        <v>8294</v>
      </c>
      <c r="P1143" s="9">
        <f t="shared" si="51"/>
        <v>42164.699652777781</v>
      </c>
      <c r="Q1143" s="10" t="str">
        <f t="shared" si="52"/>
        <v>June</v>
      </c>
      <c r="R1143" s="10">
        <f t="shared" si="53"/>
        <v>2015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8292</v>
      </c>
      <c r="O1144" t="s">
        <v>8294</v>
      </c>
      <c r="P1144" s="9">
        <f t="shared" si="51"/>
        <v>42022.006099537037</v>
      </c>
      <c r="Q1144" s="10" t="str">
        <f t="shared" si="52"/>
        <v>January</v>
      </c>
      <c r="R1144" s="10">
        <f t="shared" si="53"/>
        <v>2015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8292</v>
      </c>
      <c r="O1145" t="s">
        <v>8294</v>
      </c>
      <c r="P1145" s="9">
        <f t="shared" si="51"/>
        <v>42325.19358796296</v>
      </c>
      <c r="Q1145" s="10" t="str">
        <f t="shared" si="52"/>
        <v>November</v>
      </c>
      <c r="R1145" s="10">
        <f t="shared" si="53"/>
        <v>2015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8295</v>
      </c>
      <c r="O1146" t="s">
        <v>8296</v>
      </c>
      <c r="P1146" s="9">
        <f t="shared" si="51"/>
        <v>42093.181944444441</v>
      </c>
      <c r="Q1146" s="10" t="str">
        <f t="shared" si="52"/>
        <v>March</v>
      </c>
      <c r="R1146" s="10">
        <f t="shared" si="53"/>
        <v>2015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8295</v>
      </c>
      <c r="O1147" t="s">
        <v>8296</v>
      </c>
      <c r="P1147" s="9">
        <f t="shared" si="51"/>
        <v>41854.74759259259</v>
      </c>
      <c r="Q1147" s="10" t="str">
        <f t="shared" si="52"/>
        <v>August</v>
      </c>
      <c r="R1147" s="10">
        <f t="shared" si="53"/>
        <v>2014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8295</v>
      </c>
      <c r="O1148" t="s">
        <v>8296</v>
      </c>
      <c r="P1148" s="9">
        <f t="shared" si="51"/>
        <v>41723.9533912037</v>
      </c>
      <c r="Q1148" s="10" t="str">
        <f t="shared" si="52"/>
        <v>March</v>
      </c>
      <c r="R1148" s="10">
        <f t="shared" si="53"/>
        <v>2014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8295</v>
      </c>
      <c r="O1149" t="s">
        <v>8296</v>
      </c>
      <c r="P1149" s="9">
        <f t="shared" si="51"/>
        <v>41871.972025462965</v>
      </c>
      <c r="Q1149" s="10" t="str">
        <f t="shared" si="52"/>
        <v>August</v>
      </c>
      <c r="R1149" s="10">
        <f t="shared" si="53"/>
        <v>2014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8295</v>
      </c>
      <c r="O1150" t="s">
        <v>8296</v>
      </c>
      <c r="P1150" s="9">
        <f t="shared" si="51"/>
        <v>42675.171076388884</v>
      </c>
      <c r="Q1150" s="10" t="str">
        <f t="shared" si="52"/>
        <v>November</v>
      </c>
      <c r="R1150" s="10">
        <f t="shared" si="53"/>
        <v>2016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8295</v>
      </c>
      <c r="O1151" t="s">
        <v>8296</v>
      </c>
      <c r="P1151" s="9">
        <f t="shared" si="51"/>
        <v>42507.71025462963</v>
      </c>
      <c r="Q1151" s="10" t="str">
        <f t="shared" si="52"/>
        <v>May</v>
      </c>
      <c r="R1151" s="10">
        <f t="shared" si="53"/>
        <v>2016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8295</v>
      </c>
      <c r="O1152" t="s">
        <v>8296</v>
      </c>
      <c r="P1152" s="9">
        <f t="shared" si="51"/>
        <v>42317.954571759255</v>
      </c>
      <c r="Q1152" s="10" t="str">
        <f t="shared" si="52"/>
        <v>November</v>
      </c>
      <c r="R1152" s="10">
        <f t="shared" si="53"/>
        <v>2015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8295</v>
      </c>
      <c r="O1153" t="s">
        <v>8296</v>
      </c>
      <c r="P1153" s="9">
        <f t="shared" si="51"/>
        <v>42224.102581018524</v>
      </c>
      <c r="Q1153" s="10" t="str">
        <f t="shared" si="52"/>
        <v>August</v>
      </c>
      <c r="R1153" s="10">
        <f t="shared" si="53"/>
        <v>2015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8295</v>
      </c>
      <c r="O1154" t="s">
        <v>8296</v>
      </c>
      <c r="P1154" s="9">
        <f t="shared" si="51"/>
        <v>42109.709629629629</v>
      </c>
      <c r="Q1154" s="10" t="str">
        <f t="shared" si="52"/>
        <v>April</v>
      </c>
      <c r="R1154" s="10">
        <f t="shared" si="53"/>
        <v>2015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8295</v>
      </c>
      <c r="O1155" t="s">
        <v>8296</v>
      </c>
      <c r="P1155" s="9">
        <f t="shared" ref="P1155:P1218" si="54">(J1155/86400)+DATE(1970,1,1)</f>
        <v>42143.714178240742</v>
      </c>
      <c r="Q1155" s="10" t="str">
        <f t="shared" ref="Q1155:Q1218" si="55">TEXT((J1155/86400)+DATE(1970,1,1),"mmmm")</f>
        <v>May</v>
      </c>
      <c r="R1155" s="10">
        <f t="shared" ref="R1155:R1218" si="56">YEAR(P1155)</f>
        <v>2015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8295</v>
      </c>
      <c r="O1156" t="s">
        <v>8296</v>
      </c>
      <c r="P1156" s="9">
        <f t="shared" si="54"/>
        <v>42223.108865740738</v>
      </c>
      <c r="Q1156" s="10" t="str">
        <f t="shared" si="55"/>
        <v>August</v>
      </c>
      <c r="R1156" s="10">
        <f t="shared" si="56"/>
        <v>2015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8295</v>
      </c>
      <c r="O1157" t="s">
        <v>8296</v>
      </c>
      <c r="P1157" s="9">
        <f t="shared" si="54"/>
        <v>41835.763981481483</v>
      </c>
      <c r="Q1157" s="10" t="str">
        <f t="shared" si="55"/>
        <v>July</v>
      </c>
      <c r="R1157" s="10">
        <f t="shared" si="56"/>
        <v>2014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8295</v>
      </c>
      <c r="O1158" t="s">
        <v>8296</v>
      </c>
      <c r="P1158" s="9">
        <f t="shared" si="54"/>
        <v>42029.07131944444</v>
      </c>
      <c r="Q1158" s="10" t="str">
        <f t="shared" si="55"/>
        <v>January</v>
      </c>
      <c r="R1158" s="10">
        <f t="shared" si="56"/>
        <v>2015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8295</v>
      </c>
      <c r="O1159" t="s">
        <v>8296</v>
      </c>
      <c r="P1159" s="9">
        <f t="shared" si="54"/>
        <v>41918.628240740742</v>
      </c>
      <c r="Q1159" s="10" t="str">
        <f t="shared" si="55"/>
        <v>October</v>
      </c>
      <c r="R1159" s="10">
        <f t="shared" si="56"/>
        <v>2014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8295</v>
      </c>
      <c r="O1160" t="s">
        <v>8296</v>
      </c>
      <c r="P1160" s="9">
        <f t="shared" si="54"/>
        <v>41952.09175925926</v>
      </c>
      <c r="Q1160" s="10" t="str">
        <f t="shared" si="55"/>
        <v>November</v>
      </c>
      <c r="R1160" s="10">
        <f t="shared" si="56"/>
        <v>2014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8295</v>
      </c>
      <c r="O1161" t="s">
        <v>8296</v>
      </c>
      <c r="P1161" s="9">
        <f t="shared" si="54"/>
        <v>42154.726446759261</v>
      </c>
      <c r="Q1161" s="10" t="str">
        <f t="shared" si="55"/>
        <v>May</v>
      </c>
      <c r="R1161" s="10">
        <f t="shared" si="56"/>
        <v>2015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8295</v>
      </c>
      <c r="O1162" t="s">
        <v>8296</v>
      </c>
      <c r="P1162" s="9">
        <f t="shared" si="54"/>
        <v>42061.154930555553</v>
      </c>
      <c r="Q1162" s="10" t="str">
        <f t="shared" si="55"/>
        <v>February</v>
      </c>
      <c r="R1162" s="10">
        <f t="shared" si="56"/>
        <v>2015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8295</v>
      </c>
      <c r="O1163" t="s">
        <v>8296</v>
      </c>
      <c r="P1163" s="9">
        <f t="shared" si="54"/>
        <v>42122.629502314812</v>
      </c>
      <c r="Q1163" s="10" t="str">
        <f t="shared" si="55"/>
        <v>April</v>
      </c>
      <c r="R1163" s="10">
        <f t="shared" si="56"/>
        <v>2015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8295</v>
      </c>
      <c r="O1164" t="s">
        <v>8296</v>
      </c>
      <c r="P1164" s="9">
        <f t="shared" si="54"/>
        <v>41876.683611111112</v>
      </c>
      <c r="Q1164" s="10" t="str">
        <f t="shared" si="55"/>
        <v>August</v>
      </c>
      <c r="R1164" s="10">
        <f t="shared" si="56"/>
        <v>2014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8295</v>
      </c>
      <c r="O1165" t="s">
        <v>8296</v>
      </c>
      <c r="P1165" s="9">
        <f t="shared" si="54"/>
        <v>41830.723611111112</v>
      </c>
      <c r="Q1165" s="10" t="str">
        <f t="shared" si="55"/>
        <v>July</v>
      </c>
      <c r="R1165" s="10">
        <f t="shared" si="56"/>
        <v>2014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8295</v>
      </c>
      <c r="O1166" t="s">
        <v>8296</v>
      </c>
      <c r="P1166" s="9">
        <f t="shared" si="54"/>
        <v>42509.724328703705</v>
      </c>
      <c r="Q1166" s="10" t="str">
        <f t="shared" si="55"/>
        <v>May</v>
      </c>
      <c r="R1166" s="10">
        <f t="shared" si="56"/>
        <v>2016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8295</v>
      </c>
      <c r="O1167" t="s">
        <v>8296</v>
      </c>
      <c r="P1167" s="9">
        <f t="shared" si="54"/>
        <v>41792.214467592596</v>
      </c>
      <c r="Q1167" s="10" t="str">
        <f t="shared" si="55"/>
        <v>June</v>
      </c>
      <c r="R1167" s="10">
        <f t="shared" si="56"/>
        <v>2014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8295</v>
      </c>
      <c r="O1168" t="s">
        <v>8296</v>
      </c>
      <c r="P1168" s="9">
        <f t="shared" si="54"/>
        <v>42150.485439814816</v>
      </c>
      <c r="Q1168" s="10" t="str">
        <f t="shared" si="55"/>
        <v>May</v>
      </c>
      <c r="R1168" s="10">
        <f t="shared" si="56"/>
        <v>2015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8295</v>
      </c>
      <c r="O1169" t="s">
        <v>8296</v>
      </c>
      <c r="P1169" s="9">
        <f t="shared" si="54"/>
        <v>41863.734895833331</v>
      </c>
      <c r="Q1169" s="10" t="str">
        <f t="shared" si="55"/>
        <v>August</v>
      </c>
      <c r="R1169" s="10">
        <f t="shared" si="56"/>
        <v>2014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8295</v>
      </c>
      <c r="O1170" t="s">
        <v>8296</v>
      </c>
      <c r="P1170" s="9">
        <f t="shared" si="54"/>
        <v>42605.053993055553</v>
      </c>
      <c r="Q1170" s="10" t="str">
        <f t="shared" si="55"/>
        <v>August</v>
      </c>
      <c r="R1170" s="10">
        <f t="shared" si="56"/>
        <v>2016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8295</v>
      </c>
      <c r="O1171" t="s">
        <v>8296</v>
      </c>
      <c r="P1171" s="9">
        <f t="shared" si="54"/>
        <v>42027.353738425925</v>
      </c>
      <c r="Q1171" s="10" t="str">
        <f t="shared" si="55"/>
        <v>January</v>
      </c>
      <c r="R1171" s="10">
        <f t="shared" si="56"/>
        <v>2015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8295</v>
      </c>
      <c r="O1172" t="s">
        <v>8296</v>
      </c>
      <c r="P1172" s="9">
        <f t="shared" si="54"/>
        <v>42124.893182870372</v>
      </c>
      <c r="Q1172" s="10" t="str">
        <f t="shared" si="55"/>
        <v>April</v>
      </c>
      <c r="R1172" s="10">
        <f t="shared" si="56"/>
        <v>2015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8295</v>
      </c>
      <c r="O1173" t="s">
        <v>8296</v>
      </c>
      <c r="P1173" s="9">
        <f t="shared" si="54"/>
        <v>41938.804710648146</v>
      </c>
      <c r="Q1173" s="10" t="str">
        <f t="shared" si="55"/>
        <v>October</v>
      </c>
      <c r="R1173" s="10">
        <f t="shared" si="56"/>
        <v>2014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8295</v>
      </c>
      <c r="O1174" t="s">
        <v>8296</v>
      </c>
      <c r="P1174" s="9">
        <f t="shared" si="54"/>
        <v>41841.682314814811</v>
      </c>
      <c r="Q1174" s="10" t="str">
        <f t="shared" si="55"/>
        <v>July</v>
      </c>
      <c r="R1174" s="10">
        <f t="shared" si="56"/>
        <v>2014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8295</v>
      </c>
      <c r="O1175" t="s">
        <v>8296</v>
      </c>
      <c r="P1175" s="9">
        <f t="shared" si="54"/>
        <v>42184.185844907406</v>
      </c>
      <c r="Q1175" s="10" t="str">
        <f t="shared" si="55"/>
        <v>June</v>
      </c>
      <c r="R1175" s="10">
        <f t="shared" si="56"/>
        <v>2015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8295</v>
      </c>
      <c r="O1176" t="s">
        <v>8296</v>
      </c>
      <c r="P1176" s="9">
        <f t="shared" si="54"/>
        <v>42468.84174768519</v>
      </c>
      <c r="Q1176" s="10" t="str">
        <f t="shared" si="55"/>
        <v>April</v>
      </c>
      <c r="R1176" s="10">
        <f t="shared" si="56"/>
        <v>2016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8295</v>
      </c>
      <c r="O1177" t="s">
        <v>8296</v>
      </c>
      <c r="P1177" s="9">
        <f t="shared" si="54"/>
        <v>42170.728460648148</v>
      </c>
      <c r="Q1177" s="10" t="str">
        <f t="shared" si="55"/>
        <v>June</v>
      </c>
      <c r="R1177" s="10">
        <f t="shared" si="56"/>
        <v>2015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8295</v>
      </c>
      <c r="O1178" t="s">
        <v>8296</v>
      </c>
      <c r="P1178" s="9">
        <f t="shared" si="54"/>
        <v>42746.019652777773</v>
      </c>
      <c r="Q1178" s="10" t="str">
        <f t="shared" si="55"/>
        <v>January</v>
      </c>
      <c r="R1178" s="10">
        <f t="shared" si="56"/>
        <v>2017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8295</v>
      </c>
      <c r="O1179" t="s">
        <v>8296</v>
      </c>
      <c r="P1179" s="9">
        <f t="shared" si="54"/>
        <v>41897.660833333335</v>
      </c>
      <c r="Q1179" s="10" t="str">
        <f t="shared" si="55"/>
        <v>September</v>
      </c>
      <c r="R1179" s="10">
        <f t="shared" si="56"/>
        <v>2014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8295</v>
      </c>
      <c r="O1180" t="s">
        <v>8296</v>
      </c>
      <c r="P1180" s="9">
        <f t="shared" si="54"/>
        <v>41837.905694444446</v>
      </c>
      <c r="Q1180" s="10" t="str">
        <f t="shared" si="55"/>
        <v>July</v>
      </c>
      <c r="R1180" s="10">
        <f t="shared" si="56"/>
        <v>2014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8295</v>
      </c>
      <c r="O1181" t="s">
        <v>8296</v>
      </c>
      <c r="P1181" s="9">
        <f t="shared" si="54"/>
        <v>42275.720219907409</v>
      </c>
      <c r="Q1181" s="10" t="str">
        <f t="shared" si="55"/>
        <v>September</v>
      </c>
      <c r="R1181" s="10">
        <f t="shared" si="56"/>
        <v>2015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8295</v>
      </c>
      <c r="O1182" t="s">
        <v>8296</v>
      </c>
      <c r="P1182" s="9">
        <f t="shared" si="54"/>
        <v>41781.806875000002</v>
      </c>
      <c r="Q1182" s="10" t="str">
        <f t="shared" si="55"/>
        <v>May</v>
      </c>
      <c r="R1182" s="10">
        <f t="shared" si="56"/>
        <v>2014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8295</v>
      </c>
      <c r="O1183" t="s">
        <v>8296</v>
      </c>
      <c r="P1183" s="9">
        <f t="shared" si="54"/>
        <v>42034.339363425926</v>
      </c>
      <c r="Q1183" s="10" t="str">
        <f t="shared" si="55"/>
        <v>January</v>
      </c>
      <c r="R1183" s="10">
        <f t="shared" si="56"/>
        <v>2015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8295</v>
      </c>
      <c r="O1184" t="s">
        <v>8296</v>
      </c>
      <c r="P1184" s="9">
        <f t="shared" si="54"/>
        <v>42728.827407407407</v>
      </c>
      <c r="Q1184" s="10" t="str">
        <f t="shared" si="55"/>
        <v>December</v>
      </c>
      <c r="R1184" s="10">
        <f t="shared" si="56"/>
        <v>2016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8295</v>
      </c>
      <c r="O1185" t="s">
        <v>8296</v>
      </c>
      <c r="P1185" s="9">
        <f t="shared" si="54"/>
        <v>42656.86137731481</v>
      </c>
      <c r="Q1185" s="10" t="str">
        <f t="shared" si="55"/>
        <v>October</v>
      </c>
      <c r="R1185" s="10">
        <f t="shared" si="56"/>
        <v>2016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8297</v>
      </c>
      <c r="O1186" t="s">
        <v>8298</v>
      </c>
      <c r="P1186" s="9">
        <f t="shared" si="54"/>
        <v>42741.599664351852</v>
      </c>
      <c r="Q1186" s="10" t="str">
        <f t="shared" si="55"/>
        <v>January</v>
      </c>
      <c r="R1186" s="10">
        <f t="shared" si="56"/>
        <v>2017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8297</v>
      </c>
      <c r="O1187" t="s">
        <v>8298</v>
      </c>
      <c r="P1187" s="9">
        <f t="shared" si="54"/>
        <v>42130.865150462967</v>
      </c>
      <c r="Q1187" s="10" t="str">
        <f t="shared" si="55"/>
        <v>May</v>
      </c>
      <c r="R1187" s="10">
        <f t="shared" si="56"/>
        <v>2015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8297</v>
      </c>
      <c r="O1188" t="s">
        <v>8298</v>
      </c>
      <c r="P1188" s="9">
        <f t="shared" si="54"/>
        <v>42123.86336805555</v>
      </c>
      <c r="Q1188" s="10" t="str">
        <f t="shared" si="55"/>
        <v>April</v>
      </c>
      <c r="R1188" s="10">
        <f t="shared" si="56"/>
        <v>2015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8297</v>
      </c>
      <c r="O1189" t="s">
        <v>8298</v>
      </c>
      <c r="P1189" s="9">
        <f t="shared" si="54"/>
        <v>42109.894942129627</v>
      </c>
      <c r="Q1189" s="10" t="str">
        <f t="shared" si="55"/>
        <v>April</v>
      </c>
      <c r="R1189" s="10">
        <f t="shared" si="56"/>
        <v>2015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8297</v>
      </c>
      <c r="O1190" t="s">
        <v>8298</v>
      </c>
      <c r="P1190" s="9">
        <f t="shared" si="54"/>
        <v>42711.700694444444</v>
      </c>
      <c r="Q1190" s="10" t="str">
        <f t="shared" si="55"/>
        <v>December</v>
      </c>
      <c r="R1190" s="10">
        <f t="shared" si="56"/>
        <v>2016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8297</v>
      </c>
      <c r="O1191" t="s">
        <v>8298</v>
      </c>
      <c r="P1191" s="9">
        <f t="shared" si="54"/>
        <v>42529.979108796295</v>
      </c>
      <c r="Q1191" s="10" t="str">
        <f t="shared" si="55"/>
        <v>June</v>
      </c>
      <c r="R1191" s="10">
        <f t="shared" si="56"/>
        <v>2016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8297</v>
      </c>
      <c r="O1192" t="s">
        <v>8298</v>
      </c>
      <c r="P1192" s="9">
        <f t="shared" si="54"/>
        <v>41852.665798611109</v>
      </c>
      <c r="Q1192" s="10" t="str">
        <f t="shared" si="55"/>
        <v>August</v>
      </c>
      <c r="R1192" s="10">
        <f t="shared" si="56"/>
        <v>2014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8297</v>
      </c>
      <c r="O1193" t="s">
        <v>8298</v>
      </c>
      <c r="P1193" s="9">
        <f t="shared" si="54"/>
        <v>42419.603703703702</v>
      </c>
      <c r="Q1193" s="10" t="str">
        <f t="shared" si="55"/>
        <v>February</v>
      </c>
      <c r="R1193" s="10">
        <f t="shared" si="56"/>
        <v>2016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8297</v>
      </c>
      <c r="O1194" t="s">
        <v>8298</v>
      </c>
      <c r="P1194" s="9">
        <f t="shared" si="54"/>
        <v>42747.506689814814</v>
      </c>
      <c r="Q1194" s="10" t="str">
        <f t="shared" si="55"/>
        <v>January</v>
      </c>
      <c r="R1194" s="10">
        <f t="shared" si="56"/>
        <v>2017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8297</v>
      </c>
      <c r="O1195" t="s">
        <v>8298</v>
      </c>
      <c r="P1195" s="9">
        <f t="shared" si="54"/>
        <v>42409.776076388887</v>
      </c>
      <c r="Q1195" s="10" t="str">
        <f t="shared" si="55"/>
        <v>February</v>
      </c>
      <c r="R1195" s="10">
        <f t="shared" si="56"/>
        <v>2016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8297</v>
      </c>
      <c r="O1196" t="s">
        <v>8298</v>
      </c>
      <c r="P1196" s="9">
        <f t="shared" si="54"/>
        <v>42072.488182870366</v>
      </c>
      <c r="Q1196" s="10" t="str">
        <f t="shared" si="55"/>
        <v>March</v>
      </c>
      <c r="R1196" s="10">
        <f t="shared" si="56"/>
        <v>2015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8297</v>
      </c>
      <c r="O1197" t="s">
        <v>8298</v>
      </c>
      <c r="P1197" s="9">
        <f t="shared" si="54"/>
        <v>42298.34783564815</v>
      </c>
      <c r="Q1197" s="10" t="str">
        <f t="shared" si="55"/>
        <v>October</v>
      </c>
      <c r="R1197" s="10">
        <f t="shared" si="56"/>
        <v>2015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8297</v>
      </c>
      <c r="O1198" t="s">
        <v>8298</v>
      </c>
      <c r="P1198" s="9">
        <f t="shared" si="54"/>
        <v>42326.818738425922</v>
      </c>
      <c r="Q1198" s="10" t="str">
        <f t="shared" si="55"/>
        <v>November</v>
      </c>
      <c r="R1198" s="10">
        <f t="shared" si="56"/>
        <v>2015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8297</v>
      </c>
      <c r="O1199" t="s">
        <v>8298</v>
      </c>
      <c r="P1199" s="9">
        <f t="shared" si="54"/>
        <v>42503.66474537037</v>
      </c>
      <c r="Q1199" s="10" t="str">
        <f t="shared" si="55"/>
        <v>May</v>
      </c>
      <c r="R1199" s="10">
        <f t="shared" si="56"/>
        <v>2016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8297</v>
      </c>
      <c r="O1200" t="s">
        <v>8298</v>
      </c>
      <c r="P1200" s="9">
        <f t="shared" si="54"/>
        <v>42333.619050925925</v>
      </c>
      <c r="Q1200" s="10" t="str">
        <f t="shared" si="55"/>
        <v>November</v>
      </c>
      <c r="R1200" s="10">
        <f t="shared" si="56"/>
        <v>2015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8297</v>
      </c>
      <c r="O1201" t="s">
        <v>8298</v>
      </c>
      <c r="P1201" s="9">
        <f t="shared" si="54"/>
        <v>42161.770833333328</v>
      </c>
      <c r="Q1201" s="10" t="str">
        <f t="shared" si="55"/>
        <v>June</v>
      </c>
      <c r="R1201" s="10">
        <f t="shared" si="56"/>
        <v>2015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8297</v>
      </c>
      <c r="O1202" t="s">
        <v>8298</v>
      </c>
      <c r="P1202" s="9">
        <f t="shared" si="54"/>
        <v>42089.477500000001</v>
      </c>
      <c r="Q1202" s="10" t="str">
        <f t="shared" si="55"/>
        <v>March</v>
      </c>
      <c r="R1202" s="10">
        <f t="shared" si="56"/>
        <v>2015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8297</v>
      </c>
      <c r="O1203" t="s">
        <v>8298</v>
      </c>
      <c r="P1203" s="9">
        <f t="shared" si="54"/>
        <v>42536.60701388889</v>
      </c>
      <c r="Q1203" s="10" t="str">
        <f t="shared" si="55"/>
        <v>June</v>
      </c>
      <c r="R1203" s="10">
        <f t="shared" si="56"/>
        <v>2016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8297</v>
      </c>
      <c r="O1204" t="s">
        <v>8298</v>
      </c>
      <c r="P1204" s="9">
        <f t="shared" si="54"/>
        <v>42152.288819444446</v>
      </c>
      <c r="Q1204" s="10" t="str">
        <f t="shared" si="55"/>
        <v>May</v>
      </c>
      <c r="R1204" s="10">
        <f t="shared" si="56"/>
        <v>2015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8297</v>
      </c>
      <c r="O1205" t="s">
        <v>8298</v>
      </c>
      <c r="P1205" s="9">
        <f t="shared" si="54"/>
        <v>42125.614895833336</v>
      </c>
      <c r="Q1205" s="10" t="str">
        <f t="shared" si="55"/>
        <v>May</v>
      </c>
      <c r="R1205" s="10">
        <f t="shared" si="56"/>
        <v>2015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8297</v>
      </c>
      <c r="O1206" t="s">
        <v>8298</v>
      </c>
      <c r="P1206" s="9">
        <f t="shared" si="54"/>
        <v>42297.748067129629</v>
      </c>
      <c r="Q1206" s="10" t="str">
        <f t="shared" si="55"/>
        <v>October</v>
      </c>
      <c r="R1206" s="10">
        <f t="shared" si="56"/>
        <v>2015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8297</v>
      </c>
      <c r="O1207" t="s">
        <v>8298</v>
      </c>
      <c r="P1207" s="9">
        <f t="shared" si="54"/>
        <v>42138.506377314814</v>
      </c>
      <c r="Q1207" s="10" t="str">
        <f t="shared" si="55"/>
        <v>May</v>
      </c>
      <c r="R1207" s="10">
        <f t="shared" si="56"/>
        <v>2015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8297</v>
      </c>
      <c r="O1208" t="s">
        <v>8298</v>
      </c>
      <c r="P1208" s="9">
        <f t="shared" si="54"/>
        <v>42772.776076388887</v>
      </c>
      <c r="Q1208" s="10" t="str">
        <f t="shared" si="55"/>
        <v>February</v>
      </c>
      <c r="R1208" s="10">
        <f t="shared" si="56"/>
        <v>2017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8297</v>
      </c>
      <c r="O1209" t="s">
        <v>8298</v>
      </c>
      <c r="P1209" s="9">
        <f t="shared" si="54"/>
        <v>42430.430243055554</v>
      </c>
      <c r="Q1209" s="10" t="str">
        <f t="shared" si="55"/>
        <v>March</v>
      </c>
      <c r="R1209" s="10">
        <f t="shared" si="56"/>
        <v>2016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8297</v>
      </c>
      <c r="O1210" t="s">
        <v>8298</v>
      </c>
      <c r="P1210" s="9">
        <f t="shared" si="54"/>
        <v>42423.709074074075</v>
      </c>
      <c r="Q1210" s="10" t="str">
        <f t="shared" si="55"/>
        <v>February</v>
      </c>
      <c r="R1210" s="10">
        <f t="shared" si="56"/>
        <v>2016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8297</v>
      </c>
      <c r="O1211" t="s">
        <v>8298</v>
      </c>
      <c r="P1211" s="9">
        <f t="shared" si="54"/>
        <v>42761.846122685187</v>
      </c>
      <c r="Q1211" s="10" t="str">
        <f t="shared" si="55"/>
        <v>January</v>
      </c>
      <c r="R1211" s="10">
        <f t="shared" si="56"/>
        <v>2017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8297</v>
      </c>
      <c r="O1212" t="s">
        <v>8298</v>
      </c>
      <c r="P1212" s="9">
        <f t="shared" si="54"/>
        <v>42132.941805555558</v>
      </c>
      <c r="Q1212" s="10" t="str">
        <f t="shared" si="55"/>
        <v>May</v>
      </c>
      <c r="R1212" s="10">
        <f t="shared" si="56"/>
        <v>2015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8297</v>
      </c>
      <c r="O1213" t="s">
        <v>8298</v>
      </c>
      <c r="P1213" s="9">
        <f t="shared" si="54"/>
        <v>42515.866446759261</v>
      </c>
      <c r="Q1213" s="10" t="str">
        <f t="shared" si="55"/>
        <v>May</v>
      </c>
      <c r="R1213" s="10">
        <f t="shared" si="56"/>
        <v>2016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8297</v>
      </c>
      <c r="O1214" t="s">
        <v>8298</v>
      </c>
      <c r="P1214" s="9">
        <f t="shared" si="54"/>
        <v>42318.950173611112</v>
      </c>
      <c r="Q1214" s="10" t="str">
        <f t="shared" si="55"/>
        <v>November</v>
      </c>
      <c r="R1214" s="10">
        <f t="shared" si="56"/>
        <v>2015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8297</v>
      </c>
      <c r="O1215" t="s">
        <v>8298</v>
      </c>
      <c r="P1215" s="9">
        <f t="shared" si="54"/>
        <v>42731.755787037036</v>
      </c>
      <c r="Q1215" s="10" t="str">
        <f t="shared" si="55"/>
        <v>December</v>
      </c>
      <c r="R1215" s="10">
        <f t="shared" si="56"/>
        <v>2016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8297</v>
      </c>
      <c r="O1216" t="s">
        <v>8298</v>
      </c>
      <c r="P1216" s="9">
        <f t="shared" si="54"/>
        <v>42104.840335648143</v>
      </c>
      <c r="Q1216" s="10" t="str">
        <f t="shared" si="55"/>
        <v>April</v>
      </c>
      <c r="R1216" s="10">
        <f t="shared" si="56"/>
        <v>2015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8297</v>
      </c>
      <c r="O1217" t="s">
        <v>8298</v>
      </c>
      <c r="P1217" s="9">
        <f t="shared" si="54"/>
        <v>41759.923101851848</v>
      </c>
      <c r="Q1217" s="10" t="str">
        <f t="shared" si="55"/>
        <v>April</v>
      </c>
      <c r="R1217" s="10">
        <f t="shared" si="56"/>
        <v>2014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8297</v>
      </c>
      <c r="O1218" t="s">
        <v>8298</v>
      </c>
      <c r="P1218" s="9">
        <f t="shared" si="54"/>
        <v>42247.616400462968</v>
      </c>
      <c r="Q1218" s="10" t="str">
        <f t="shared" si="55"/>
        <v>August</v>
      </c>
      <c r="R1218" s="10">
        <f t="shared" si="56"/>
        <v>2015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8297</v>
      </c>
      <c r="O1219" t="s">
        <v>8298</v>
      </c>
      <c r="P1219" s="9">
        <f t="shared" ref="P1219:P1282" si="57">(J1219/86400)+DATE(1970,1,1)</f>
        <v>42535.809490740736</v>
      </c>
      <c r="Q1219" s="10" t="str">
        <f t="shared" ref="Q1219:Q1282" si="58">TEXT((J1219/86400)+DATE(1970,1,1),"mmmm")</f>
        <v>June</v>
      </c>
      <c r="R1219" s="10">
        <f t="shared" ref="R1219:R1282" si="59">YEAR(P1219)</f>
        <v>2016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8297</v>
      </c>
      <c r="O1220" t="s">
        <v>8298</v>
      </c>
      <c r="P1220" s="9">
        <f t="shared" si="57"/>
        <v>42278.662037037036</v>
      </c>
      <c r="Q1220" s="10" t="str">
        <f t="shared" si="58"/>
        <v>October</v>
      </c>
      <c r="R1220" s="10">
        <f t="shared" si="59"/>
        <v>2015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8297</v>
      </c>
      <c r="O1221" t="s">
        <v>8298</v>
      </c>
      <c r="P1221" s="9">
        <f t="shared" si="57"/>
        <v>42633.461956018524</v>
      </c>
      <c r="Q1221" s="10" t="str">
        <f t="shared" si="58"/>
        <v>September</v>
      </c>
      <c r="R1221" s="10">
        <f t="shared" si="59"/>
        <v>2016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8297</v>
      </c>
      <c r="O1222" t="s">
        <v>8298</v>
      </c>
      <c r="P1222" s="9">
        <f t="shared" si="57"/>
        <v>42211.628611111111</v>
      </c>
      <c r="Q1222" s="10" t="str">
        <f t="shared" si="58"/>
        <v>July</v>
      </c>
      <c r="R1222" s="10">
        <f t="shared" si="59"/>
        <v>2015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8297</v>
      </c>
      <c r="O1223" t="s">
        <v>8298</v>
      </c>
      <c r="P1223" s="9">
        <f t="shared" si="57"/>
        <v>42680.47555555556</v>
      </c>
      <c r="Q1223" s="10" t="str">
        <f t="shared" si="58"/>
        <v>November</v>
      </c>
      <c r="R1223" s="10">
        <f t="shared" si="59"/>
        <v>2016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8297</v>
      </c>
      <c r="O1224" t="s">
        <v>8298</v>
      </c>
      <c r="P1224" s="9">
        <f t="shared" si="57"/>
        <v>42430.720451388886</v>
      </c>
      <c r="Q1224" s="10" t="str">
        <f t="shared" si="58"/>
        <v>March</v>
      </c>
      <c r="R1224" s="10">
        <f t="shared" si="59"/>
        <v>2016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8297</v>
      </c>
      <c r="O1225" t="s">
        <v>8298</v>
      </c>
      <c r="P1225" s="9">
        <f t="shared" si="57"/>
        <v>42654.177187499998</v>
      </c>
      <c r="Q1225" s="10" t="str">
        <f t="shared" si="58"/>
        <v>October</v>
      </c>
      <c r="R1225" s="10">
        <f t="shared" si="59"/>
        <v>2016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8299</v>
      </c>
      <c r="P1226" s="9">
        <f t="shared" si="57"/>
        <v>41736.549791666665</v>
      </c>
      <c r="Q1226" s="10" t="str">
        <f t="shared" si="58"/>
        <v>April</v>
      </c>
      <c r="R1226" s="10">
        <f t="shared" si="59"/>
        <v>2014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8299</v>
      </c>
      <c r="P1227" s="9">
        <f t="shared" si="57"/>
        <v>41509.905995370369</v>
      </c>
      <c r="Q1227" s="10" t="str">
        <f t="shared" si="58"/>
        <v>August</v>
      </c>
      <c r="R1227" s="10">
        <f t="shared" si="59"/>
        <v>2013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8299</v>
      </c>
      <c r="P1228" s="9">
        <f t="shared" si="57"/>
        <v>41715.874780092592</v>
      </c>
      <c r="Q1228" s="10" t="str">
        <f t="shared" si="58"/>
        <v>March</v>
      </c>
      <c r="R1228" s="10">
        <f t="shared" si="59"/>
        <v>2014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8299</v>
      </c>
      <c r="P1229" s="9">
        <f t="shared" si="57"/>
        <v>41827.919166666667</v>
      </c>
      <c r="Q1229" s="10" t="str">
        <f t="shared" si="58"/>
        <v>July</v>
      </c>
      <c r="R1229" s="10">
        <f t="shared" si="59"/>
        <v>2014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8299</v>
      </c>
      <c r="P1230" s="9">
        <f t="shared" si="57"/>
        <v>40754.729259259257</v>
      </c>
      <c r="Q1230" s="10" t="str">
        <f t="shared" si="58"/>
        <v>July</v>
      </c>
      <c r="R1230" s="10">
        <f t="shared" si="59"/>
        <v>2011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8299</v>
      </c>
      <c r="P1231" s="9">
        <f t="shared" si="57"/>
        <v>40985.459803240738</v>
      </c>
      <c r="Q1231" s="10" t="str">
        <f t="shared" si="58"/>
        <v>March</v>
      </c>
      <c r="R1231" s="10">
        <f t="shared" si="59"/>
        <v>2012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8299</v>
      </c>
      <c r="P1232" s="9">
        <f t="shared" si="57"/>
        <v>40568.972569444442</v>
      </c>
      <c r="Q1232" s="10" t="str">
        <f t="shared" si="58"/>
        <v>January</v>
      </c>
      <c r="R1232" s="10">
        <f t="shared" si="59"/>
        <v>2011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8299</v>
      </c>
      <c r="P1233" s="9">
        <f t="shared" si="57"/>
        <v>42193.941759259258</v>
      </c>
      <c r="Q1233" s="10" t="str">
        <f t="shared" si="58"/>
        <v>July</v>
      </c>
      <c r="R1233" s="10">
        <f t="shared" si="59"/>
        <v>2015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8299</v>
      </c>
      <c r="P1234" s="9">
        <f t="shared" si="57"/>
        <v>41506.848032407404</v>
      </c>
      <c r="Q1234" s="10" t="str">
        <f t="shared" si="58"/>
        <v>August</v>
      </c>
      <c r="R1234" s="10">
        <f t="shared" si="59"/>
        <v>2013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8299</v>
      </c>
      <c r="P1235" s="9">
        <f t="shared" si="57"/>
        <v>40939.948773148149</v>
      </c>
      <c r="Q1235" s="10" t="str">
        <f t="shared" si="58"/>
        <v>January</v>
      </c>
      <c r="R1235" s="10">
        <f t="shared" si="59"/>
        <v>2012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8299</v>
      </c>
      <c r="P1236" s="9">
        <f t="shared" si="57"/>
        <v>42007.788680555561</v>
      </c>
      <c r="Q1236" s="10" t="str">
        <f t="shared" si="58"/>
        <v>January</v>
      </c>
      <c r="R1236" s="10">
        <f t="shared" si="59"/>
        <v>2015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8299</v>
      </c>
      <c r="P1237" s="9">
        <f t="shared" si="57"/>
        <v>41583.135405092595</v>
      </c>
      <c r="Q1237" s="10" t="str">
        <f t="shared" si="58"/>
        <v>November</v>
      </c>
      <c r="R1237" s="10">
        <f t="shared" si="59"/>
        <v>2013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8299</v>
      </c>
      <c r="P1238" s="9">
        <f t="shared" si="57"/>
        <v>41110.680138888885</v>
      </c>
      <c r="Q1238" s="10" t="str">
        <f t="shared" si="58"/>
        <v>July</v>
      </c>
      <c r="R1238" s="10">
        <f t="shared" si="59"/>
        <v>2012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8299</v>
      </c>
      <c r="P1239" s="9">
        <f t="shared" si="57"/>
        <v>41125.283159722225</v>
      </c>
      <c r="Q1239" s="10" t="str">
        <f t="shared" si="58"/>
        <v>August</v>
      </c>
      <c r="R1239" s="10">
        <f t="shared" si="59"/>
        <v>2012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8299</v>
      </c>
      <c r="P1240" s="9">
        <f t="shared" si="57"/>
        <v>40731.61037037037</v>
      </c>
      <c r="Q1240" s="10" t="str">
        <f t="shared" si="58"/>
        <v>July</v>
      </c>
      <c r="R1240" s="10">
        <f t="shared" si="59"/>
        <v>2011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8299</v>
      </c>
      <c r="P1241" s="9">
        <f t="shared" si="57"/>
        <v>40883.962581018517</v>
      </c>
      <c r="Q1241" s="10" t="str">
        <f t="shared" si="58"/>
        <v>December</v>
      </c>
      <c r="R1241" s="10">
        <f t="shared" si="59"/>
        <v>2011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8299</v>
      </c>
      <c r="P1242" s="9">
        <f t="shared" si="57"/>
        <v>41409.040011574078</v>
      </c>
      <c r="Q1242" s="10" t="str">
        <f t="shared" si="58"/>
        <v>May</v>
      </c>
      <c r="R1242" s="10">
        <f t="shared" si="59"/>
        <v>2013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8299</v>
      </c>
      <c r="P1243" s="9">
        <f t="shared" si="57"/>
        <v>41923.837731481479</v>
      </c>
      <c r="Q1243" s="10" t="str">
        <f t="shared" si="58"/>
        <v>October</v>
      </c>
      <c r="R1243" s="10">
        <f t="shared" si="59"/>
        <v>2014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8299</v>
      </c>
      <c r="P1244" s="9">
        <f t="shared" si="57"/>
        <v>40782.165532407409</v>
      </c>
      <c r="Q1244" s="10" t="str">
        <f t="shared" si="58"/>
        <v>August</v>
      </c>
      <c r="R1244" s="10">
        <f t="shared" si="59"/>
        <v>2011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8299</v>
      </c>
      <c r="P1245" s="9">
        <f t="shared" si="57"/>
        <v>40671.879293981481</v>
      </c>
      <c r="Q1245" s="10" t="str">
        <f t="shared" si="58"/>
        <v>May</v>
      </c>
      <c r="R1245" s="10">
        <f t="shared" si="59"/>
        <v>2011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8284</v>
      </c>
      <c r="O1246" t="s">
        <v>8285</v>
      </c>
      <c r="P1246" s="9">
        <f t="shared" si="57"/>
        <v>41355.825497685189</v>
      </c>
      <c r="Q1246" s="10" t="str">
        <f t="shared" si="58"/>
        <v>March</v>
      </c>
      <c r="R1246" s="10">
        <f t="shared" si="59"/>
        <v>2013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8284</v>
      </c>
      <c r="O1247" t="s">
        <v>8285</v>
      </c>
      <c r="P1247" s="9">
        <f t="shared" si="57"/>
        <v>41774.59993055556</v>
      </c>
      <c r="Q1247" s="10" t="str">
        <f t="shared" si="58"/>
        <v>May</v>
      </c>
      <c r="R1247" s="10">
        <f t="shared" si="59"/>
        <v>2014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8284</v>
      </c>
      <c r="O1248" t="s">
        <v>8285</v>
      </c>
      <c r="P1248" s="9">
        <f t="shared" si="57"/>
        <v>40838.043391203704</v>
      </c>
      <c r="Q1248" s="10" t="str">
        <f t="shared" si="58"/>
        <v>October</v>
      </c>
      <c r="R1248" s="10">
        <f t="shared" si="59"/>
        <v>2011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8284</v>
      </c>
      <c r="O1249" t="s">
        <v>8285</v>
      </c>
      <c r="P1249" s="9">
        <f t="shared" si="57"/>
        <v>41370.292303240742</v>
      </c>
      <c r="Q1249" s="10" t="str">
        <f t="shared" si="58"/>
        <v>April</v>
      </c>
      <c r="R1249" s="10">
        <f t="shared" si="59"/>
        <v>2013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8284</v>
      </c>
      <c r="O1250" t="s">
        <v>8285</v>
      </c>
      <c r="P1250" s="9">
        <f t="shared" si="57"/>
        <v>41767.656863425924</v>
      </c>
      <c r="Q1250" s="10" t="str">
        <f t="shared" si="58"/>
        <v>May</v>
      </c>
      <c r="R1250" s="10">
        <f t="shared" si="59"/>
        <v>2014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8284</v>
      </c>
      <c r="O1251" t="s">
        <v>8285</v>
      </c>
      <c r="P1251" s="9">
        <f t="shared" si="57"/>
        <v>41067.740868055553</v>
      </c>
      <c r="Q1251" s="10" t="str">
        <f t="shared" si="58"/>
        <v>June</v>
      </c>
      <c r="R1251" s="10">
        <f t="shared" si="59"/>
        <v>2012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8284</v>
      </c>
      <c r="O1252" t="s">
        <v>8285</v>
      </c>
      <c r="P1252" s="9">
        <f t="shared" si="57"/>
        <v>41843.64271990741</v>
      </c>
      <c r="Q1252" s="10" t="str">
        <f t="shared" si="58"/>
        <v>July</v>
      </c>
      <c r="R1252" s="10">
        <f t="shared" si="59"/>
        <v>2014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8284</v>
      </c>
      <c r="O1253" t="s">
        <v>8285</v>
      </c>
      <c r="P1253" s="9">
        <f t="shared" si="57"/>
        <v>40751.814432870371</v>
      </c>
      <c r="Q1253" s="10" t="str">
        <f t="shared" si="58"/>
        <v>July</v>
      </c>
      <c r="R1253" s="10">
        <f t="shared" si="59"/>
        <v>2011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8284</v>
      </c>
      <c r="O1254" t="s">
        <v>8285</v>
      </c>
      <c r="P1254" s="9">
        <f t="shared" si="57"/>
        <v>41543.988067129627</v>
      </c>
      <c r="Q1254" s="10" t="str">
        <f t="shared" si="58"/>
        <v>September</v>
      </c>
      <c r="R1254" s="10">
        <f t="shared" si="59"/>
        <v>2013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8284</v>
      </c>
      <c r="O1255" t="s">
        <v>8285</v>
      </c>
      <c r="P1255" s="9">
        <f t="shared" si="57"/>
        <v>41855.783645833333</v>
      </c>
      <c r="Q1255" s="10" t="str">
        <f t="shared" si="58"/>
        <v>August</v>
      </c>
      <c r="R1255" s="10">
        <f t="shared" si="59"/>
        <v>2014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8284</v>
      </c>
      <c r="O1256" t="s">
        <v>8285</v>
      </c>
      <c r="P1256" s="9">
        <f t="shared" si="57"/>
        <v>40487.621365740742</v>
      </c>
      <c r="Q1256" s="10" t="str">
        <f t="shared" si="58"/>
        <v>November</v>
      </c>
      <c r="R1256" s="10">
        <f t="shared" si="59"/>
        <v>2010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8284</v>
      </c>
      <c r="O1257" t="s">
        <v>8285</v>
      </c>
      <c r="P1257" s="9">
        <f t="shared" si="57"/>
        <v>41579.845509259263</v>
      </c>
      <c r="Q1257" s="10" t="str">
        <f t="shared" si="58"/>
        <v>November</v>
      </c>
      <c r="R1257" s="10">
        <f t="shared" si="59"/>
        <v>2013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8284</v>
      </c>
      <c r="O1258" t="s">
        <v>8285</v>
      </c>
      <c r="P1258" s="9">
        <f t="shared" si="57"/>
        <v>40921.919340277775</v>
      </c>
      <c r="Q1258" s="10" t="str">
        <f t="shared" si="58"/>
        <v>January</v>
      </c>
      <c r="R1258" s="10">
        <f t="shared" si="59"/>
        <v>2012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8284</v>
      </c>
      <c r="O1259" t="s">
        <v>8285</v>
      </c>
      <c r="P1259" s="9">
        <f t="shared" si="57"/>
        <v>40587.085532407407</v>
      </c>
      <c r="Q1259" s="10" t="str">
        <f t="shared" si="58"/>
        <v>February</v>
      </c>
      <c r="R1259" s="10">
        <f t="shared" si="59"/>
        <v>2011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8284</v>
      </c>
      <c r="O1260" t="s">
        <v>8285</v>
      </c>
      <c r="P1260" s="9">
        <f t="shared" si="57"/>
        <v>41487.611250000002</v>
      </c>
      <c r="Q1260" s="10" t="str">
        <f t="shared" si="58"/>
        <v>August</v>
      </c>
      <c r="R1260" s="10">
        <f t="shared" si="59"/>
        <v>2013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8284</v>
      </c>
      <c r="O1261" t="s">
        <v>8285</v>
      </c>
      <c r="P1261" s="9">
        <f t="shared" si="57"/>
        <v>41766.970648148148</v>
      </c>
      <c r="Q1261" s="10" t="str">
        <f t="shared" si="58"/>
        <v>May</v>
      </c>
      <c r="R1261" s="10">
        <f t="shared" si="59"/>
        <v>2014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8284</v>
      </c>
      <c r="O1262" t="s">
        <v>8285</v>
      </c>
      <c r="P1262" s="9">
        <f t="shared" si="57"/>
        <v>41666.842824074076</v>
      </c>
      <c r="Q1262" s="10" t="str">
        <f t="shared" si="58"/>
        <v>January</v>
      </c>
      <c r="R1262" s="10">
        <f t="shared" si="59"/>
        <v>2014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8284</v>
      </c>
      <c r="O1263" t="s">
        <v>8285</v>
      </c>
      <c r="P1263" s="9">
        <f t="shared" si="57"/>
        <v>41638.342905092592</v>
      </c>
      <c r="Q1263" s="10" t="str">
        <f t="shared" si="58"/>
        <v>December</v>
      </c>
      <c r="R1263" s="10">
        <f t="shared" si="59"/>
        <v>2013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8284</v>
      </c>
      <c r="O1264" t="s">
        <v>8285</v>
      </c>
      <c r="P1264" s="9">
        <f t="shared" si="57"/>
        <v>41656.762638888889</v>
      </c>
      <c r="Q1264" s="10" t="str">
        <f t="shared" si="58"/>
        <v>January</v>
      </c>
      <c r="R1264" s="10">
        <f t="shared" si="59"/>
        <v>2014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8284</v>
      </c>
      <c r="O1265" t="s">
        <v>8285</v>
      </c>
      <c r="P1265" s="9">
        <f t="shared" si="57"/>
        <v>41692.084143518521</v>
      </c>
      <c r="Q1265" s="10" t="str">
        <f t="shared" si="58"/>
        <v>February</v>
      </c>
      <c r="R1265" s="10">
        <f t="shared" si="59"/>
        <v>2014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8284</v>
      </c>
      <c r="O1266" t="s">
        <v>8285</v>
      </c>
      <c r="P1266" s="9">
        <f t="shared" si="57"/>
        <v>41547.662997685184</v>
      </c>
      <c r="Q1266" s="10" t="str">
        <f t="shared" si="58"/>
        <v>September</v>
      </c>
      <c r="R1266" s="10">
        <f t="shared" si="59"/>
        <v>2013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8284</v>
      </c>
      <c r="O1267" t="s">
        <v>8285</v>
      </c>
      <c r="P1267" s="9">
        <f t="shared" si="57"/>
        <v>40465.655266203699</v>
      </c>
      <c r="Q1267" s="10" t="str">
        <f t="shared" si="58"/>
        <v>October</v>
      </c>
      <c r="R1267" s="10">
        <f t="shared" si="59"/>
        <v>2010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8284</v>
      </c>
      <c r="O1268" t="s">
        <v>8285</v>
      </c>
      <c r="P1268" s="9">
        <f t="shared" si="57"/>
        <v>41620.87667824074</v>
      </c>
      <c r="Q1268" s="10" t="str">
        <f t="shared" si="58"/>
        <v>December</v>
      </c>
      <c r="R1268" s="10">
        <f t="shared" si="59"/>
        <v>2013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8284</v>
      </c>
      <c r="O1269" t="s">
        <v>8285</v>
      </c>
      <c r="P1269" s="9">
        <f t="shared" si="57"/>
        <v>41449.585162037038</v>
      </c>
      <c r="Q1269" s="10" t="str">
        <f t="shared" si="58"/>
        <v>June</v>
      </c>
      <c r="R1269" s="10">
        <f t="shared" si="59"/>
        <v>2013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8284</v>
      </c>
      <c r="O1270" t="s">
        <v>8285</v>
      </c>
      <c r="P1270" s="9">
        <f t="shared" si="57"/>
        <v>41507.845451388886</v>
      </c>
      <c r="Q1270" s="10" t="str">
        <f t="shared" si="58"/>
        <v>August</v>
      </c>
      <c r="R1270" s="10">
        <f t="shared" si="59"/>
        <v>2013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8284</v>
      </c>
      <c r="O1271" t="s">
        <v>8285</v>
      </c>
      <c r="P1271" s="9">
        <f t="shared" si="57"/>
        <v>42445.823055555556</v>
      </c>
      <c r="Q1271" s="10" t="str">
        <f t="shared" si="58"/>
        <v>March</v>
      </c>
      <c r="R1271" s="10">
        <f t="shared" si="59"/>
        <v>2016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8284</v>
      </c>
      <c r="O1272" t="s">
        <v>8285</v>
      </c>
      <c r="P1272" s="9">
        <f t="shared" si="57"/>
        <v>40933.85696759259</v>
      </c>
      <c r="Q1272" s="10" t="str">
        <f t="shared" si="58"/>
        <v>January</v>
      </c>
      <c r="R1272" s="10">
        <f t="shared" si="59"/>
        <v>2012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8284</v>
      </c>
      <c r="O1273" t="s">
        <v>8285</v>
      </c>
      <c r="P1273" s="9">
        <f t="shared" si="57"/>
        <v>41561.683553240742</v>
      </c>
      <c r="Q1273" s="10" t="str">
        <f t="shared" si="58"/>
        <v>October</v>
      </c>
      <c r="R1273" s="10">
        <f t="shared" si="59"/>
        <v>2013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8284</v>
      </c>
      <c r="O1274" t="s">
        <v>8285</v>
      </c>
      <c r="P1274" s="9">
        <f t="shared" si="57"/>
        <v>40274.745127314818</v>
      </c>
      <c r="Q1274" s="10" t="str">
        <f t="shared" si="58"/>
        <v>April</v>
      </c>
      <c r="R1274" s="10">
        <f t="shared" si="59"/>
        <v>2010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8284</v>
      </c>
      <c r="O1275" t="s">
        <v>8285</v>
      </c>
      <c r="P1275" s="9">
        <f t="shared" si="57"/>
        <v>41852.730219907404</v>
      </c>
      <c r="Q1275" s="10" t="str">
        <f t="shared" si="58"/>
        <v>August</v>
      </c>
      <c r="R1275" s="10">
        <f t="shared" si="59"/>
        <v>2014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8284</v>
      </c>
      <c r="O1276" t="s">
        <v>8285</v>
      </c>
      <c r="P1276" s="9">
        <f t="shared" si="57"/>
        <v>41116.690104166664</v>
      </c>
      <c r="Q1276" s="10" t="str">
        <f t="shared" si="58"/>
        <v>July</v>
      </c>
      <c r="R1276" s="10">
        <f t="shared" si="59"/>
        <v>2012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8284</v>
      </c>
      <c r="O1277" t="s">
        <v>8285</v>
      </c>
      <c r="P1277" s="9">
        <f t="shared" si="57"/>
        <v>41458.867905092593</v>
      </c>
      <c r="Q1277" s="10" t="str">
        <f t="shared" si="58"/>
        <v>July</v>
      </c>
      <c r="R1277" s="10">
        <f t="shared" si="59"/>
        <v>2013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8284</v>
      </c>
      <c r="O1278" t="s">
        <v>8285</v>
      </c>
      <c r="P1278" s="9">
        <f t="shared" si="57"/>
        <v>40007.704247685186</v>
      </c>
      <c r="Q1278" s="10" t="str">
        <f t="shared" si="58"/>
        <v>July</v>
      </c>
      <c r="R1278" s="10">
        <f t="shared" si="59"/>
        <v>2009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8284</v>
      </c>
      <c r="O1279" t="s">
        <v>8285</v>
      </c>
      <c r="P1279" s="9">
        <f t="shared" si="57"/>
        <v>41121.561886574076</v>
      </c>
      <c r="Q1279" s="10" t="str">
        <f t="shared" si="58"/>
        <v>July</v>
      </c>
      <c r="R1279" s="10">
        <f t="shared" si="59"/>
        <v>2012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8284</v>
      </c>
      <c r="O1280" t="s">
        <v>8285</v>
      </c>
      <c r="P1280" s="9">
        <f t="shared" si="57"/>
        <v>41786.555162037039</v>
      </c>
      <c r="Q1280" s="10" t="str">
        <f t="shared" si="58"/>
        <v>May</v>
      </c>
      <c r="R1280" s="10">
        <f t="shared" si="59"/>
        <v>2014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8284</v>
      </c>
      <c r="O1281" t="s">
        <v>8285</v>
      </c>
      <c r="P1281" s="9">
        <f t="shared" si="57"/>
        <v>41682.099189814813</v>
      </c>
      <c r="Q1281" s="10" t="str">
        <f t="shared" si="58"/>
        <v>February</v>
      </c>
      <c r="R1281" s="10">
        <f t="shared" si="59"/>
        <v>2014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8284</v>
      </c>
      <c r="O1282" t="s">
        <v>8285</v>
      </c>
      <c r="P1282" s="9">
        <f t="shared" si="57"/>
        <v>40513.757569444446</v>
      </c>
      <c r="Q1282" s="10" t="str">
        <f t="shared" si="58"/>
        <v>December</v>
      </c>
      <c r="R1282" s="10">
        <f t="shared" si="59"/>
        <v>2010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8284</v>
      </c>
      <c r="O1283" t="s">
        <v>8285</v>
      </c>
      <c r="P1283" s="9">
        <f t="shared" ref="P1283:P1346" si="60">(J1283/86400)+DATE(1970,1,1)</f>
        <v>41463.743472222224</v>
      </c>
      <c r="Q1283" s="10" t="str">
        <f t="shared" ref="Q1283:Q1346" si="61">TEXT((J1283/86400)+DATE(1970,1,1),"mmmm")</f>
        <v>July</v>
      </c>
      <c r="R1283" s="10">
        <f t="shared" ref="R1283:R1346" si="62">YEAR(P1283)</f>
        <v>2013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8284</v>
      </c>
      <c r="O1284" t="s">
        <v>8285</v>
      </c>
      <c r="P1284" s="9">
        <f t="shared" si="60"/>
        <v>41586.475173611107</v>
      </c>
      <c r="Q1284" s="10" t="str">
        <f t="shared" si="61"/>
        <v>November</v>
      </c>
      <c r="R1284" s="10">
        <f t="shared" si="62"/>
        <v>2013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8284</v>
      </c>
      <c r="O1285" t="s">
        <v>8285</v>
      </c>
      <c r="P1285" s="9">
        <f t="shared" si="60"/>
        <v>41320.717465277776</v>
      </c>
      <c r="Q1285" s="10" t="str">
        <f t="shared" si="61"/>
        <v>February</v>
      </c>
      <c r="R1285" s="10">
        <f t="shared" si="62"/>
        <v>2013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8276</v>
      </c>
      <c r="O1286" t="s">
        <v>8277</v>
      </c>
      <c r="P1286" s="9">
        <f t="shared" si="60"/>
        <v>42712.23474537037</v>
      </c>
      <c r="Q1286" s="10" t="str">
        <f t="shared" si="61"/>
        <v>December</v>
      </c>
      <c r="R1286" s="10">
        <f t="shared" si="62"/>
        <v>2016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8276</v>
      </c>
      <c r="O1287" t="s">
        <v>8277</v>
      </c>
      <c r="P1287" s="9">
        <f t="shared" si="60"/>
        <v>42160.583043981482</v>
      </c>
      <c r="Q1287" s="10" t="str">
        <f t="shared" si="61"/>
        <v>June</v>
      </c>
      <c r="R1287" s="10">
        <f t="shared" si="62"/>
        <v>2015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8276</v>
      </c>
      <c r="O1288" t="s">
        <v>8277</v>
      </c>
      <c r="P1288" s="9">
        <f t="shared" si="60"/>
        <v>42039.384571759263</v>
      </c>
      <c r="Q1288" s="10" t="str">
        <f t="shared" si="61"/>
        <v>February</v>
      </c>
      <c r="R1288" s="10">
        <f t="shared" si="62"/>
        <v>2015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8276</v>
      </c>
      <c r="O1289" t="s">
        <v>8277</v>
      </c>
      <c r="P1289" s="9">
        <f t="shared" si="60"/>
        <v>42107.621018518519</v>
      </c>
      <c r="Q1289" s="10" t="str">
        <f t="shared" si="61"/>
        <v>April</v>
      </c>
      <c r="R1289" s="10">
        <f t="shared" si="62"/>
        <v>2015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8276</v>
      </c>
      <c r="O1290" t="s">
        <v>8277</v>
      </c>
      <c r="P1290" s="9">
        <f t="shared" si="60"/>
        <v>42561.154664351852</v>
      </c>
      <c r="Q1290" s="10" t="str">
        <f t="shared" si="61"/>
        <v>July</v>
      </c>
      <c r="R1290" s="10">
        <f t="shared" si="62"/>
        <v>2016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8276</v>
      </c>
      <c r="O1291" t="s">
        <v>8277</v>
      </c>
      <c r="P1291" s="9">
        <f t="shared" si="60"/>
        <v>42709.134780092594</v>
      </c>
      <c r="Q1291" s="10" t="str">
        <f t="shared" si="61"/>
        <v>December</v>
      </c>
      <c r="R1291" s="10">
        <f t="shared" si="62"/>
        <v>2016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8276</v>
      </c>
      <c r="O1292" t="s">
        <v>8277</v>
      </c>
      <c r="P1292" s="9">
        <f t="shared" si="60"/>
        <v>42086.614942129629</v>
      </c>
      <c r="Q1292" s="10" t="str">
        <f t="shared" si="61"/>
        <v>March</v>
      </c>
      <c r="R1292" s="10">
        <f t="shared" si="62"/>
        <v>2015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8276</v>
      </c>
      <c r="O1293" t="s">
        <v>8277</v>
      </c>
      <c r="P1293" s="9">
        <f t="shared" si="60"/>
        <v>42064.652673611112</v>
      </c>
      <c r="Q1293" s="10" t="str">
        <f t="shared" si="61"/>
        <v>March</v>
      </c>
      <c r="R1293" s="10">
        <f t="shared" si="62"/>
        <v>2015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8276</v>
      </c>
      <c r="O1294" t="s">
        <v>8277</v>
      </c>
      <c r="P1294" s="9">
        <f t="shared" si="60"/>
        <v>42256.764212962968</v>
      </c>
      <c r="Q1294" s="10" t="str">
        <f t="shared" si="61"/>
        <v>September</v>
      </c>
      <c r="R1294" s="10">
        <f t="shared" si="62"/>
        <v>2015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8276</v>
      </c>
      <c r="O1295" t="s">
        <v>8277</v>
      </c>
      <c r="P1295" s="9">
        <f t="shared" si="60"/>
        <v>42292.701053240744</v>
      </c>
      <c r="Q1295" s="10" t="str">
        <f t="shared" si="61"/>
        <v>October</v>
      </c>
      <c r="R1295" s="10">
        <f t="shared" si="62"/>
        <v>2015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8276</v>
      </c>
      <c r="O1296" t="s">
        <v>8277</v>
      </c>
      <c r="P1296" s="9">
        <f t="shared" si="60"/>
        <v>42278.453668981485</v>
      </c>
      <c r="Q1296" s="10" t="str">
        <f t="shared" si="61"/>
        <v>October</v>
      </c>
      <c r="R1296" s="10">
        <f t="shared" si="62"/>
        <v>2015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8276</v>
      </c>
      <c r="O1297" t="s">
        <v>8277</v>
      </c>
      <c r="P1297" s="9">
        <f t="shared" si="60"/>
        <v>42184.572881944448</v>
      </c>
      <c r="Q1297" s="10" t="str">
        <f t="shared" si="61"/>
        <v>June</v>
      </c>
      <c r="R1297" s="10">
        <f t="shared" si="62"/>
        <v>2015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8276</v>
      </c>
      <c r="O1298" t="s">
        <v>8277</v>
      </c>
      <c r="P1298" s="9">
        <f t="shared" si="60"/>
        <v>42423.050613425927</v>
      </c>
      <c r="Q1298" s="10" t="str">
        <f t="shared" si="61"/>
        <v>February</v>
      </c>
      <c r="R1298" s="10">
        <f t="shared" si="62"/>
        <v>2016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8276</v>
      </c>
      <c r="O1299" t="s">
        <v>8277</v>
      </c>
      <c r="P1299" s="9">
        <f t="shared" si="60"/>
        <v>42461.747199074074</v>
      </c>
      <c r="Q1299" s="10" t="str">
        <f t="shared" si="61"/>
        <v>April</v>
      </c>
      <c r="R1299" s="10">
        <f t="shared" si="62"/>
        <v>2016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8276</v>
      </c>
      <c r="O1300" t="s">
        <v>8277</v>
      </c>
      <c r="P1300" s="9">
        <f t="shared" si="60"/>
        <v>42458.680925925924</v>
      </c>
      <c r="Q1300" s="10" t="str">
        <f t="shared" si="61"/>
        <v>March</v>
      </c>
      <c r="R1300" s="10">
        <f t="shared" si="62"/>
        <v>2016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8276</v>
      </c>
      <c r="O1301" t="s">
        <v>8277</v>
      </c>
      <c r="P1301" s="9">
        <f t="shared" si="60"/>
        <v>42169.814340277779</v>
      </c>
      <c r="Q1301" s="10" t="str">
        <f t="shared" si="61"/>
        <v>June</v>
      </c>
      <c r="R1301" s="10">
        <f t="shared" si="62"/>
        <v>2015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8276</v>
      </c>
      <c r="O1302" t="s">
        <v>8277</v>
      </c>
      <c r="P1302" s="9">
        <f t="shared" si="60"/>
        <v>42483.675208333334</v>
      </c>
      <c r="Q1302" s="10" t="str">
        <f t="shared" si="61"/>
        <v>April</v>
      </c>
      <c r="R1302" s="10">
        <f t="shared" si="62"/>
        <v>2016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8276</v>
      </c>
      <c r="O1303" t="s">
        <v>8277</v>
      </c>
      <c r="P1303" s="9">
        <f t="shared" si="60"/>
        <v>42195.749745370369</v>
      </c>
      <c r="Q1303" s="10" t="str">
        <f t="shared" si="61"/>
        <v>July</v>
      </c>
      <c r="R1303" s="10">
        <f t="shared" si="62"/>
        <v>2015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8276</v>
      </c>
      <c r="O1304" t="s">
        <v>8277</v>
      </c>
      <c r="P1304" s="9">
        <f t="shared" si="60"/>
        <v>42675.057997685188</v>
      </c>
      <c r="Q1304" s="10" t="str">
        <f t="shared" si="61"/>
        <v>November</v>
      </c>
      <c r="R1304" s="10">
        <f t="shared" si="62"/>
        <v>2016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8276</v>
      </c>
      <c r="O1305" t="s">
        <v>8277</v>
      </c>
      <c r="P1305" s="9">
        <f t="shared" si="60"/>
        <v>42566.441203703704</v>
      </c>
      <c r="Q1305" s="10" t="str">
        <f t="shared" si="61"/>
        <v>July</v>
      </c>
      <c r="R1305" s="10">
        <f t="shared" si="62"/>
        <v>2016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 t="s">
        <v>8280</v>
      </c>
      <c r="P1306" s="9">
        <f t="shared" si="60"/>
        <v>42747.194502314815</v>
      </c>
      <c r="Q1306" s="10" t="str">
        <f t="shared" si="61"/>
        <v>January</v>
      </c>
      <c r="R1306" s="10">
        <f t="shared" si="62"/>
        <v>2017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 t="s">
        <v>8280</v>
      </c>
      <c r="P1307" s="9">
        <f t="shared" si="60"/>
        <v>42543.665601851855</v>
      </c>
      <c r="Q1307" s="10" t="str">
        <f t="shared" si="61"/>
        <v>June</v>
      </c>
      <c r="R1307" s="10">
        <f t="shared" si="62"/>
        <v>2016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 t="s">
        <v>8280</v>
      </c>
      <c r="P1308" s="9">
        <f t="shared" si="60"/>
        <v>41947.457569444443</v>
      </c>
      <c r="Q1308" s="10" t="str">
        <f t="shared" si="61"/>
        <v>November</v>
      </c>
      <c r="R1308" s="10">
        <f t="shared" si="62"/>
        <v>2014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 t="s">
        <v>8280</v>
      </c>
      <c r="P1309" s="9">
        <f t="shared" si="60"/>
        <v>42387.503229166672</v>
      </c>
      <c r="Q1309" s="10" t="str">
        <f t="shared" si="61"/>
        <v>January</v>
      </c>
      <c r="R1309" s="10">
        <f t="shared" si="62"/>
        <v>2016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 t="s">
        <v>8280</v>
      </c>
      <c r="P1310" s="9">
        <f t="shared" si="60"/>
        <v>42611.613564814819</v>
      </c>
      <c r="Q1310" s="10" t="str">
        <f t="shared" si="61"/>
        <v>August</v>
      </c>
      <c r="R1310" s="10">
        <f t="shared" si="62"/>
        <v>2016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 t="s">
        <v>8280</v>
      </c>
      <c r="P1311" s="9">
        <f t="shared" si="60"/>
        <v>42257.882731481484</v>
      </c>
      <c r="Q1311" s="10" t="str">
        <f t="shared" si="61"/>
        <v>September</v>
      </c>
      <c r="R1311" s="10">
        <f t="shared" si="62"/>
        <v>2015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 t="s">
        <v>8280</v>
      </c>
      <c r="P1312" s="9">
        <f t="shared" si="60"/>
        <v>42556.667245370365</v>
      </c>
      <c r="Q1312" s="10" t="str">
        <f t="shared" si="61"/>
        <v>July</v>
      </c>
      <c r="R1312" s="10">
        <f t="shared" si="62"/>
        <v>2016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 t="s">
        <v>8280</v>
      </c>
      <c r="P1313" s="9">
        <f t="shared" si="60"/>
        <v>42669.802303240736</v>
      </c>
      <c r="Q1313" s="10" t="str">
        <f t="shared" si="61"/>
        <v>October</v>
      </c>
      <c r="R1313" s="10">
        <f t="shared" si="62"/>
        <v>2016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 t="s">
        <v>8280</v>
      </c>
      <c r="P1314" s="9">
        <f t="shared" si="60"/>
        <v>42082.702800925923</v>
      </c>
      <c r="Q1314" s="10" t="str">
        <f t="shared" si="61"/>
        <v>March</v>
      </c>
      <c r="R1314" s="10">
        <f t="shared" si="62"/>
        <v>2015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 t="s">
        <v>8280</v>
      </c>
      <c r="P1315" s="9">
        <f t="shared" si="60"/>
        <v>42402.709652777776</v>
      </c>
      <c r="Q1315" s="10" t="str">
        <f t="shared" si="61"/>
        <v>February</v>
      </c>
      <c r="R1315" s="10">
        <f t="shared" si="62"/>
        <v>2016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 t="s">
        <v>8280</v>
      </c>
      <c r="P1316" s="9">
        <f t="shared" si="60"/>
        <v>42604.669675925921</v>
      </c>
      <c r="Q1316" s="10" t="str">
        <f t="shared" si="61"/>
        <v>August</v>
      </c>
      <c r="R1316" s="10">
        <f t="shared" si="62"/>
        <v>2016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 t="s">
        <v>8280</v>
      </c>
      <c r="P1317" s="9">
        <f t="shared" si="60"/>
        <v>42278.498240740737</v>
      </c>
      <c r="Q1317" s="10" t="str">
        <f t="shared" si="61"/>
        <v>October</v>
      </c>
      <c r="R1317" s="10">
        <f t="shared" si="62"/>
        <v>2015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 t="s">
        <v>8280</v>
      </c>
      <c r="P1318" s="9">
        <f t="shared" si="60"/>
        <v>42393.961909722224</v>
      </c>
      <c r="Q1318" s="10" t="str">
        <f t="shared" si="61"/>
        <v>January</v>
      </c>
      <c r="R1318" s="10">
        <f t="shared" si="62"/>
        <v>2016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 t="s">
        <v>8280</v>
      </c>
      <c r="P1319" s="9">
        <f t="shared" si="60"/>
        <v>42520.235486111109</v>
      </c>
      <c r="Q1319" s="10" t="str">
        <f t="shared" si="61"/>
        <v>May</v>
      </c>
      <c r="R1319" s="10">
        <f t="shared" si="62"/>
        <v>2016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 t="s">
        <v>8280</v>
      </c>
      <c r="P1320" s="9">
        <f t="shared" si="60"/>
        <v>41985.043657407412</v>
      </c>
      <c r="Q1320" s="10" t="str">
        <f t="shared" si="61"/>
        <v>December</v>
      </c>
      <c r="R1320" s="10">
        <f t="shared" si="62"/>
        <v>2014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 t="s">
        <v>8280</v>
      </c>
      <c r="P1321" s="9">
        <f t="shared" si="60"/>
        <v>41816.812094907407</v>
      </c>
      <c r="Q1321" s="10" t="str">
        <f t="shared" si="61"/>
        <v>June</v>
      </c>
      <c r="R1321" s="10">
        <f t="shared" si="62"/>
        <v>2014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 t="s">
        <v>8280</v>
      </c>
      <c r="P1322" s="9">
        <f t="shared" si="60"/>
        <v>42705.690347222218</v>
      </c>
      <c r="Q1322" s="10" t="str">
        <f t="shared" si="61"/>
        <v>December</v>
      </c>
      <c r="R1322" s="10">
        <f t="shared" si="62"/>
        <v>2016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 t="s">
        <v>8280</v>
      </c>
      <c r="P1323" s="9">
        <f t="shared" si="60"/>
        <v>42697.74927083333</v>
      </c>
      <c r="Q1323" s="10" t="str">
        <f t="shared" si="61"/>
        <v>November</v>
      </c>
      <c r="R1323" s="10">
        <f t="shared" si="62"/>
        <v>2016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 t="s">
        <v>8280</v>
      </c>
      <c r="P1324" s="9">
        <f t="shared" si="60"/>
        <v>42115.656539351854</v>
      </c>
      <c r="Q1324" s="10" t="str">
        <f t="shared" si="61"/>
        <v>April</v>
      </c>
      <c r="R1324" s="10">
        <f t="shared" si="62"/>
        <v>2015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 t="s">
        <v>8280</v>
      </c>
      <c r="P1325" s="9">
        <f t="shared" si="60"/>
        <v>42451.698449074072</v>
      </c>
      <c r="Q1325" s="10" t="str">
        <f t="shared" si="61"/>
        <v>March</v>
      </c>
      <c r="R1325" s="10">
        <f t="shared" si="62"/>
        <v>2016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8278</v>
      </c>
      <c r="O1326" t="s">
        <v>8280</v>
      </c>
      <c r="P1326" s="9">
        <f t="shared" si="60"/>
        <v>42626.633703703701</v>
      </c>
      <c r="Q1326" s="10" t="str">
        <f t="shared" si="61"/>
        <v>September</v>
      </c>
      <c r="R1326" s="10">
        <f t="shared" si="62"/>
        <v>2016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8278</v>
      </c>
      <c r="O1327" t="s">
        <v>8280</v>
      </c>
      <c r="P1327" s="9">
        <f t="shared" si="60"/>
        <v>42704.086053240739</v>
      </c>
      <c r="Q1327" s="10" t="str">
        <f t="shared" si="61"/>
        <v>November</v>
      </c>
      <c r="R1327" s="10">
        <f t="shared" si="62"/>
        <v>2016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8278</v>
      </c>
      <c r="O1328" t="s">
        <v>8280</v>
      </c>
      <c r="P1328" s="9">
        <f t="shared" si="60"/>
        <v>41974.791990740741</v>
      </c>
      <c r="Q1328" s="10" t="str">
        <f t="shared" si="61"/>
        <v>December</v>
      </c>
      <c r="R1328" s="10">
        <f t="shared" si="62"/>
        <v>2014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8278</v>
      </c>
      <c r="O1329" t="s">
        <v>8280</v>
      </c>
      <c r="P1329" s="9">
        <f t="shared" si="60"/>
        <v>42123.678645833337</v>
      </c>
      <c r="Q1329" s="10" t="str">
        <f t="shared" si="61"/>
        <v>April</v>
      </c>
      <c r="R1329" s="10">
        <f t="shared" si="62"/>
        <v>2015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8278</v>
      </c>
      <c r="O1330" t="s">
        <v>8280</v>
      </c>
      <c r="P1330" s="9">
        <f t="shared" si="60"/>
        <v>42612.642754629633</v>
      </c>
      <c r="Q1330" s="10" t="str">
        <f t="shared" si="61"/>
        <v>August</v>
      </c>
      <c r="R1330" s="10">
        <f t="shared" si="62"/>
        <v>2016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8278</v>
      </c>
      <c r="O1331" t="s">
        <v>8280</v>
      </c>
      <c r="P1331" s="9">
        <f t="shared" si="60"/>
        <v>41935.221585648149</v>
      </c>
      <c r="Q1331" s="10" t="str">
        <f t="shared" si="61"/>
        <v>October</v>
      </c>
      <c r="R1331" s="10">
        <f t="shared" si="62"/>
        <v>2014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8278</v>
      </c>
      <c r="O1332" t="s">
        <v>8280</v>
      </c>
      <c r="P1332" s="9">
        <f t="shared" si="60"/>
        <v>42522.276724537034</v>
      </c>
      <c r="Q1332" s="10" t="str">
        <f t="shared" si="61"/>
        <v>June</v>
      </c>
      <c r="R1332" s="10">
        <f t="shared" si="62"/>
        <v>2016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8278</v>
      </c>
      <c r="O1333" t="s">
        <v>8280</v>
      </c>
      <c r="P1333" s="9">
        <f t="shared" si="60"/>
        <v>42569.50409722222</v>
      </c>
      <c r="Q1333" s="10" t="str">
        <f t="shared" si="61"/>
        <v>July</v>
      </c>
      <c r="R1333" s="10">
        <f t="shared" si="62"/>
        <v>2016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8278</v>
      </c>
      <c r="O1334" t="s">
        <v>8280</v>
      </c>
      <c r="P1334" s="9">
        <f t="shared" si="60"/>
        <v>42732.060277777782</v>
      </c>
      <c r="Q1334" s="10" t="str">
        <f t="shared" si="61"/>
        <v>December</v>
      </c>
      <c r="R1334" s="10">
        <f t="shared" si="62"/>
        <v>2016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8278</v>
      </c>
      <c r="O1335" t="s">
        <v>8280</v>
      </c>
      <c r="P1335" s="9">
        <f t="shared" si="60"/>
        <v>41806.106770833336</v>
      </c>
      <c r="Q1335" s="10" t="str">
        <f t="shared" si="61"/>
        <v>June</v>
      </c>
      <c r="R1335" s="10">
        <f t="shared" si="62"/>
        <v>2014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8278</v>
      </c>
      <c r="O1336" t="s">
        <v>8280</v>
      </c>
      <c r="P1336" s="9">
        <f t="shared" si="60"/>
        <v>42410.774155092593</v>
      </c>
      <c r="Q1336" s="10" t="str">
        <f t="shared" si="61"/>
        <v>February</v>
      </c>
      <c r="R1336" s="10">
        <f t="shared" si="62"/>
        <v>2016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8278</v>
      </c>
      <c r="O1337" t="s">
        <v>8280</v>
      </c>
      <c r="P1337" s="9">
        <f t="shared" si="60"/>
        <v>42313.936365740738</v>
      </c>
      <c r="Q1337" s="10" t="str">
        <f t="shared" si="61"/>
        <v>November</v>
      </c>
      <c r="R1337" s="10">
        <f t="shared" si="62"/>
        <v>2015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8278</v>
      </c>
      <c r="O1338" t="s">
        <v>8280</v>
      </c>
      <c r="P1338" s="9">
        <f t="shared" si="60"/>
        <v>41955.863750000004</v>
      </c>
      <c r="Q1338" s="10" t="str">
        <f t="shared" si="61"/>
        <v>November</v>
      </c>
      <c r="R1338" s="10">
        <f t="shared" si="62"/>
        <v>2014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8278</v>
      </c>
      <c r="O1339" t="s">
        <v>8280</v>
      </c>
      <c r="P1339" s="9">
        <f t="shared" si="60"/>
        <v>42767.577303240745</v>
      </c>
      <c r="Q1339" s="10" t="str">
        <f t="shared" si="61"/>
        <v>February</v>
      </c>
      <c r="R1339" s="10">
        <f t="shared" si="62"/>
        <v>2017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8278</v>
      </c>
      <c r="O1340" t="s">
        <v>8280</v>
      </c>
      <c r="P1340" s="9">
        <f t="shared" si="60"/>
        <v>42188.803622685184</v>
      </c>
      <c r="Q1340" s="10" t="str">
        <f t="shared" si="61"/>
        <v>July</v>
      </c>
      <c r="R1340" s="10">
        <f t="shared" si="62"/>
        <v>2015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8278</v>
      </c>
      <c r="O1341" t="s">
        <v>8280</v>
      </c>
      <c r="P1341" s="9">
        <f t="shared" si="60"/>
        <v>41936.647164351853</v>
      </c>
      <c r="Q1341" s="10" t="str">
        <f t="shared" si="61"/>
        <v>October</v>
      </c>
      <c r="R1341" s="10">
        <f t="shared" si="62"/>
        <v>2014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8278</v>
      </c>
      <c r="O1342" t="s">
        <v>8280</v>
      </c>
      <c r="P1342" s="9">
        <f t="shared" si="60"/>
        <v>41836.595520833333</v>
      </c>
      <c r="Q1342" s="10" t="str">
        <f t="shared" si="61"/>
        <v>July</v>
      </c>
      <c r="R1342" s="10">
        <f t="shared" si="62"/>
        <v>2014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8278</v>
      </c>
      <c r="O1343" t="s">
        <v>8280</v>
      </c>
      <c r="P1343" s="9">
        <f t="shared" si="60"/>
        <v>42612.624039351853</v>
      </c>
      <c r="Q1343" s="10" t="str">
        <f t="shared" si="61"/>
        <v>August</v>
      </c>
      <c r="R1343" s="10">
        <f t="shared" si="62"/>
        <v>2016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8278</v>
      </c>
      <c r="O1344" t="s">
        <v>8280</v>
      </c>
      <c r="P1344" s="9">
        <f t="shared" si="60"/>
        <v>42172.816423611112</v>
      </c>
      <c r="Q1344" s="10" t="str">
        <f t="shared" si="61"/>
        <v>June</v>
      </c>
      <c r="R1344" s="10">
        <f t="shared" si="62"/>
        <v>2015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8278</v>
      </c>
      <c r="O1345" t="s">
        <v>8280</v>
      </c>
      <c r="P1345" s="9">
        <f t="shared" si="60"/>
        <v>42542.526423611111</v>
      </c>
      <c r="Q1345" s="10" t="str">
        <f t="shared" si="61"/>
        <v>June</v>
      </c>
      <c r="R1345" s="10">
        <f t="shared" si="62"/>
        <v>2016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8281</v>
      </c>
      <c r="O1346" t="s">
        <v>8282</v>
      </c>
      <c r="P1346" s="9">
        <f t="shared" si="60"/>
        <v>42522.789803240739</v>
      </c>
      <c r="Q1346" s="10" t="str">
        <f t="shared" si="61"/>
        <v>June</v>
      </c>
      <c r="R1346" s="10">
        <f t="shared" si="62"/>
        <v>2016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8281</v>
      </c>
      <c r="O1347" t="s">
        <v>8282</v>
      </c>
      <c r="P1347" s="9">
        <f t="shared" ref="P1347:P1410" si="63">(J1347/86400)+DATE(1970,1,1)</f>
        <v>41799.814340277779</v>
      </c>
      <c r="Q1347" s="10" t="str">
        <f t="shared" ref="Q1347:Q1410" si="64">TEXT((J1347/86400)+DATE(1970,1,1),"mmmm")</f>
        <v>June</v>
      </c>
      <c r="R1347" s="10">
        <f t="shared" ref="R1347:R1410" si="65">YEAR(P1347)</f>
        <v>2014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8281</v>
      </c>
      <c r="O1348" t="s">
        <v>8282</v>
      </c>
      <c r="P1348" s="9">
        <f t="shared" si="63"/>
        <v>41422.075821759259</v>
      </c>
      <c r="Q1348" s="10" t="str">
        <f t="shared" si="64"/>
        <v>May</v>
      </c>
      <c r="R1348" s="10">
        <f t="shared" si="65"/>
        <v>2013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8281</v>
      </c>
      <c r="O1349" t="s">
        <v>8282</v>
      </c>
      <c r="P1349" s="9">
        <f t="shared" si="63"/>
        <v>42040.638020833328</v>
      </c>
      <c r="Q1349" s="10" t="str">
        <f t="shared" si="64"/>
        <v>February</v>
      </c>
      <c r="R1349" s="10">
        <f t="shared" si="65"/>
        <v>2015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8281</v>
      </c>
      <c r="O1350" t="s">
        <v>8282</v>
      </c>
      <c r="P1350" s="9">
        <f t="shared" si="63"/>
        <v>41963.506168981483</v>
      </c>
      <c r="Q1350" s="10" t="str">
        <f t="shared" si="64"/>
        <v>November</v>
      </c>
      <c r="R1350" s="10">
        <f t="shared" si="65"/>
        <v>2014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8281</v>
      </c>
      <c r="O1351" t="s">
        <v>8282</v>
      </c>
      <c r="P1351" s="9">
        <f t="shared" si="63"/>
        <v>42317.33258101852</v>
      </c>
      <c r="Q1351" s="10" t="str">
        <f t="shared" si="64"/>
        <v>November</v>
      </c>
      <c r="R1351" s="10">
        <f t="shared" si="65"/>
        <v>2015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8281</v>
      </c>
      <c r="O1352" t="s">
        <v>8282</v>
      </c>
      <c r="P1352" s="9">
        <f t="shared" si="63"/>
        <v>42334.013124999998</v>
      </c>
      <c r="Q1352" s="10" t="str">
        <f t="shared" si="64"/>
        <v>November</v>
      </c>
      <c r="R1352" s="10">
        <f t="shared" si="65"/>
        <v>2015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8281</v>
      </c>
      <c r="O1353" t="s">
        <v>8282</v>
      </c>
      <c r="P1353" s="9">
        <f t="shared" si="63"/>
        <v>42382.74009259259</v>
      </c>
      <c r="Q1353" s="10" t="str">
        <f t="shared" si="64"/>
        <v>January</v>
      </c>
      <c r="R1353" s="10">
        <f t="shared" si="65"/>
        <v>2016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8281</v>
      </c>
      <c r="O1354" t="s">
        <v>8282</v>
      </c>
      <c r="P1354" s="9">
        <f t="shared" si="63"/>
        <v>42200.578310185185</v>
      </c>
      <c r="Q1354" s="10" t="str">
        <f t="shared" si="64"/>
        <v>July</v>
      </c>
      <c r="R1354" s="10">
        <f t="shared" si="65"/>
        <v>2015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8281</v>
      </c>
      <c r="O1355" t="s">
        <v>8282</v>
      </c>
      <c r="P1355" s="9">
        <f t="shared" si="63"/>
        <v>41309.11791666667</v>
      </c>
      <c r="Q1355" s="10" t="str">
        <f t="shared" si="64"/>
        <v>February</v>
      </c>
      <c r="R1355" s="10">
        <f t="shared" si="65"/>
        <v>2013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8281</v>
      </c>
      <c r="O1356" t="s">
        <v>8282</v>
      </c>
      <c r="P1356" s="9">
        <f t="shared" si="63"/>
        <v>42502.807627314818</v>
      </c>
      <c r="Q1356" s="10" t="str">
        <f t="shared" si="64"/>
        <v>May</v>
      </c>
      <c r="R1356" s="10">
        <f t="shared" si="65"/>
        <v>2016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8281</v>
      </c>
      <c r="O1357" t="s">
        <v>8282</v>
      </c>
      <c r="P1357" s="9">
        <f t="shared" si="63"/>
        <v>41213.254687499997</v>
      </c>
      <c r="Q1357" s="10" t="str">
        <f t="shared" si="64"/>
        <v>October</v>
      </c>
      <c r="R1357" s="10">
        <f t="shared" si="65"/>
        <v>2012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8281</v>
      </c>
      <c r="O1358" t="s">
        <v>8282</v>
      </c>
      <c r="P1358" s="9">
        <f t="shared" si="63"/>
        <v>41430.038888888885</v>
      </c>
      <c r="Q1358" s="10" t="str">
        <f t="shared" si="64"/>
        <v>June</v>
      </c>
      <c r="R1358" s="10">
        <f t="shared" si="65"/>
        <v>2013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8281</v>
      </c>
      <c r="O1359" t="s">
        <v>8282</v>
      </c>
      <c r="P1359" s="9">
        <f t="shared" si="63"/>
        <v>41304.962233796294</v>
      </c>
      <c r="Q1359" s="10" t="str">
        <f t="shared" si="64"/>
        <v>January</v>
      </c>
      <c r="R1359" s="10">
        <f t="shared" si="65"/>
        <v>2013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8281</v>
      </c>
      <c r="O1360" t="s">
        <v>8282</v>
      </c>
      <c r="P1360" s="9">
        <f t="shared" si="63"/>
        <v>40689.570868055554</v>
      </c>
      <c r="Q1360" s="10" t="str">
        <f t="shared" si="64"/>
        <v>May</v>
      </c>
      <c r="R1360" s="10">
        <f t="shared" si="65"/>
        <v>2011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8281</v>
      </c>
      <c r="O1361" t="s">
        <v>8282</v>
      </c>
      <c r="P1361" s="9">
        <f t="shared" si="63"/>
        <v>40668.814699074072</v>
      </c>
      <c r="Q1361" s="10" t="str">
        <f t="shared" si="64"/>
        <v>May</v>
      </c>
      <c r="R1361" s="10">
        <f t="shared" si="65"/>
        <v>2011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8281</v>
      </c>
      <c r="O1362" t="s">
        <v>8282</v>
      </c>
      <c r="P1362" s="9">
        <f t="shared" si="63"/>
        <v>41095.900694444441</v>
      </c>
      <c r="Q1362" s="10" t="str">
        <f t="shared" si="64"/>
        <v>July</v>
      </c>
      <c r="R1362" s="10">
        <f t="shared" si="65"/>
        <v>2012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8281</v>
      </c>
      <c r="O1363" t="s">
        <v>8282</v>
      </c>
      <c r="P1363" s="9">
        <f t="shared" si="63"/>
        <v>41781.717268518521</v>
      </c>
      <c r="Q1363" s="10" t="str">
        <f t="shared" si="64"/>
        <v>May</v>
      </c>
      <c r="R1363" s="10">
        <f t="shared" si="65"/>
        <v>2014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8281</v>
      </c>
      <c r="O1364" t="s">
        <v>8282</v>
      </c>
      <c r="P1364" s="9">
        <f t="shared" si="63"/>
        <v>41464.934386574074</v>
      </c>
      <c r="Q1364" s="10" t="str">
        <f t="shared" si="64"/>
        <v>July</v>
      </c>
      <c r="R1364" s="10">
        <f t="shared" si="65"/>
        <v>2013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8281</v>
      </c>
      <c r="O1365" t="s">
        <v>8282</v>
      </c>
      <c r="P1365" s="9">
        <f t="shared" si="63"/>
        <v>42396.8440625</v>
      </c>
      <c r="Q1365" s="10" t="str">
        <f t="shared" si="64"/>
        <v>January</v>
      </c>
      <c r="R1365" s="10">
        <f t="shared" si="65"/>
        <v>2016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8284</v>
      </c>
      <c r="O1366" t="s">
        <v>8285</v>
      </c>
      <c r="P1366" s="9">
        <f t="shared" si="63"/>
        <v>41951.6956712963</v>
      </c>
      <c r="Q1366" s="10" t="str">
        <f t="shared" si="64"/>
        <v>November</v>
      </c>
      <c r="R1366" s="10">
        <f t="shared" si="65"/>
        <v>2014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8284</v>
      </c>
      <c r="O1367" t="s">
        <v>8285</v>
      </c>
      <c r="P1367" s="9">
        <f t="shared" si="63"/>
        <v>42049.733240740738</v>
      </c>
      <c r="Q1367" s="10" t="str">
        <f t="shared" si="64"/>
        <v>February</v>
      </c>
      <c r="R1367" s="10">
        <f t="shared" si="65"/>
        <v>2015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8284</v>
      </c>
      <c r="O1368" t="s">
        <v>8285</v>
      </c>
      <c r="P1368" s="9">
        <f t="shared" si="63"/>
        <v>41924.996099537035</v>
      </c>
      <c r="Q1368" s="10" t="str">
        <f t="shared" si="64"/>
        <v>October</v>
      </c>
      <c r="R1368" s="10">
        <f t="shared" si="65"/>
        <v>2014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8284</v>
      </c>
      <c r="O1369" t="s">
        <v>8285</v>
      </c>
      <c r="P1369" s="9">
        <f t="shared" si="63"/>
        <v>42292.002893518518</v>
      </c>
      <c r="Q1369" s="10" t="str">
        <f t="shared" si="64"/>
        <v>October</v>
      </c>
      <c r="R1369" s="10">
        <f t="shared" si="65"/>
        <v>2015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8284</v>
      </c>
      <c r="O1370" t="s">
        <v>8285</v>
      </c>
      <c r="P1370" s="9">
        <f t="shared" si="63"/>
        <v>42146.190902777773</v>
      </c>
      <c r="Q1370" s="10" t="str">
        <f t="shared" si="64"/>
        <v>May</v>
      </c>
      <c r="R1370" s="10">
        <f t="shared" si="65"/>
        <v>2015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8284</v>
      </c>
      <c r="O1371" t="s">
        <v>8285</v>
      </c>
      <c r="P1371" s="9">
        <f t="shared" si="63"/>
        <v>41710.594282407408</v>
      </c>
      <c r="Q1371" s="10" t="str">
        <f t="shared" si="64"/>
        <v>March</v>
      </c>
      <c r="R1371" s="10">
        <f t="shared" si="65"/>
        <v>2014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8284</v>
      </c>
      <c r="O1372" t="s">
        <v>8285</v>
      </c>
      <c r="P1372" s="9">
        <f t="shared" si="63"/>
        <v>41548.00335648148</v>
      </c>
      <c r="Q1372" s="10" t="str">
        <f t="shared" si="64"/>
        <v>October</v>
      </c>
      <c r="R1372" s="10">
        <f t="shared" si="65"/>
        <v>2013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8284</v>
      </c>
      <c r="O1373" t="s">
        <v>8285</v>
      </c>
      <c r="P1373" s="9">
        <f t="shared" si="63"/>
        <v>42101.758587962962</v>
      </c>
      <c r="Q1373" s="10" t="str">
        <f t="shared" si="64"/>
        <v>April</v>
      </c>
      <c r="R1373" s="10">
        <f t="shared" si="65"/>
        <v>2015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8284</v>
      </c>
      <c r="O1374" t="s">
        <v>8285</v>
      </c>
      <c r="P1374" s="9">
        <f t="shared" si="63"/>
        <v>41072.739953703705</v>
      </c>
      <c r="Q1374" s="10" t="str">
        <f t="shared" si="64"/>
        <v>June</v>
      </c>
      <c r="R1374" s="10">
        <f t="shared" si="65"/>
        <v>2012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8284</v>
      </c>
      <c r="O1375" t="s">
        <v>8285</v>
      </c>
      <c r="P1375" s="9">
        <f t="shared" si="63"/>
        <v>42704.95177083333</v>
      </c>
      <c r="Q1375" s="10" t="str">
        <f t="shared" si="64"/>
        <v>November</v>
      </c>
      <c r="R1375" s="10">
        <f t="shared" si="65"/>
        <v>2016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8284</v>
      </c>
      <c r="O1376" t="s">
        <v>8285</v>
      </c>
      <c r="P1376" s="9">
        <f t="shared" si="63"/>
        <v>42424.161898148144</v>
      </c>
      <c r="Q1376" s="10" t="str">
        <f t="shared" si="64"/>
        <v>February</v>
      </c>
      <c r="R1376" s="10">
        <f t="shared" si="65"/>
        <v>2016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8284</v>
      </c>
      <c r="O1377" t="s">
        <v>8285</v>
      </c>
      <c r="P1377" s="9">
        <f t="shared" si="63"/>
        <v>42720.066192129627</v>
      </c>
      <c r="Q1377" s="10" t="str">
        <f t="shared" si="64"/>
        <v>December</v>
      </c>
      <c r="R1377" s="10">
        <f t="shared" si="65"/>
        <v>2016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8284</v>
      </c>
      <c r="O1378" t="s">
        <v>8285</v>
      </c>
      <c r="P1378" s="9">
        <f t="shared" si="63"/>
        <v>42677.669050925921</v>
      </c>
      <c r="Q1378" s="10" t="str">
        <f t="shared" si="64"/>
        <v>November</v>
      </c>
      <c r="R1378" s="10">
        <f t="shared" si="65"/>
        <v>2016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8284</v>
      </c>
      <c r="O1379" t="s">
        <v>8285</v>
      </c>
      <c r="P1379" s="9">
        <f t="shared" si="63"/>
        <v>42747.219560185185</v>
      </c>
      <c r="Q1379" s="10" t="str">
        <f t="shared" si="64"/>
        <v>January</v>
      </c>
      <c r="R1379" s="10">
        <f t="shared" si="65"/>
        <v>2017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8284</v>
      </c>
      <c r="O1380" t="s">
        <v>8285</v>
      </c>
      <c r="P1380" s="9">
        <f t="shared" si="63"/>
        <v>42568.759375000001</v>
      </c>
      <c r="Q1380" s="10" t="str">
        <f t="shared" si="64"/>
        <v>July</v>
      </c>
      <c r="R1380" s="10">
        <f t="shared" si="65"/>
        <v>2016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8284</v>
      </c>
      <c r="O1381" t="s">
        <v>8285</v>
      </c>
      <c r="P1381" s="9">
        <f t="shared" si="63"/>
        <v>42130.491620370369</v>
      </c>
      <c r="Q1381" s="10" t="str">
        <f t="shared" si="64"/>
        <v>May</v>
      </c>
      <c r="R1381" s="10">
        <f t="shared" si="65"/>
        <v>2015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8284</v>
      </c>
      <c r="O1382" t="s">
        <v>8285</v>
      </c>
      <c r="P1382" s="9">
        <f t="shared" si="63"/>
        <v>42141.762800925921</v>
      </c>
      <c r="Q1382" s="10" t="str">
        <f t="shared" si="64"/>
        <v>May</v>
      </c>
      <c r="R1382" s="10">
        <f t="shared" si="65"/>
        <v>2015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8284</v>
      </c>
      <c r="O1383" t="s">
        <v>8285</v>
      </c>
      <c r="P1383" s="9">
        <f t="shared" si="63"/>
        <v>42703.214409722219</v>
      </c>
      <c r="Q1383" s="10" t="str">
        <f t="shared" si="64"/>
        <v>November</v>
      </c>
      <c r="R1383" s="10">
        <f t="shared" si="65"/>
        <v>2016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8284</v>
      </c>
      <c r="O1384" t="s">
        <v>8285</v>
      </c>
      <c r="P1384" s="9">
        <f t="shared" si="63"/>
        <v>41370.800185185188</v>
      </c>
      <c r="Q1384" s="10" t="str">
        <f t="shared" si="64"/>
        <v>April</v>
      </c>
      <c r="R1384" s="10">
        <f t="shared" si="65"/>
        <v>2013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8284</v>
      </c>
      <c r="O1385" t="s">
        <v>8285</v>
      </c>
      <c r="P1385" s="9">
        <f t="shared" si="63"/>
        <v>42707.074976851851</v>
      </c>
      <c r="Q1385" s="10" t="str">
        <f t="shared" si="64"/>
        <v>December</v>
      </c>
      <c r="R1385" s="10">
        <f t="shared" si="65"/>
        <v>2016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8284</v>
      </c>
      <c r="O1386" t="s">
        <v>8285</v>
      </c>
      <c r="P1386" s="9">
        <f t="shared" si="63"/>
        <v>42160.735208333332</v>
      </c>
      <c r="Q1386" s="10" t="str">
        <f t="shared" si="64"/>
        <v>June</v>
      </c>
      <c r="R1386" s="10">
        <f t="shared" si="65"/>
        <v>2015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8284</v>
      </c>
      <c r="O1387" t="s">
        <v>8285</v>
      </c>
      <c r="P1387" s="9">
        <f t="shared" si="63"/>
        <v>42433.688900462963</v>
      </c>
      <c r="Q1387" s="10" t="str">
        <f t="shared" si="64"/>
        <v>March</v>
      </c>
      <c r="R1387" s="10">
        <f t="shared" si="65"/>
        <v>2016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8284</v>
      </c>
      <c r="O1388" t="s">
        <v>8285</v>
      </c>
      <c r="P1388" s="9">
        <f t="shared" si="63"/>
        <v>42184.646863425922</v>
      </c>
      <c r="Q1388" s="10" t="str">
        <f t="shared" si="64"/>
        <v>June</v>
      </c>
      <c r="R1388" s="10">
        <f t="shared" si="65"/>
        <v>2015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8284</v>
      </c>
      <c r="O1389" t="s">
        <v>8285</v>
      </c>
      <c r="P1389" s="9">
        <f t="shared" si="63"/>
        <v>42126.92123842593</v>
      </c>
      <c r="Q1389" s="10" t="str">
        <f t="shared" si="64"/>
        <v>May</v>
      </c>
      <c r="R1389" s="10">
        <f t="shared" si="65"/>
        <v>2015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8284</v>
      </c>
      <c r="O1390" t="s">
        <v>8285</v>
      </c>
      <c r="P1390" s="9">
        <f t="shared" si="63"/>
        <v>42634.614780092597</v>
      </c>
      <c r="Q1390" s="10" t="str">
        <f t="shared" si="64"/>
        <v>September</v>
      </c>
      <c r="R1390" s="10">
        <f t="shared" si="65"/>
        <v>2016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8284</v>
      </c>
      <c r="O1391" t="s">
        <v>8285</v>
      </c>
      <c r="P1391" s="9">
        <f t="shared" si="63"/>
        <v>42565.480983796297</v>
      </c>
      <c r="Q1391" s="10" t="str">
        <f t="shared" si="64"/>
        <v>July</v>
      </c>
      <c r="R1391" s="10">
        <f t="shared" si="65"/>
        <v>2016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8284</v>
      </c>
      <c r="O1392" t="s">
        <v>8285</v>
      </c>
      <c r="P1392" s="9">
        <f t="shared" si="63"/>
        <v>42087.803310185191</v>
      </c>
      <c r="Q1392" s="10" t="str">
        <f t="shared" si="64"/>
        <v>March</v>
      </c>
      <c r="R1392" s="10">
        <f t="shared" si="65"/>
        <v>2015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8284</v>
      </c>
      <c r="O1393" t="s">
        <v>8285</v>
      </c>
      <c r="P1393" s="9">
        <f t="shared" si="63"/>
        <v>42193.650671296295</v>
      </c>
      <c r="Q1393" s="10" t="str">
        <f t="shared" si="64"/>
        <v>July</v>
      </c>
      <c r="R1393" s="10">
        <f t="shared" si="65"/>
        <v>2015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8284</v>
      </c>
      <c r="O1394" t="s">
        <v>8285</v>
      </c>
      <c r="P1394" s="9">
        <f t="shared" si="63"/>
        <v>42401.154930555553</v>
      </c>
      <c r="Q1394" s="10" t="str">
        <f t="shared" si="64"/>
        <v>February</v>
      </c>
      <c r="R1394" s="10">
        <f t="shared" si="65"/>
        <v>2016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8284</v>
      </c>
      <c r="O1395" t="s">
        <v>8285</v>
      </c>
      <c r="P1395" s="9">
        <f t="shared" si="63"/>
        <v>42553.681979166664</v>
      </c>
      <c r="Q1395" s="10" t="str">
        <f t="shared" si="64"/>
        <v>July</v>
      </c>
      <c r="R1395" s="10">
        <f t="shared" si="65"/>
        <v>2016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8284</v>
      </c>
      <c r="O1396" t="s">
        <v>8285</v>
      </c>
      <c r="P1396" s="9">
        <f t="shared" si="63"/>
        <v>42752.144976851851</v>
      </c>
      <c r="Q1396" s="10" t="str">
        <f t="shared" si="64"/>
        <v>January</v>
      </c>
      <c r="R1396" s="10">
        <f t="shared" si="65"/>
        <v>2017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8284</v>
      </c>
      <c r="O1397" t="s">
        <v>8285</v>
      </c>
      <c r="P1397" s="9">
        <f t="shared" si="63"/>
        <v>42719.90834490741</v>
      </c>
      <c r="Q1397" s="10" t="str">
        <f t="shared" si="64"/>
        <v>December</v>
      </c>
      <c r="R1397" s="10">
        <f t="shared" si="65"/>
        <v>2016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8284</v>
      </c>
      <c r="O1398" t="s">
        <v>8285</v>
      </c>
      <c r="P1398" s="9">
        <f t="shared" si="63"/>
        <v>42018.99863425926</v>
      </c>
      <c r="Q1398" s="10" t="str">
        <f t="shared" si="64"/>
        <v>January</v>
      </c>
      <c r="R1398" s="10">
        <f t="shared" si="65"/>
        <v>2015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8284</v>
      </c>
      <c r="O1399" t="s">
        <v>8285</v>
      </c>
      <c r="P1399" s="9">
        <f t="shared" si="63"/>
        <v>42640.917939814812</v>
      </c>
      <c r="Q1399" s="10" t="str">
        <f t="shared" si="64"/>
        <v>September</v>
      </c>
      <c r="R1399" s="10">
        <f t="shared" si="65"/>
        <v>2016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8284</v>
      </c>
      <c r="O1400" t="s">
        <v>8285</v>
      </c>
      <c r="P1400" s="9">
        <f t="shared" si="63"/>
        <v>42526.874236111107</v>
      </c>
      <c r="Q1400" s="10" t="str">
        <f t="shared" si="64"/>
        <v>June</v>
      </c>
      <c r="R1400" s="10">
        <f t="shared" si="65"/>
        <v>2016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8284</v>
      </c>
      <c r="O1401" t="s">
        <v>8285</v>
      </c>
      <c r="P1401" s="9">
        <f t="shared" si="63"/>
        <v>41889.004317129627</v>
      </c>
      <c r="Q1401" s="10" t="str">
        <f t="shared" si="64"/>
        <v>September</v>
      </c>
      <c r="R1401" s="10">
        <f t="shared" si="65"/>
        <v>2014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8284</v>
      </c>
      <c r="O1402" t="s">
        <v>8285</v>
      </c>
      <c r="P1402" s="9">
        <f t="shared" si="63"/>
        <v>42498.341122685189</v>
      </c>
      <c r="Q1402" s="10" t="str">
        <f t="shared" si="64"/>
        <v>May</v>
      </c>
      <c r="R1402" s="10">
        <f t="shared" si="65"/>
        <v>2016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8284</v>
      </c>
      <c r="O1403" t="s">
        <v>8285</v>
      </c>
      <c r="P1403" s="9">
        <f t="shared" si="63"/>
        <v>41399.99622685185</v>
      </c>
      <c r="Q1403" s="10" t="str">
        <f t="shared" si="64"/>
        <v>May</v>
      </c>
      <c r="R1403" s="10">
        <f t="shared" si="65"/>
        <v>2013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8284</v>
      </c>
      <c r="O1404" t="s">
        <v>8285</v>
      </c>
      <c r="P1404" s="9">
        <f t="shared" si="63"/>
        <v>42065.053368055553</v>
      </c>
      <c r="Q1404" s="10" t="str">
        <f t="shared" si="64"/>
        <v>March</v>
      </c>
      <c r="R1404" s="10">
        <f t="shared" si="65"/>
        <v>2015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8284</v>
      </c>
      <c r="O1405" t="s">
        <v>8285</v>
      </c>
      <c r="P1405" s="9">
        <f t="shared" si="63"/>
        <v>41451.062905092593</v>
      </c>
      <c r="Q1405" s="10" t="str">
        <f t="shared" si="64"/>
        <v>June</v>
      </c>
      <c r="R1405" s="10">
        <f t="shared" si="65"/>
        <v>2013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8281</v>
      </c>
      <c r="O1406" t="s">
        <v>8300</v>
      </c>
      <c r="P1406" s="9">
        <f t="shared" si="63"/>
        <v>42032.510243055556</v>
      </c>
      <c r="Q1406" s="10" t="str">
        <f t="shared" si="64"/>
        <v>January</v>
      </c>
      <c r="R1406" s="10">
        <f t="shared" si="65"/>
        <v>2015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8281</v>
      </c>
      <c r="O1407" t="s">
        <v>8300</v>
      </c>
      <c r="P1407" s="9">
        <f t="shared" si="63"/>
        <v>41941.680567129632</v>
      </c>
      <c r="Q1407" s="10" t="str">
        <f t="shared" si="64"/>
        <v>October</v>
      </c>
      <c r="R1407" s="10">
        <f t="shared" si="65"/>
        <v>2014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8281</v>
      </c>
      <c r="O1408" t="s">
        <v>8300</v>
      </c>
      <c r="P1408" s="9">
        <f t="shared" si="63"/>
        <v>42297.432951388888</v>
      </c>
      <c r="Q1408" s="10" t="str">
        <f t="shared" si="64"/>
        <v>October</v>
      </c>
      <c r="R1408" s="10">
        <f t="shared" si="65"/>
        <v>2015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8281</v>
      </c>
      <c r="O1409" t="s">
        <v>8300</v>
      </c>
      <c r="P1409" s="9">
        <f t="shared" si="63"/>
        <v>41838.536782407406</v>
      </c>
      <c r="Q1409" s="10" t="str">
        <f t="shared" si="64"/>
        <v>July</v>
      </c>
      <c r="R1409" s="10">
        <f t="shared" si="65"/>
        <v>2014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8281</v>
      </c>
      <c r="O1410" t="s">
        <v>8300</v>
      </c>
      <c r="P1410" s="9">
        <f t="shared" si="63"/>
        <v>42291.872175925921</v>
      </c>
      <c r="Q1410" s="10" t="str">
        <f t="shared" si="64"/>
        <v>October</v>
      </c>
      <c r="R1410" s="10">
        <f t="shared" si="65"/>
        <v>2015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8281</v>
      </c>
      <c r="O1411" t="s">
        <v>8300</v>
      </c>
      <c r="P1411" s="9">
        <f t="shared" ref="P1411:P1474" si="66">(J1411/86400)+DATE(1970,1,1)</f>
        <v>41945.133506944447</v>
      </c>
      <c r="Q1411" s="10" t="str">
        <f t="shared" ref="Q1411:Q1474" si="67">TEXT((J1411/86400)+DATE(1970,1,1),"mmmm")</f>
        <v>November</v>
      </c>
      <c r="R1411" s="10">
        <f t="shared" ref="R1411:R1474" si="68">YEAR(P1411)</f>
        <v>2014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8281</v>
      </c>
      <c r="O1412" t="s">
        <v>8300</v>
      </c>
      <c r="P1412" s="9">
        <f t="shared" si="66"/>
        <v>42479.318518518514</v>
      </c>
      <c r="Q1412" s="10" t="str">
        <f t="shared" si="67"/>
        <v>April</v>
      </c>
      <c r="R1412" s="10">
        <f t="shared" si="68"/>
        <v>2016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8281</v>
      </c>
      <c r="O1413" t="s">
        <v>8300</v>
      </c>
      <c r="P1413" s="9">
        <f t="shared" si="66"/>
        <v>42013.059027777781</v>
      </c>
      <c r="Q1413" s="10" t="str">
        <f t="shared" si="67"/>
        <v>January</v>
      </c>
      <c r="R1413" s="10">
        <f t="shared" si="68"/>
        <v>2015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8281</v>
      </c>
      <c r="O1414" t="s">
        <v>8300</v>
      </c>
      <c r="P1414" s="9">
        <f t="shared" si="66"/>
        <v>41947.063645833332</v>
      </c>
      <c r="Q1414" s="10" t="str">
        <f t="shared" si="67"/>
        <v>November</v>
      </c>
      <c r="R1414" s="10">
        <f t="shared" si="68"/>
        <v>2014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8281</v>
      </c>
      <c r="O1415" t="s">
        <v>8300</v>
      </c>
      <c r="P1415" s="9">
        <f t="shared" si="66"/>
        <v>42360.437152777777</v>
      </c>
      <c r="Q1415" s="10" t="str">
        <f t="shared" si="67"/>
        <v>December</v>
      </c>
      <c r="R1415" s="10">
        <f t="shared" si="68"/>
        <v>2015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8281</v>
      </c>
      <c r="O1416" t="s">
        <v>8300</v>
      </c>
      <c r="P1416" s="9">
        <f t="shared" si="66"/>
        <v>42708.25309027778</v>
      </c>
      <c r="Q1416" s="10" t="str">
        <f t="shared" si="67"/>
        <v>December</v>
      </c>
      <c r="R1416" s="10">
        <f t="shared" si="68"/>
        <v>2016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8281</v>
      </c>
      <c r="O1417" t="s">
        <v>8300</v>
      </c>
      <c r="P1417" s="9">
        <f t="shared" si="66"/>
        <v>42192.675821759258</v>
      </c>
      <c r="Q1417" s="10" t="str">
        <f t="shared" si="67"/>
        <v>July</v>
      </c>
      <c r="R1417" s="10">
        <f t="shared" si="68"/>
        <v>2015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8281</v>
      </c>
      <c r="O1418" t="s">
        <v>8300</v>
      </c>
      <c r="P1418" s="9">
        <f t="shared" si="66"/>
        <v>42299.926145833335</v>
      </c>
      <c r="Q1418" s="10" t="str">
        <f t="shared" si="67"/>
        <v>October</v>
      </c>
      <c r="R1418" s="10">
        <f t="shared" si="68"/>
        <v>2015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8281</v>
      </c>
      <c r="O1419" t="s">
        <v>8300</v>
      </c>
      <c r="P1419" s="9">
        <f t="shared" si="66"/>
        <v>42232.15016203704</v>
      </c>
      <c r="Q1419" s="10" t="str">
        <f t="shared" si="67"/>
        <v>August</v>
      </c>
      <c r="R1419" s="10">
        <f t="shared" si="68"/>
        <v>2015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8281</v>
      </c>
      <c r="O1420" t="s">
        <v>8300</v>
      </c>
      <c r="P1420" s="9">
        <f t="shared" si="66"/>
        <v>42395.456412037034</v>
      </c>
      <c r="Q1420" s="10" t="str">
        <f t="shared" si="67"/>
        <v>January</v>
      </c>
      <c r="R1420" s="10">
        <f t="shared" si="68"/>
        <v>2016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8281</v>
      </c>
      <c r="O1421" t="s">
        <v>8300</v>
      </c>
      <c r="P1421" s="9">
        <f t="shared" si="66"/>
        <v>42622.456238425926</v>
      </c>
      <c r="Q1421" s="10" t="str">
        <f t="shared" si="67"/>
        <v>September</v>
      </c>
      <c r="R1421" s="10">
        <f t="shared" si="68"/>
        <v>2016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8281</v>
      </c>
      <c r="O1422" t="s">
        <v>8300</v>
      </c>
      <c r="P1422" s="9">
        <f t="shared" si="66"/>
        <v>42524.667662037042</v>
      </c>
      <c r="Q1422" s="10" t="str">
        <f t="shared" si="67"/>
        <v>June</v>
      </c>
      <c r="R1422" s="10">
        <f t="shared" si="68"/>
        <v>2016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8281</v>
      </c>
      <c r="O1423" t="s">
        <v>8300</v>
      </c>
      <c r="P1423" s="9">
        <f t="shared" si="66"/>
        <v>42013.915613425925</v>
      </c>
      <c r="Q1423" s="10" t="str">
        <f t="shared" si="67"/>
        <v>January</v>
      </c>
      <c r="R1423" s="10">
        <f t="shared" si="68"/>
        <v>2015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8281</v>
      </c>
      <c r="O1424" t="s">
        <v>8300</v>
      </c>
      <c r="P1424" s="9">
        <f t="shared" si="66"/>
        <v>42604.239629629628</v>
      </c>
      <c r="Q1424" s="10" t="str">
        <f t="shared" si="67"/>
        <v>August</v>
      </c>
      <c r="R1424" s="10">
        <f t="shared" si="68"/>
        <v>2016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8281</v>
      </c>
      <c r="O1425" t="s">
        <v>8300</v>
      </c>
      <c r="P1425" s="9">
        <f t="shared" si="66"/>
        <v>42340.360312500001</v>
      </c>
      <c r="Q1425" s="10" t="str">
        <f t="shared" si="67"/>
        <v>December</v>
      </c>
      <c r="R1425" s="10">
        <f t="shared" si="68"/>
        <v>2015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8281</v>
      </c>
      <c r="O1426" t="s">
        <v>8300</v>
      </c>
      <c r="P1426" s="9">
        <f t="shared" si="66"/>
        <v>42676.717615740738</v>
      </c>
      <c r="Q1426" s="10" t="str">
        <f t="shared" si="67"/>
        <v>November</v>
      </c>
      <c r="R1426" s="10">
        <f t="shared" si="68"/>
        <v>2016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8281</v>
      </c>
      <c r="O1427" t="s">
        <v>8300</v>
      </c>
      <c r="P1427" s="9">
        <f t="shared" si="66"/>
        <v>42093.131469907406</v>
      </c>
      <c r="Q1427" s="10" t="str">
        <f t="shared" si="67"/>
        <v>March</v>
      </c>
      <c r="R1427" s="10">
        <f t="shared" si="68"/>
        <v>2015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8281</v>
      </c>
      <c r="O1428" t="s">
        <v>8300</v>
      </c>
      <c r="P1428" s="9">
        <f t="shared" si="66"/>
        <v>42180.390277777777</v>
      </c>
      <c r="Q1428" s="10" t="str">
        <f t="shared" si="67"/>
        <v>June</v>
      </c>
      <c r="R1428" s="10">
        <f t="shared" si="68"/>
        <v>2015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8281</v>
      </c>
      <c r="O1429" t="s">
        <v>8300</v>
      </c>
      <c r="P1429" s="9">
        <f t="shared" si="66"/>
        <v>42601.851678240739</v>
      </c>
      <c r="Q1429" s="10" t="str">
        <f t="shared" si="67"/>
        <v>August</v>
      </c>
      <c r="R1429" s="10">
        <f t="shared" si="68"/>
        <v>2016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8281</v>
      </c>
      <c r="O1430" t="s">
        <v>8300</v>
      </c>
      <c r="P1430" s="9">
        <f t="shared" si="66"/>
        <v>42432.379826388889</v>
      </c>
      <c r="Q1430" s="10" t="str">
        <f t="shared" si="67"/>
        <v>March</v>
      </c>
      <c r="R1430" s="10">
        <f t="shared" si="68"/>
        <v>2016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8281</v>
      </c>
      <c r="O1431" t="s">
        <v>8300</v>
      </c>
      <c r="P1431" s="9">
        <f t="shared" si="66"/>
        <v>42074.060671296298</v>
      </c>
      <c r="Q1431" s="10" t="str">
        <f t="shared" si="67"/>
        <v>March</v>
      </c>
      <c r="R1431" s="10">
        <f t="shared" si="68"/>
        <v>2015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8281</v>
      </c>
      <c r="O1432" t="s">
        <v>8300</v>
      </c>
      <c r="P1432" s="9">
        <f t="shared" si="66"/>
        <v>41961.813518518524</v>
      </c>
      <c r="Q1432" s="10" t="str">
        <f t="shared" si="67"/>
        <v>November</v>
      </c>
      <c r="R1432" s="10">
        <f t="shared" si="68"/>
        <v>2014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8281</v>
      </c>
      <c r="O1433" t="s">
        <v>8300</v>
      </c>
      <c r="P1433" s="9">
        <f t="shared" si="66"/>
        <v>42304.210833333331</v>
      </c>
      <c r="Q1433" s="10" t="str">
        <f t="shared" si="67"/>
        <v>October</v>
      </c>
      <c r="R1433" s="10">
        <f t="shared" si="68"/>
        <v>2015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8281</v>
      </c>
      <c r="O1434" t="s">
        <v>8300</v>
      </c>
      <c r="P1434" s="9">
        <f t="shared" si="66"/>
        <v>42175.780416666668</v>
      </c>
      <c r="Q1434" s="10" t="str">
        <f t="shared" si="67"/>
        <v>June</v>
      </c>
      <c r="R1434" s="10">
        <f t="shared" si="68"/>
        <v>2015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8281</v>
      </c>
      <c r="O1435" t="s">
        <v>8300</v>
      </c>
      <c r="P1435" s="9">
        <f t="shared" si="66"/>
        <v>42673.625868055555</v>
      </c>
      <c r="Q1435" s="10" t="str">
        <f t="shared" si="67"/>
        <v>October</v>
      </c>
      <c r="R1435" s="10">
        <f t="shared" si="68"/>
        <v>2016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8281</v>
      </c>
      <c r="O1436" t="s">
        <v>8300</v>
      </c>
      <c r="P1436" s="9">
        <f t="shared" si="66"/>
        <v>42142.767106481479</v>
      </c>
      <c r="Q1436" s="10" t="str">
        <f t="shared" si="67"/>
        <v>May</v>
      </c>
      <c r="R1436" s="10">
        <f t="shared" si="68"/>
        <v>2015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8281</v>
      </c>
      <c r="O1437" t="s">
        <v>8300</v>
      </c>
      <c r="P1437" s="9">
        <f t="shared" si="66"/>
        <v>42258.780324074076</v>
      </c>
      <c r="Q1437" s="10" t="str">
        <f t="shared" si="67"/>
        <v>September</v>
      </c>
      <c r="R1437" s="10">
        <f t="shared" si="68"/>
        <v>2015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8281</v>
      </c>
      <c r="O1438" t="s">
        <v>8300</v>
      </c>
      <c r="P1438" s="9">
        <f t="shared" si="66"/>
        <v>42391.35019675926</v>
      </c>
      <c r="Q1438" s="10" t="str">
        <f t="shared" si="67"/>
        <v>January</v>
      </c>
      <c r="R1438" s="10">
        <f t="shared" si="68"/>
        <v>2016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8281</v>
      </c>
      <c r="O1439" t="s">
        <v>8300</v>
      </c>
      <c r="P1439" s="9">
        <f t="shared" si="66"/>
        <v>41796.531701388885</v>
      </c>
      <c r="Q1439" s="10" t="str">
        <f t="shared" si="67"/>
        <v>June</v>
      </c>
      <c r="R1439" s="10">
        <f t="shared" si="68"/>
        <v>2014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8281</v>
      </c>
      <c r="O1440" t="s">
        <v>8300</v>
      </c>
      <c r="P1440" s="9">
        <f t="shared" si="66"/>
        <v>42457.871516203704</v>
      </c>
      <c r="Q1440" s="10" t="str">
        <f t="shared" si="67"/>
        <v>March</v>
      </c>
      <c r="R1440" s="10">
        <f t="shared" si="68"/>
        <v>2016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8281</v>
      </c>
      <c r="O1441" t="s">
        <v>8300</v>
      </c>
      <c r="P1441" s="9">
        <f t="shared" si="66"/>
        <v>42040.829872685186</v>
      </c>
      <c r="Q1441" s="10" t="str">
        <f t="shared" si="67"/>
        <v>February</v>
      </c>
      <c r="R1441" s="10">
        <f t="shared" si="68"/>
        <v>2015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8281</v>
      </c>
      <c r="O1442" t="s">
        <v>8300</v>
      </c>
      <c r="P1442" s="9">
        <f t="shared" si="66"/>
        <v>42486.748414351852</v>
      </c>
      <c r="Q1442" s="10" t="str">
        <f t="shared" si="67"/>
        <v>April</v>
      </c>
      <c r="R1442" s="10">
        <f t="shared" si="68"/>
        <v>2016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8281</v>
      </c>
      <c r="O1443" t="s">
        <v>8300</v>
      </c>
      <c r="P1443" s="9">
        <f t="shared" si="66"/>
        <v>42198.765844907408</v>
      </c>
      <c r="Q1443" s="10" t="str">
        <f t="shared" si="67"/>
        <v>July</v>
      </c>
      <c r="R1443" s="10">
        <f t="shared" si="68"/>
        <v>2015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8281</v>
      </c>
      <c r="O1444" t="s">
        <v>8300</v>
      </c>
      <c r="P1444" s="9">
        <f t="shared" si="66"/>
        <v>42485.64534722222</v>
      </c>
      <c r="Q1444" s="10" t="str">
        <f t="shared" si="67"/>
        <v>April</v>
      </c>
      <c r="R1444" s="10">
        <f t="shared" si="68"/>
        <v>2016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8281</v>
      </c>
      <c r="O1445" t="s">
        <v>8300</v>
      </c>
      <c r="P1445" s="9">
        <f t="shared" si="66"/>
        <v>42707.926030092596</v>
      </c>
      <c r="Q1445" s="10" t="str">
        <f t="shared" si="67"/>
        <v>December</v>
      </c>
      <c r="R1445" s="10">
        <f t="shared" si="68"/>
        <v>2016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8281</v>
      </c>
      <c r="O1446" t="s">
        <v>8300</v>
      </c>
      <c r="P1446" s="9">
        <f t="shared" si="66"/>
        <v>42199.873402777783</v>
      </c>
      <c r="Q1446" s="10" t="str">
        <f t="shared" si="67"/>
        <v>July</v>
      </c>
      <c r="R1446" s="10">
        <f t="shared" si="68"/>
        <v>2015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8281</v>
      </c>
      <c r="O1447" t="s">
        <v>8300</v>
      </c>
      <c r="P1447" s="9">
        <f t="shared" si="66"/>
        <v>42139.542303240742</v>
      </c>
      <c r="Q1447" s="10" t="str">
        <f t="shared" si="67"/>
        <v>May</v>
      </c>
      <c r="R1447" s="10">
        <f t="shared" si="68"/>
        <v>2015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8281</v>
      </c>
      <c r="O1448" t="s">
        <v>8300</v>
      </c>
      <c r="P1448" s="9">
        <f t="shared" si="66"/>
        <v>42461.447662037041</v>
      </c>
      <c r="Q1448" s="10" t="str">
        <f t="shared" si="67"/>
        <v>April</v>
      </c>
      <c r="R1448" s="10">
        <f t="shared" si="68"/>
        <v>2016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8281</v>
      </c>
      <c r="O1449" t="s">
        <v>8300</v>
      </c>
      <c r="P1449" s="9">
        <f t="shared" si="66"/>
        <v>42529.730717592596</v>
      </c>
      <c r="Q1449" s="10" t="str">
        <f t="shared" si="67"/>
        <v>June</v>
      </c>
      <c r="R1449" s="10">
        <f t="shared" si="68"/>
        <v>2016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8281</v>
      </c>
      <c r="O1450" t="s">
        <v>8300</v>
      </c>
      <c r="P1450" s="9">
        <f t="shared" si="66"/>
        <v>42115.936550925922</v>
      </c>
      <c r="Q1450" s="10" t="str">
        <f t="shared" si="67"/>
        <v>April</v>
      </c>
      <c r="R1450" s="10">
        <f t="shared" si="68"/>
        <v>2015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8281</v>
      </c>
      <c r="O1451" t="s">
        <v>8300</v>
      </c>
      <c r="P1451" s="9">
        <f t="shared" si="66"/>
        <v>42086.811400462961</v>
      </c>
      <c r="Q1451" s="10" t="str">
        <f t="shared" si="67"/>
        <v>March</v>
      </c>
      <c r="R1451" s="10">
        <f t="shared" si="68"/>
        <v>2015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8281</v>
      </c>
      <c r="O1452" t="s">
        <v>8300</v>
      </c>
      <c r="P1452" s="9">
        <f t="shared" si="66"/>
        <v>42390.171261574069</v>
      </c>
      <c r="Q1452" s="10" t="str">
        <f t="shared" si="67"/>
        <v>January</v>
      </c>
      <c r="R1452" s="10">
        <f t="shared" si="68"/>
        <v>2016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8281</v>
      </c>
      <c r="O1453" t="s">
        <v>8300</v>
      </c>
      <c r="P1453" s="9">
        <f t="shared" si="66"/>
        <v>41931.959016203706</v>
      </c>
      <c r="Q1453" s="10" t="str">
        <f t="shared" si="67"/>
        <v>October</v>
      </c>
      <c r="R1453" s="10">
        <f t="shared" si="68"/>
        <v>2014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8281</v>
      </c>
      <c r="O1454" t="s">
        <v>8300</v>
      </c>
      <c r="P1454" s="9">
        <f t="shared" si="66"/>
        <v>41818.703275462962</v>
      </c>
      <c r="Q1454" s="10" t="str">
        <f t="shared" si="67"/>
        <v>June</v>
      </c>
      <c r="R1454" s="10">
        <f t="shared" si="68"/>
        <v>2014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8281</v>
      </c>
      <c r="O1455" t="s">
        <v>8300</v>
      </c>
      <c r="P1455" s="9">
        <f t="shared" si="66"/>
        <v>42795.696145833332</v>
      </c>
      <c r="Q1455" s="10" t="str">
        <f t="shared" si="67"/>
        <v>March</v>
      </c>
      <c r="R1455" s="10">
        <f t="shared" si="68"/>
        <v>2017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8281</v>
      </c>
      <c r="O1456" t="s">
        <v>8300</v>
      </c>
      <c r="P1456" s="9">
        <f t="shared" si="66"/>
        <v>42463.866666666669</v>
      </c>
      <c r="Q1456" s="10" t="str">
        <f t="shared" si="67"/>
        <v>April</v>
      </c>
      <c r="R1456" s="10">
        <f t="shared" si="68"/>
        <v>2016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8281</v>
      </c>
      <c r="O1457" t="s">
        <v>8300</v>
      </c>
      <c r="P1457" s="9">
        <f t="shared" si="66"/>
        <v>41832.672685185185</v>
      </c>
      <c r="Q1457" s="10" t="str">
        <f t="shared" si="67"/>
        <v>July</v>
      </c>
      <c r="R1457" s="10">
        <f t="shared" si="68"/>
        <v>2014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8281</v>
      </c>
      <c r="O1458" t="s">
        <v>8300</v>
      </c>
      <c r="P1458" s="9">
        <f t="shared" si="66"/>
        <v>42708.668576388889</v>
      </c>
      <c r="Q1458" s="10" t="str">
        <f t="shared" si="67"/>
        <v>December</v>
      </c>
      <c r="R1458" s="10">
        <f t="shared" si="68"/>
        <v>2016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8281</v>
      </c>
      <c r="O1459" t="s">
        <v>8300</v>
      </c>
      <c r="P1459" s="9">
        <f t="shared" si="66"/>
        <v>42289.89634259259</v>
      </c>
      <c r="Q1459" s="10" t="str">
        <f t="shared" si="67"/>
        <v>October</v>
      </c>
      <c r="R1459" s="10">
        <f t="shared" si="68"/>
        <v>2015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8281</v>
      </c>
      <c r="O1460" t="s">
        <v>8300</v>
      </c>
      <c r="P1460" s="9">
        <f t="shared" si="66"/>
        <v>41831.705555555556</v>
      </c>
      <c r="Q1460" s="10" t="str">
        <f t="shared" si="67"/>
        <v>July</v>
      </c>
      <c r="R1460" s="10">
        <f t="shared" si="68"/>
        <v>2014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8281</v>
      </c>
      <c r="O1461" t="s">
        <v>8300</v>
      </c>
      <c r="P1461" s="9">
        <f t="shared" si="66"/>
        <v>42312.204814814817</v>
      </c>
      <c r="Q1461" s="10" t="str">
        <f t="shared" si="67"/>
        <v>November</v>
      </c>
      <c r="R1461" s="10">
        <f t="shared" si="68"/>
        <v>2015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8281</v>
      </c>
      <c r="O1462" t="s">
        <v>8300</v>
      </c>
      <c r="P1462" s="9">
        <f t="shared" si="66"/>
        <v>41915.896967592591</v>
      </c>
      <c r="Q1462" s="10" t="str">
        <f t="shared" si="67"/>
        <v>October</v>
      </c>
      <c r="R1462" s="10">
        <f t="shared" si="68"/>
        <v>2014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8281</v>
      </c>
      <c r="O1463" t="s">
        <v>8301</v>
      </c>
      <c r="P1463" s="9">
        <f t="shared" si="66"/>
        <v>41899.645300925928</v>
      </c>
      <c r="Q1463" s="10" t="str">
        <f t="shared" si="67"/>
        <v>September</v>
      </c>
      <c r="R1463" s="10">
        <f t="shared" si="68"/>
        <v>2014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8281</v>
      </c>
      <c r="O1464" t="s">
        <v>8301</v>
      </c>
      <c r="P1464" s="9">
        <f t="shared" si="66"/>
        <v>41344.662858796299</v>
      </c>
      <c r="Q1464" s="10" t="str">
        <f t="shared" si="67"/>
        <v>March</v>
      </c>
      <c r="R1464" s="10">
        <f t="shared" si="68"/>
        <v>2013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8281</v>
      </c>
      <c r="O1465" t="s">
        <v>8301</v>
      </c>
      <c r="P1465" s="9">
        <f t="shared" si="66"/>
        <v>41326.911319444444</v>
      </c>
      <c r="Q1465" s="10" t="str">
        <f t="shared" si="67"/>
        <v>February</v>
      </c>
      <c r="R1465" s="10">
        <f t="shared" si="68"/>
        <v>2013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8281</v>
      </c>
      <c r="O1466" t="s">
        <v>8301</v>
      </c>
      <c r="P1466" s="9">
        <f t="shared" si="66"/>
        <v>41291.661550925928</v>
      </c>
      <c r="Q1466" s="10" t="str">
        <f t="shared" si="67"/>
        <v>January</v>
      </c>
      <c r="R1466" s="10">
        <f t="shared" si="68"/>
        <v>2013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8281</v>
      </c>
      <c r="O1467" t="s">
        <v>8301</v>
      </c>
      <c r="P1467" s="9">
        <f t="shared" si="66"/>
        <v>40959.734398148146</v>
      </c>
      <c r="Q1467" s="10" t="str">
        <f t="shared" si="67"/>
        <v>February</v>
      </c>
      <c r="R1467" s="10">
        <f t="shared" si="68"/>
        <v>2012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8281</v>
      </c>
      <c r="O1468" t="s">
        <v>8301</v>
      </c>
      <c r="P1468" s="9">
        <f t="shared" si="66"/>
        <v>42340.172060185185</v>
      </c>
      <c r="Q1468" s="10" t="str">
        <f t="shared" si="67"/>
        <v>December</v>
      </c>
      <c r="R1468" s="10">
        <f t="shared" si="68"/>
        <v>2015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8281</v>
      </c>
      <c r="O1469" t="s">
        <v>8301</v>
      </c>
      <c r="P1469" s="9">
        <f t="shared" si="66"/>
        <v>40933.80190972222</v>
      </c>
      <c r="Q1469" s="10" t="str">
        <f t="shared" si="67"/>
        <v>January</v>
      </c>
      <c r="R1469" s="10">
        <f t="shared" si="68"/>
        <v>2012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8281</v>
      </c>
      <c r="O1470" t="s">
        <v>8301</v>
      </c>
      <c r="P1470" s="9">
        <f t="shared" si="66"/>
        <v>40646.014456018514</v>
      </c>
      <c r="Q1470" s="10" t="str">
        <f t="shared" si="67"/>
        <v>April</v>
      </c>
      <c r="R1470" s="10">
        <f t="shared" si="68"/>
        <v>2011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8281</v>
      </c>
      <c r="O1471" t="s">
        <v>8301</v>
      </c>
      <c r="P1471" s="9">
        <f t="shared" si="66"/>
        <v>41290.598483796297</v>
      </c>
      <c r="Q1471" s="10" t="str">
        <f t="shared" si="67"/>
        <v>January</v>
      </c>
      <c r="R1471" s="10">
        <f t="shared" si="68"/>
        <v>2013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8281</v>
      </c>
      <c r="O1472" t="s">
        <v>8301</v>
      </c>
      <c r="P1472" s="9">
        <f t="shared" si="66"/>
        <v>41250.827118055553</v>
      </c>
      <c r="Q1472" s="10" t="str">
        <f t="shared" si="67"/>
        <v>December</v>
      </c>
      <c r="R1472" s="10">
        <f t="shared" si="68"/>
        <v>2012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8281</v>
      </c>
      <c r="O1473" t="s">
        <v>8301</v>
      </c>
      <c r="P1473" s="9">
        <f t="shared" si="66"/>
        <v>42073.957569444443</v>
      </c>
      <c r="Q1473" s="10" t="str">
        <f t="shared" si="67"/>
        <v>March</v>
      </c>
      <c r="R1473" s="10">
        <f t="shared" si="68"/>
        <v>2015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8281</v>
      </c>
      <c r="O1474" t="s">
        <v>8301</v>
      </c>
      <c r="P1474" s="9">
        <f t="shared" si="66"/>
        <v>41533.542858796296</v>
      </c>
      <c r="Q1474" s="10" t="str">
        <f t="shared" si="67"/>
        <v>September</v>
      </c>
      <c r="R1474" s="10">
        <f t="shared" si="68"/>
        <v>2013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8281</v>
      </c>
      <c r="O1475" t="s">
        <v>8301</v>
      </c>
      <c r="P1475" s="9">
        <f t="shared" ref="P1475:P1538" si="69">(J1475/86400)+DATE(1970,1,1)</f>
        <v>40939.979618055557</v>
      </c>
      <c r="Q1475" s="10" t="str">
        <f t="shared" ref="Q1475:Q1538" si="70">TEXT((J1475/86400)+DATE(1970,1,1),"mmmm")</f>
        <v>January</v>
      </c>
      <c r="R1475" s="10">
        <f t="shared" ref="R1475:R1538" si="71">YEAR(P1475)</f>
        <v>2012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8281</v>
      </c>
      <c r="O1476" t="s">
        <v>8301</v>
      </c>
      <c r="P1476" s="9">
        <f t="shared" si="69"/>
        <v>41500.72791666667</v>
      </c>
      <c r="Q1476" s="10" t="str">
        <f t="shared" si="70"/>
        <v>August</v>
      </c>
      <c r="R1476" s="10">
        <f t="shared" si="71"/>
        <v>2013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8281</v>
      </c>
      <c r="O1477" t="s">
        <v>8301</v>
      </c>
      <c r="P1477" s="9">
        <f t="shared" si="69"/>
        <v>41960.722951388889</v>
      </c>
      <c r="Q1477" s="10" t="str">
        <f t="shared" si="70"/>
        <v>November</v>
      </c>
      <c r="R1477" s="10">
        <f t="shared" si="71"/>
        <v>2014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8281</v>
      </c>
      <c r="O1478" t="s">
        <v>8301</v>
      </c>
      <c r="P1478" s="9">
        <f t="shared" si="69"/>
        <v>40766.041921296295</v>
      </c>
      <c r="Q1478" s="10" t="str">
        <f t="shared" si="70"/>
        <v>August</v>
      </c>
      <c r="R1478" s="10">
        <f t="shared" si="71"/>
        <v>2011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8281</v>
      </c>
      <c r="O1479" t="s">
        <v>8301</v>
      </c>
      <c r="P1479" s="9">
        <f t="shared" si="69"/>
        <v>40840.615787037037</v>
      </c>
      <c r="Q1479" s="10" t="str">
        <f t="shared" si="70"/>
        <v>October</v>
      </c>
      <c r="R1479" s="10">
        <f t="shared" si="71"/>
        <v>2011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8281</v>
      </c>
      <c r="O1480" t="s">
        <v>8301</v>
      </c>
      <c r="P1480" s="9">
        <f t="shared" si="69"/>
        <v>41394.871678240743</v>
      </c>
      <c r="Q1480" s="10" t="str">
        <f t="shared" si="70"/>
        <v>April</v>
      </c>
      <c r="R1480" s="10">
        <f t="shared" si="71"/>
        <v>2013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8281</v>
      </c>
      <c r="O1481" t="s">
        <v>8301</v>
      </c>
      <c r="P1481" s="9">
        <f t="shared" si="69"/>
        <v>41754.745243055557</v>
      </c>
      <c r="Q1481" s="10" t="str">
        <f t="shared" si="70"/>
        <v>April</v>
      </c>
      <c r="R1481" s="10">
        <f t="shared" si="71"/>
        <v>2014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8281</v>
      </c>
      <c r="O1482" t="s">
        <v>8301</v>
      </c>
      <c r="P1482" s="9">
        <f t="shared" si="69"/>
        <v>41464.934016203704</v>
      </c>
      <c r="Q1482" s="10" t="str">
        <f t="shared" si="70"/>
        <v>July</v>
      </c>
      <c r="R1482" s="10">
        <f t="shared" si="71"/>
        <v>2013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8281</v>
      </c>
      <c r="O1483" t="s">
        <v>8283</v>
      </c>
      <c r="P1483" s="9">
        <f t="shared" si="69"/>
        <v>41550.922974537039</v>
      </c>
      <c r="Q1483" s="10" t="str">
        <f t="shared" si="70"/>
        <v>October</v>
      </c>
      <c r="R1483" s="10">
        <f t="shared" si="71"/>
        <v>2013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8281</v>
      </c>
      <c r="O1484" t="s">
        <v>8283</v>
      </c>
      <c r="P1484" s="9">
        <f t="shared" si="69"/>
        <v>41136.858055555553</v>
      </c>
      <c r="Q1484" s="10" t="str">
        <f t="shared" si="70"/>
        <v>August</v>
      </c>
      <c r="R1484" s="10">
        <f t="shared" si="71"/>
        <v>2012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8281</v>
      </c>
      <c r="O1485" t="s">
        <v>8283</v>
      </c>
      <c r="P1485" s="9">
        <f t="shared" si="69"/>
        <v>42548.192997685182</v>
      </c>
      <c r="Q1485" s="10" t="str">
        <f t="shared" si="70"/>
        <v>June</v>
      </c>
      <c r="R1485" s="10">
        <f t="shared" si="71"/>
        <v>2016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8281</v>
      </c>
      <c r="O1486" t="s">
        <v>8283</v>
      </c>
      <c r="P1486" s="9">
        <f t="shared" si="69"/>
        <v>41053.200960648144</v>
      </c>
      <c r="Q1486" s="10" t="str">
        <f t="shared" si="70"/>
        <v>May</v>
      </c>
      <c r="R1486" s="10">
        <f t="shared" si="71"/>
        <v>2012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8281</v>
      </c>
      <c r="O1487" t="s">
        <v>8283</v>
      </c>
      <c r="P1487" s="9">
        <f t="shared" si="69"/>
        <v>42130.795983796299</v>
      </c>
      <c r="Q1487" s="10" t="str">
        <f t="shared" si="70"/>
        <v>May</v>
      </c>
      <c r="R1487" s="10">
        <f t="shared" si="71"/>
        <v>2015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8281</v>
      </c>
      <c r="O1488" t="s">
        <v>8283</v>
      </c>
      <c r="P1488" s="9">
        <f t="shared" si="69"/>
        <v>42032.168530092589</v>
      </c>
      <c r="Q1488" s="10" t="str">
        <f t="shared" si="70"/>
        <v>January</v>
      </c>
      <c r="R1488" s="10">
        <f t="shared" si="71"/>
        <v>2015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8281</v>
      </c>
      <c r="O1489" t="s">
        <v>8283</v>
      </c>
      <c r="P1489" s="9">
        <f t="shared" si="69"/>
        <v>42554.917488425926</v>
      </c>
      <c r="Q1489" s="10" t="str">
        <f t="shared" si="70"/>
        <v>July</v>
      </c>
      <c r="R1489" s="10">
        <f t="shared" si="71"/>
        <v>2016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8281</v>
      </c>
      <c r="O1490" t="s">
        <v>8283</v>
      </c>
      <c r="P1490" s="9">
        <f t="shared" si="69"/>
        <v>41614.563194444447</v>
      </c>
      <c r="Q1490" s="10" t="str">
        <f t="shared" si="70"/>
        <v>December</v>
      </c>
      <c r="R1490" s="10">
        <f t="shared" si="71"/>
        <v>2013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8281</v>
      </c>
      <c r="O1491" t="s">
        <v>8283</v>
      </c>
      <c r="P1491" s="9">
        <f t="shared" si="69"/>
        <v>41198.611712962964</v>
      </c>
      <c r="Q1491" s="10" t="str">
        <f t="shared" si="70"/>
        <v>October</v>
      </c>
      <c r="R1491" s="10">
        <f t="shared" si="71"/>
        <v>2012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8281</v>
      </c>
      <c r="O1492" t="s">
        <v>8283</v>
      </c>
      <c r="P1492" s="9">
        <f t="shared" si="69"/>
        <v>41520.561041666668</v>
      </c>
      <c r="Q1492" s="10" t="str">
        <f t="shared" si="70"/>
        <v>September</v>
      </c>
      <c r="R1492" s="10">
        <f t="shared" si="71"/>
        <v>2013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8281</v>
      </c>
      <c r="O1493" t="s">
        <v>8283</v>
      </c>
      <c r="P1493" s="9">
        <f t="shared" si="69"/>
        <v>41991.713460648149</v>
      </c>
      <c r="Q1493" s="10" t="str">
        <f t="shared" si="70"/>
        <v>December</v>
      </c>
      <c r="R1493" s="10">
        <f t="shared" si="71"/>
        <v>2014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8281</v>
      </c>
      <c r="O1494" t="s">
        <v>8283</v>
      </c>
      <c r="P1494" s="9">
        <f t="shared" si="69"/>
        <v>40682.884791666671</v>
      </c>
      <c r="Q1494" s="10" t="str">
        <f t="shared" si="70"/>
        <v>May</v>
      </c>
      <c r="R1494" s="10">
        <f t="shared" si="71"/>
        <v>2011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8281</v>
      </c>
      <c r="O1495" t="s">
        <v>8283</v>
      </c>
      <c r="P1495" s="9">
        <f t="shared" si="69"/>
        <v>41411.866608796292</v>
      </c>
      <c r="Q1495" s="10" t="str">
        <f t="shared" si="70"/>
        <v>May</v>
      </c>
      <c r="R1495" s="10">
        <f t="shared" si="71"/>
        <v>2013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8281</v>
      </c>
      <c r="O1496" t="s">
        <v>8283</v>
      </c>
      <c r="P1496" s="9">
        <f t="shared" si="69"/>
        <v>42067.722372685181</v>
      </c>
      <c r="Q1496" s="10" t="str">
        <f t="shared" si="70"/>
        <v>March</v>
      </c>
      <c r="R1496" s="10">
        <f t="shared" si="71"/>
        <v>2015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8281</v>
      </c>
      <c r="O1497" t="s">
        <v>8283</v>
      </c>
      <c r="P1497" s="9">
        <f t="shared" si="69"/>
        <v>40752.789710648147</v>
      </c>
      <c r="Q1497" s="10" t="str">
        <f t="shared" si="70"/>
        <v>July</v>
      </c>
      <c r="R1497" s="10">
        <f t="shared" si="71"/>
        <v>2011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8281</v>
      </c>
      <c r="O1498" t="s">
        <v>8283</v>
      </c>
      <c r="P1498" s="9">
        <f t="shared" si="69"/>
        <v>41838.475219907406</v>
      </c>
      <c r="Q1498" s="10" t="str">
        <f t="shared" si="70"/>
        <v>July</v>
      </c>
      <c r="R1498" s="10">
        <f t="shared" si="71"/>
        <v>2014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8281</v>
      </c>
      <c r="O1499" t="s">
        <v>8283</v>
      </c>
      <c r="P1499" s="9">
        <f t="shared" si="69"/>
        <v>41444.64261574074</v>
      </c>
      <c r="Q1499" s="10" t="str">
        <f t="shared" si="70"/>
        <v>June</v>
      </c>
      <c r="R1499" s="10">
        <f t="shared" si="71"/>
        <v>2013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8281</v>
      </c>
      <c r="O1500" t="s">
        <v>8283</v>
      </c>
      <c r="P1500" s="9">
        <f t="shared" si="69"/>
        <v>41840.983541666668</v>
      </c>
      <c r="Q1500" s="10" t="str">
        <f t="shared" si="70"/>
        <v>July</v>
      </c>
      <c r="R1500" s="10">
        <f t="shared" si="71"/>
        <v>2014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8281</v>
      </c>
      <c r="O1501" t="s">
        <v>8283</v>
      </c>
      <c r="P1501" s="9">
        <f t="shared" si="69"/>
        <v>42527.007326388892</v>
      </c>
      <c r="Q1501" s="10" t="str">
        <f t="shared" si="70"/>
        <v>June</v>
      </c>
      <c r="R1501" s="10">
        <f t="shared" si="71"/>
        <v>2016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8281</v>
      </c>
      <c r="O1502" t="s">
        <v>8283</v>
      </c>
      <c r="P1502" s="9">
        <f t="shared" si="69"/>
        <v>41365.904594907406</v>
      </c>
      <c r="Q1502" s="10" t="str">
        <f t="shared" si="70"/>
        <v>April</v>
      </c>
      <c r="R1502" s="10">
        <f t="shared" si="71"/>
        <v>2013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8297</v>
      </c>
      <c r="O1503" t="s">
        <v>8298</v>
      </c>
      <c r="P1503" s="9">
        <f t="shared" si="69"/>
        <v>42163.583599537036</v>
      </c>
      <c r="Q1503" s="10" t="str">
        <f t="shared" si="70"/>
        <v>June</v>
      </c>
      <c r="R1503" s="10">
        <f t="shared" si="71"/>
        <v>2015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8297</v>
      </c>
      <c r="O1504" t="s">
        <v>8298</v>
      </c>
      <c r="P1504" s="9">
        <f t="shared" si="69"/>
        <v>42426.542592592596</v>
      </c>
      <c r="Q1504" s="10" t="str">
        <f t="shared" si="70"/>
        <v>February</v>
      </c>
      <c r="R1504" s="10">
        <f t="shared" si="71"/>
        <v>2016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8297</v>
      </c>
      <c r="O1505" t="s">
        <v>8298</v>
      </c>
      <c r="P1505" s="9">
        <f t="shared" si="69"/>
        <v>42606.347233796296</v>
      </c>
      <c r="Q1505" s="10" t="str">
        <f t="shared" si="70"/>
        <v>August</v>
      </c>
      <c r="R1505" s="10">
        <f t="shared" si="71"/>
        <v>2016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8297</v>
      </c>
      <c r="O1506" t="s">
        <v>8298</v>
      </c>
      <c r="P1506" s="9">
        <f t="shared" si="69"/>
        <v>41772.657685185186</v>
      </c>
      <c r="Q1506" s="10" t="str">
        <f t="shared" si="70"/>
        <v>May</v>
      </c>
      <c r="R1506" s="10">
        <f t="shared" si="71"/>
        <v>2014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8297</v>
      </c>
      <c r="O1507" t="s">
        <v>8298</v>
      </c>
      <c r="P1507" s="9">
        <f t="shared" si="69"/>
        <v>42414.44332175926</v>
      </c>
      <c r="Q1507" s="10" t="str">
        <f t="shared" si="70"/>
        <v>February</v>
      </c>
      <c r="R1507" s="10">
        <f t="shared" si="71"/>
        <v>2016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8297</v>
      </c>
      <c r="O1508" t="s">
        <v>8298</v>
      </c>
      <c r="P1508" s="9">
        <f t="shared" si="69"/>
        <v>41814.785925925928</v>
      </c>
      <c r="Q1508" s="10" t="str">
        <f t="shared" si="70"/>
        <v>June</v>
      </c>
      <c r="R1508" s="10">
        <f t="shared" si="71"/>
        <v>2014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8297</v>
      </c>
      <c r="O1509" t="s">
        <v>8298</v>
      </c>
      <c r="P1509" s="9">
        <f t="shared" si="69"/>
        <v>40254.450335648144</v>
      </c>
      <c r="Q1509" s="10" t="str">
        <f t="shared" si="70"/>
        <v>March</v>
      </c>
      <c r="R1509" s="10">
        <f t="shared" si="71"/>
        <v>2010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8297</v>
      </c>
      <c r="O1510" t="s">
        <v>8298</v>
      </c>
      <c r="P1510" s="9">
        <f t="shared" si="69"/>
        <v>41786.614363425928</v>
      </c>
      <c r="Q1510" s="10" t="str">
        <f t="shared" si="70"/>
        <v>May</v>
      </c>
      <c r="R1510" s="10">
        <f t="shared" si="71"/>
        <v>2014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8297</v>
      </c>
      <c r="O1511" t="s">
        <v>8298</v>
      </c>
      <c r="P1511" s="9">
        <f t="shared" si="69"/>
        <v>42751.533391203702</v>
      </c>
      <c r="Q1511" s="10" t="str">
        <f t="shared" si="70"/>
        <v>January</v>
      </c>
      <c r="R1511" s="10">
        <f t="shared" si="71"/>
        <v>2017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8297</v>
      </c>
      <c r="O1512" t="s">
        <v>8298</v>
      </c>
      <c r="P1512" s="9">
        <f t="shared" si="69"/>
        <v>41809.385162037041</v>
      </c>
      <c r="Q1512" s="10" t="str">
        <f t="shared" si="70"/>
        <v>June</v>
      </c>
      <c r="R1512" s="10">
        <f t="shared" si="71"/>
        <v>2014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8297</v>
      </c>
      <c r="O1513" t="s">
        <v>8298</v>
      </c>
      <c r="P1513" s="9">
        <f t="shared" si="69"/>
        <v>42296.583379629628</v>
      </c>
      <c r="Q1513" s="10" t="str">
        <f t="shared" si="70"/>
        <v>October</v>
      </c>
      <c r="R1513" s="10">
        <f t="shared" si="71"/>
        <v>2015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8297</v>
      </c>
      <c r="O1514" t="s">
        <v>8298</v>
      </c>
      <c r="P1514" s="9">
        <f t="shared" si="69"/>
        <v>42741.684479166666</v>
      </c>
      <c r="Q1514" s="10" t="str">
        <f t="shared" si="70"/>
        <v>January</v>
      </c>
      <c r="R1514" s="10">
        <f t="shared" si="71"/>
        <v>2017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8297</v>
      </c>
      <c r="O1515" t="s">
        <v>8298</v>
      </c>
      <c r="P1515" s="9">
        <f t="shared" si="69"/>
        <v>41806.637337962966</v>
      </c>
      <c r="Q1515" s="10" t="str">
        <f t="shared" si="70"/>
        <v>June</v>
      </c>
      <c r="R1515" s="10">
        <f t="shared" si="71"/>
        <v>2014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8297</v>
      </c>
      <c r="O1516" t="s">
        <v>8298</v>
      </c>
      <c r="P1516" s="9">
        <f t="shared" si="69"/>
        <v>42234.597685185188</v>
      </c>
      <c r="Q1516" s="10" t="str">
        <f t="shared" si="70"/>
        <v>August</v>
      </c>
      <c r="R1516" s="10">
        <f t="shared" si="71"/>
        <v>2015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8297</v>
      </c>
      <c r="O1517" t="s">
        <v>8298</v>
      </c>
      <c r="P1517" s="9">
        <f t="shared" si="69"/>
        <v>42415.253437499996</v>
      </c>
      <c r="Q1517" s="10" t="str">
        <f t="shared" si="70"/>
        <v>February</v>
      </c>
      <c r="R1517" s="10">
        <f t="shared" si="71"/>
        <v>2016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8297</v>
      </c>
      <c r="O1518" t="s">
        <v>8298</v>
      </c>
      <c r="P1518" s="9">
        <f t="shared" si="69"/>
        <v>42619.466342592597</v>
      </c>
      <c r="Q1518" s="10" t="str">
        <f t="shared" si="70"/>
        <v>September</v>
      </c>
      <c r="R1518" s="10">
        <f t="shared" si="71"/>
        <v>2016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8297</v>
      </c>
      <c r="O1519" t="s">
        <v>8298</v>
      </c>
      <c r="P1519" s="9">
        <f t="shared" si="69"/>
        <v>41948.56658564815</v>
      </c>
      <c r="Q1519" s="10" t="str">
        <f t="shared" si="70"/>
        <v>November</v>
      </c>
      <c r="R1519" s="10">
        <f t="shared" si="71"/>
        <v>2014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8297</v>
      </c>
      <c r="O1520" t="s">
        <v>8298</v>
      </c>
      <c r="P1520" s="9">
        <f t="shared" si="69"/>
        <v>41760.8200462963</v>
      </c>
      <c r="Q1520" s="10" t="str">
        <f t="shared" si="70"/>
        <v>May</v>
      </c>
      <c r="R1520" s="10">
        <f t="shared" si="71"/>
        <v>2014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8297</v>
      </c>
      <c r="O1521" t="s">
        <v>8298</v>
      </c>
      <c r="P1521" s="9">
        <f t="shared" si="69"/>
        <v>41782.741701388892</v>
      </c>
      <c r="Q1521" s="10" t="str">
        <f t="shared" si="70"/>
        <v>May</v>
      </c>
      <c r="R1521" s="10">
        <f t="shared" si="71"/>
        <v>2014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8297</v>
      </c>
      <c r="O1522" t="s">
        <v>8298</v>
      </c>
      <c r="P1522" s="9">
        <f t="shared" si="69"/>
        <v>41955.857789351852</v>
      </c>
      <c r="Q1522" s="10" t="str">
        <f t="shared" si="70"/>
        <v>November</v>
      </c>
      <c r="R1522" s="10">
        <f t="shared" si="71"/>
        <v>2014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8297</v>
      </c>
      <c r="O1523" t="s">
        <v>8298</v>
      </c>
      <c r="P1523" s="9">
        <f t="shared" si="69"/>
        <v>42493.167719907404</v>
      </c>
      <c r="Q1523" s="10" t="str">
        <f t="shared" si="70"/>
        <v>May</v>
      </c>
      <c r="R1523" s="10">
        <f t="shared" si="71"/>
        <v>2016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8297</v>
      </c>
      <c r="O1524" t="s">
        <v>8298</v>
      </c>
      <c r="P1524" s="9">
        <f t="shared" si="69"/>
        <v>41899.830312500002</v>
      </c>
      <c r="Q1524" s="10" t="str">
        <f t="shared" si="70"/>
        <v>September</v>
      </c>
      <c r="R1524" s="10">
        <f t="shared" si="71"/>
        <v>2014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8297</v>
      </c>
      <c r="O1525" t="s">
        <v>8298</v>
      </c>
      <c r="P1525" s="9">
        <f t="shared" si="69"/>
        <v>41964.751342592594</v>
      </c>
      <c r="Q1525" s="10" t="str">
        <f t="shared" si="70"/>
        <v>November</v>
      </c>
      <c r="R1525" s="10">
        <f t="shared" si="71"/>
        <v>2014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8297</v>
      </c>
      <c r="O1526" t="s">
        <v>8298</v>
      </c>
      <c r="P1526" s="9">
        <f t="shared" si="69"/>
        <v>42756.501041666663</v>
      </c>
      <c r="Q1526" s="10" t="str">
        <f t="shared" si="70"/>
        <v>January</v>
      </c>
      <c r="R1526" s="10">
        <f t="shared" si="71"/>
        <v>2017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8297</v>
      </c>
      <c r="O1527" t="s">
        <v>8298</v>
      </c>
      <c r="P1527" s="9">
        <f t="shared" si="69"/>
        <v>42570.702986111108</v>
      </c>
      <c r="Q1527" s="10" t="str">
        <f t="shared" si="70"/>
        <v>July</v>
      </c>
      <c r="R1527" s="10">
        <f t="shared" si="71"/>
        <v>2016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8297</v>
      </c>
      <c r="O1528" t="s">
        <v>8298</v>
      </c>
      <c r="P1528" s="9">
        <f t="shared" si="69"/>
        <v>42339.276006944448</v>
      </c>
      <c r="Q1528" s="10" t="str">
        <f t="shared" si="70"/>
        <v>December</v>
      </c>
      <c r="R1528" s="10">
        <f t="shared" si="71"/>
        <v>2015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8297</v>
      </c>
      <c r="O1529" t="s">
        <v>8298</v>
      </c>
      <c r="P1529" s="9">
        <f t="shared" si="69"/>
        <v>42780.600532407407</v>
      </c>
      <c r="Q1529" s="10" t="str">
        <f t="shared" si="70"/>
        <v>February</v>
      </c>
      <c r="R1529" s="10">
        <f t="shared" si="71"/>
        <v>2017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8297</v>
      </c>
      <c r="O1530" t="s">
        <v>8298</v>
      </c>
      <c r="P1530" s="9">
        <f t="shared" si="69"/>
        <v>42736.732893518521</v>
      </c>
      <c r="Q1530" s="10" t="str">
        <f t="shared" si="70"/>
        <v>January</v>
      </c>
      <c r="R1530" s="10">
        <f t="shared" si="71"/>
        <v>2017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8297</v>
      </c>
      <c r="O1531" t="s">
        <v>8298</v>
      </c>
      <c r="P1531" s="9">
        <f t="shared" si="69"/>
        <v>42052.628703703704</v>
      </c>
      <c r="Q1531" s="10" t="str">
        <f t="shared" si="70"/>
        <v>February</v>
      </c>
      <c r="R1531" s="10">
        <f t="shared" si="71"/>
        <v>2015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8297</v>
      </c>
      <c r="O1532" t="s">
        <v>8298</v>
      </c>
      <c r="P1532" s="9">
        <f t="shared" si="69"/>
        <v>42275.76730324074</v>
      </c>
      <c r="Q1532" s="10" t="str">
        <f t="shared" si="70"/>
        <v>September</v>
      </c>
      <c r="R1532" s="10">
        <f t="shared" si="71"/>
        <v>2015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8297</v>
      </c>
      <c r="O1533" t="s">
        <v>8298</v>
      </c>
      <c r="P1533" s="9">
        <f t="shared" si="69"/>
        <v>41941.802384259259</v>
      </c>
      <c r="Q1533" s="10" t="str">
        <f t="shared" si="70"/>
        <v>October</v>
      </c>
      <c r="R1533" s="10">
        <f t="shared" si="71"/>
        <v>2014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8297</v>
      </c>
      <c r="O1534" t="s">
        <v>8298</v>
      </c>
      <c r="P1534" s="9">
        <f t="shared" si="69"/>
        <v>42391.475289351853</v>
      </c>
      <c r="Q1534" s="10" t="str">
        <f t="shared" si="70"/>
        <v>January</v>
      </c>
      <c r="R1534" s="10">
        <f t="shared" si="71"/>
        <v>2016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8297</v>
      </c>
      <c r="O1535" t="s">
        <v>8298</v>
      </c>
      <c r="P1535" s="9">
        <f t="shared" si="69"/>
        <v>42443.00204861111</v>
      </c>
      <c r="Q1535" s="10" t="str">
        <f t="shared" si="70"/>
        <v>March</v>
      </c>
      <c r="R1535" s="10">
        <f t="shared" si="71"/>
        <v>2016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8297</v>
      </c>
      <c r="O1536" t="s">
        <v>8298</v>
      </c>
      <c r="P1536" s="9">
        <f t="shared" si="69"/>
        <v>42221.674328703702</v>
      </c>
      <c r="Q1536" s="10" t="str">
        <f t="shared" si="70"/>
        <v>August</v>
      </c>
      <c r="R1536" s="10">
        <f t="shared" si="71"/>
        <v>2015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8297</v>
      </c>
      <c r="O1537" t="s">
        <v>8298</v>
      </c>
      <c r="P1537" s="9">
        <f t="shared" si="69"/>
        <v>42484.829062500001</v>
      </c>
      <c r="Q1537" s="10" t="str">
        <f t="shared" si="70"/>
        <v>April</v>
      </c>
      <c r="R1537" s="10">
        <f t="shared" si="71"/>
        <v>2016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8297</v>
      </c>
      <c r="O1538" t="s">
        <v>8298</v>
      </c>
      <c r="P1538" s="9">
        <f t="shared" si="69"/>
        <v>42213.802199074074</v>
      </c>
      <c r="Q1538" s="10" t="str">
        <f t="shared" si="70"/>
        <v>July</v>
      </c>
      <c r="R1538" s="10">
        <f t="shared" si="71"/>
        <v>2015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8297</v>
      </c>
      <c r="O1539" t="s">
        <v>8298</v>
      </c>
      <c r="P1539" s="9">
        <f t="shared" ref="P1539:P1602" si="72">(J1539/86400)+DATE(1970,1,1)</f>
        <v>42552.315127314811</v>
      </c>
      <c r="Q1539" s="10" t="str">
        <f t="shared" ref="Q1539:Q1602" si="73">TEXT((J1539/86400)+DATE(1970,1,1),"mmmm")</f>
        <v>July</v>
      </c>
      <c r="R1539" s="10">
        <f t="shared" ref="R1539:R1602" si="74">YEAR(P1539)</f>
        <v>2016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8297</v>
      </c>
      <c r="O1540" t="s">
        <v>8298</v>
      </c>
      <c r="P1540" s="9">
        <f t="shared" si="72"/>
        <v>41981.782060185185</v>
      </c>
      <c r="Q1540" s="10" t="str">
        <f t="shared" si="73"/>
        <v>December</v>
      </c>
      <c r="R1540" s="10">
        <f t="shared" si="74"/>
        <v>2014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8297</v>
      </c>
      <c r="O1541" t="s">
        <v>8298</v>
      </c>
      <c r="P1541" s="9">
        <f t="shared" si="72"/>
        <v>42705.91920138889</v>
      </c>
      <c r="Q1541" s="10" t="str">
        <f t="shared" si="73"/>
        <v>December</v>
      </c>
      <c r="R1541" s="10">
        <f t="shared" si="74"/>
        <v>2016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8297</v>
      </c>
      <c r="O1542" t="s">
        <v>8298</v>
      </c>
      <c r="P1542" s="9">
        <f t="shared" si="72"/>
        <v>41939.00712962963</v>
      </c>
      <c r="Q1542" s="10" t="str">
        <f t="shared" si="73"/>
        <v>October</v>
      </c>
      <c r="R1542" s="10">
        <f t="shared" si="74"/>
        <v>2014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8297</v>
      </c>
      <c r="O1543" t="s">
        <v>8302</v>
      </c>
      <c r="P1543" s="9">
        <f t="shared" si="72"/>
        <v>41974.712245370371</v>
      </c>
      <c r="Q1543" s="10" t="str">
        <f t="shared" si="73"/>
        <v>December</v>
      </c>
      <c r="R1543" s="10">
        <f t="shared" si="74"/>
        <v>2014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8297</v>
      </c>
      <c r="O1544" t="s">
        <v>8302</v>
      </c>
      <c r="P1544" s="9">
        <f t="shared" si="72"/>
        <v>42170.996527777781</v>
      </c>
      <c r="Q1544" s="10" t="str">
        <f t="shared" si="73"/>
        <v>June</v>
      </c>
      <c r="R1544" s="10">
        <f t="shared" si="74"/>
        <v>2015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8297</v>
      </c>
      <c r="O1545" t="s">
        <v>8302</v>
      </c>
      <c r="P1545" s="9">
        <f t="shared" si="72"/>
        <v>41935.509652777779</v>
      </c>
      <c r="Q1545" s="10" t="str">
        <f t="shared" si="73"/>
        <v>October</v>
      </c>
      <c r="R1545" s="10">
        <f t="shared" si="74"/>
        <v>2014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8297</v>
      </c>
      <c r="O1546" t="s">
        <v>8302</v>
      </c>
      <c r="P1546" s="9">
        <f t="shared" si="72"/>
        <v>42053.051203703704</v>
      </c>
      <c r="Q1546" s="10" t="str">
        <f t="shared" si="73"/>
        <v>February</v>
      </c>
      <c r="R1546" s="10">
        <f t="shared" si="74"/>
        <v>2015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8297</v>
      </c>
      <c r="O1547" t="s">
        <v>8302</v>
      </c>
      <c r="P1547" s="9">
        <f t="shared" si="72"/>
        <v>42031.884652777779</v>
      </c>
      <c r="Q1547" s="10" t="str">
        <f t="shared" si="73"/>
        <v>January</v>
      </c>
      <c r="R1547" s="10">
        <f t="shared" si="74"/>
        <v>2015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8297</v>
      </c>
      <c r="O1548" t="s">
        <v>8302</v>
      </c>
      <c r="P1548" s="9">
        <f t="shared" si="72"/>
        <v>41839.212951388887</v>
      </c>
      <c r="Q1548" s="10" t="str">
        <f t="shared" si="73"/>
        <v>July</v>
      </c>
      <c r="R1548" s="10">
        <f t="shared" si="74"/>
        <v>2014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8297</v>
      </c>
      <c r="O1549" t="s">
        <v>8302</v>
      </c>
      <c r="P1549" s="9">
        <f t="shared" si="72"/>
        <v>42782.426875000005</v>
      </c>
      <c r="Q1549" s="10" t="str">
        <f t="shared" si="73"/>
        <v>February</v>
      </c>
      <c r="R1549" s="10">
        <f t="shared" si="74"/>
        <v>2017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8297</v>
      </c>
      <c r="O1550" t="s">
        <v>8302</v>
      </c>
      <c r="P1550" s="9">
        <f t="shared" si="72"/>
        <v>42286.88217592593</v>
      </c>
      <c r="Q1550" s="10" t="str">
        <f t="shared" si="73"/>
        <v>October</v>
      </c>
      <c r="R1550" s="10">
        <f t="shared" si="74"/>
        <v>2015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8297</v>
      </c>
      <c r="O1551" t="s">
        <v>8302</v>
      </c>
      <c r="P1551" s="9">
        <f t="shared" si="72"/>
        <v>42281.136099537034</v>
      </c>
      <c r="Q1551" s="10" t="str">
        <f t="shared" si="73"/>
        <v>October</v>
      </c>
      <c r="R1551" s="10">
        <f t="shared" si="74"/>
        <v>2015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8297</v>
      </c>
      <c r="O1552" t="s">
        <v>8302</v>
      </c>
      <c r="P1552" s="9">
        <f t="shared" si="72"/>
        <v>42472.449467592596</v>
      </c>
      <c r="Q1552" s="10" t="str">
        <f t="shared" si="73"/>
        <v>April</v>
      </c>
      <c r="R1552" s="10">
        <f t="shared" si="74"/>
        <v>2016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8297</v>
      </c>
      <c r="O1553" t="s">
        <v>8302</v>
      </c>
      <c r="P1553" s="9">
        <f t="shared" si="72"/>
        <v>42121.824525462958</v>
      </c>
      <c r="Q1553" s="10" t="str">
        <f t="shared" si="73"/>
        <v>April</v>
      </c>
      <c r="R1553" s="10">
        <f t="shared" si="74"/>
        <v>2015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8297</v>
      </c>
      <c r="O1554" t="s">
        <v>8302</v>
      </c>
      <c r="P1554" s="9">
        <f t="shared" si="72"/>
        <v>41892.688750000001</v>
      </c>
      <c r="Q1554" s="10" t="str">
        <f t="shared" si="73"/>
        <v>September</v>
      </c>
      <c r="R1554" s="10">
        <f t="shared" si="74"/>
        <v>2014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8297</v>
      </c>
      <c r="O1555" t="s">
        <v>8302</v>
      </c>
      <c r="P1555" s="9">
        <f t="shared" si="72"/>
        <v>42219.282951388886</v>
      </c>
      <c r="Q1555" s="10" t="str">
        <f t="shared" si="73"/>
        <v>August</v>
      </c>
      <c r="R1555" s="10">
        <f t="shared" si="74"/>
        <v>2015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8297</v>
      </c>
      <c r="O1556" t="s">
        <v>8302</v>
      </c>
      <c r="P1556" s="9">
        <f t="shared" si="72"/>
        <v>42188.252199074079</v>
      </c>
      <c r="Q1556" s="10" t="str">
        <f t="shared" si="73"/>
        <v>July</v>
      </c>
      <c r="R1556" s="10">
        <f t="shared" si="74"/>
        <v>2015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8297</v>
      </c>
      <c r="O1557" t="s">
        <v>8302</v>
      </c>
      <c r="P1557" s="9">
        <f t="shared" si="72"/>
        <v>42241.613796296297</v>
      </c>
      <c r="Q1557" s="10" t="str">
        <f t="shared" si="73"/>
        <v>August</v>
      </c>
      <c r="R1557" s="10">
        <f t="shared" si="74"/>
        <v>2015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8297</v>
      </c>
      <c r="O1558" t="s">
        <v>8302</v>
      </c>
      <c r="P1558" s="9">
        <f t="shared" si="72"/>
        <v>42525.153055555551</v>
      </c>
      <c r="Q1558" s="10" t="str">
        <f t="shared" si="73"/>
        <v>June</v>
      </c>
      <c r="R1558" s="10">
        <f t="shared" si="74"/>
        <v>2016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8297</v>
      </c>
      <c r="O1559" t="s">
        <v>8302</v>
      </c>
      <c r="P1559" s="9">
        <f t="shared" si="72"/>
        <v>41871.65315972222</v>
      </c>
      <c r="Q1559" s="10" t="str">
        <f t="shared" si="73"/>
        <v>August</v>
      </c>
      <c r="R1559" s="10">
        <f t="shared" si="74"/>
        <v>2014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8297</v>
      </c>
      <c r="O1560" t="s">
        <v>8302</v>
      </c>
      <c r="P1560" s="9">
        <f t="shared" si="72"/>
        <v>42185.397673611107</v>
      </c>
      <c r="Q1560" s="10" t="str">
        <f t="shared" si="73"/>
        <v>June</v>
      </c>
      <c r="R1560" s="10">
        <f t="shared" si="74"/>
        <v>2015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8297</v>
      </c>
      <c r="O1561" t="s">
        <v>8302</v>
      </c>
      <c r="P1561" s="9">
        <f t="shared" si="72"/>
        <v>42108.053229166668</v>
      </c>
      <c r="Q1561" s="10" t="str">
        <f t="shared" si="73"/>
        <v>April</v>
      </c>
      <c r="R1561" s="10">
        <f t="shared" si="74"/>
        <v>2015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8297</v>
      </c>
      <c r="O1562" t="s">
        <v>8302</v>
      </c>
      <c r="P1562" s="9">
        <f t="shared" si="72"/>
        <v>41936.020752314813</v>
      </c>
      <c r="Q1562" s="10" t="str">
        <f t="shared" si="73"/>
        <v>October</v>
      </c>
      <c r="R1562" s="10">
        <f t="shared" si="74"/>
        <v>2014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8281</v>
      </c>
      <c r="O1563" t="s">
        <v>8303</v>
      </c>
      <c r="P1563" s="9">
        <f t="shared" si="72"/>
        <v>41555.041701388887</v>
      </c>
      <c r="Q1563" s="10" t="str">
        <f t="shared" si="73"/>
        <v>October</v>
      </c>
      <c r="R1563" s="10">
        <f t="shared" si="74"/>
        <v>2013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8281</v>
      </c>
      <c r="O1564" t="s">
        <v>8303</v>
      </c>
      <c r="P1564" s="9">
        <f t="shared" si="72"/>
        <v>40079.566157407404</v>
      </c>
      <c r="Q1564" s="10" t="str">
        <f t="shared" si="73"/>
        <v>September</v>
      </c>
      <c r="R1564" s="10">
        <f t="shared" si="74"/>
        <v>2009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8281</v>
      </c>
      <c r="O1565" t="s">
        <v>8303</v>
      </c>
      <c r="P1565" s="9">
        <f t="shared" si="72"/>
        <v>41652.742488425924</v>
      </c>
      <c r="Q1565" s="10" t="str">
        <f t="shared" si="73"/>
        <v>January</v>
      </c>
      <c r="R1565" s="10">
        <f t="shared" si="74"/>
        <v>2014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8281</v>
      </c>
      <c r="O1566" t="s">
        <v>8303</v>
      </c>
      <c r="P1566" s="9">
        <f t="shared" si="72"/>
        <v>42121.367002314815</v>
      </c>
      <c r="Q1566" s="10" t="str">
        <f t="shared" si="73"/>
        <v>April</v>
      </c>
      <c r="R1566" s="10">
        <f t="shared" si="74"/>
        <v>2015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8281</v>
      </c>
      <c r="O1567" t="s">
        <v>8303</v>
      </c>
      <c r="P1567" s="9">
        <f t="shared" si="72"/>
        <v>40672.729872685188</v>
      </c>
      <c r="Q1567" s="10" t="str">
        <f t="shared" si="73"/>
        <v>May</v>
      </c>
      <c r="R1567" s="10">
        <f t="shared" si="74"/>
        <v>2011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8281</v>
      </c>
      <c r="O1568" t="s">
        <v>8303</v>
      </c>
      <c r="P1568" s="9">
        <f t="shared" si="72"/>
        <v>42549.916712962964</v>
      </c>
      <c r="Q1568" s="10" t="str">
        <f t="shared" si="73"/>
        <v>June</v>
      </c>
      <c r="R1568" s="10">
        <f t="shared" si="74"/>
        <v>2016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8281</v>
      </c>
      <c r="O1569" t="s">
        <v>8303</v>
      </c>
      <c r="P1569" s="9">
        <f t="shared" si="72"/>
        <v>41671.93686342593</v>
      </c>
      <c r="Q1569" s="10" t="str">
        <f t="shared" si="73"/>
        <v>February</v>
      </c>
      <c r="R1569" s="10">
        <f t="shared" si="74"/>
        <v>2014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8281</v>
      </c>
      <c r="O1570" t="s">
        <v>8303</v>
      </c>
      <c r="P1570" s="9">
        <f t="shared" si="72"/>
        <v>41962.062326388885</v>
      </c>
      <c r="Q1570" s="10" t="str">
        <f t="shared" si="73"/>
        <v>November</v>
      </c>
      <c r="R1570" s="10">
        <f t="shared" si="74"/>
        <v>2014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8281</v>
      </c>
      <c r="O1571" t="s">
        <v>8303</v>
      </c>
      <c r="P1571" s="9">
        <f t="shared" si="72"/>
        <v>41389.679560185185</v>
      </c>
      <c r="Q1571" s="10" t="str">
        <f t="shared" si="73"/>
        <v>April</v>
      </c>
      <c r="R1571" s="10">
        <f t="shared" si="74"/>
        <v>2013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8281</v>
      </c>
      <c r="O1572" t="s">
        <v>8303</v>
      </c>
      <c r="P1572" s="9">
        <f t="shared" si="72"/>
        <v>42438.813449074078</v>
      </c>
      <c r="Q1572" s="10" t="str">
        <f t="shared" si="73"/>
        <v>March</v>
      </c>
      <c r="R1572" s="10">
        <f t="shared" si="74"/>
        <v>2016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8281</v>
      </c>
      <c r="O1573" t="s">
        <v>8303</v>
      </c>
      <c r="P1573" s="9">
        <f t="shared" si="72"/>
        <v>42144.769479166665</v>
      </c>
      <c r="Q1573" s="10" t="str">
        <f t="shared" si="73"/>
        <v>May</v>
      </c>
      <c r="R1573" s="10">
        <f t="shared" si="74"/>
        <v>2015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8281</v>
      </c>
      <c r="O1574" t="s">
        <v>8303</v>
      </c>
      <c r="P1574" s="9">
        <f t="shared" si="72"/>
        <v>42404.033090277779</v>
      </c>
      <c r="Q1574" s="10" t="str">
        <f t="shared" si="73"/>
        <v>February</v>
      </c>
      <c r="R1574" s="10">
        <f t="shared" si="74"/>
        <v>2016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8281</v>
      </c>
      <c r="O1575" t="s">
        <v>8303</v>
      </c>
      <c r="P1575" s="9">
        <f t="shared" si="72"/>
        <v>42786.000023148154</v>
      </c>
      <c r="Q1575" s="10" t="str">
        <f t="shared" si="73"/>
        <v>February</v>
      </c>
      <c r="R1575" s="10">
        <f t="shared" si="74"/>
        <v>2017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8281</v>
      </c>
      <c r="O1576" t="s">
        <v>8303</v>
      </c>
      <c r="P1576" s="9">
        <f t="shared" si="72"/>
        <v>42017.927418981482</v>
      </c>
      <c r="Q1576" s="10" t="str">
        <f t="shared" si="73"/>
        <v>January</v>
      </c>
      <c r="R1576" s="10">
        <f t="shared" si="74"/>
        <v>2015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8281</v>
      </c>
      <c r="O1577" t="s">
        <v>8303</v>
      </c>
      <c r="P1577" s="9">
        <f t="shared" si="72"/>
        <v>41799.524259259255</v>
      </c>
      <c r="Q1577" s="10" t="str">
        <f t="shared" si="73"/>
        <v>June</v>
      </c>
      <c r="R1577" s="10">
        <f t="shared" si="74"/>
        <v>2014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8281</v>
      </c>
      <c r="O1578" t="s">
        <v>8303</v>
      </c>
      <c r="P1578" s="9">
        <f t="shared" si="72"/>
        <v>42140.879259259258</v>
      </c>
      <c r="Q1578" s="10" t="str">
        <f t="shared" si="73"/>
        <v>May</v>
      </c>
      <c r="R1578" s="10">
        <f t="shared" si="74"/>
        <v>2015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8281</v>
      </c>
      <c r="O1579" t="s">
        <v>8303</v>
      </c>
      <c r="P1579" s="9">
        <f t="shared" si="72"/>
        <v>41054.847777777773</v>
      </c>
      <c r="Q1579" s="10" t="str">
        <f t="shared" si="73"/>
        <v>May</v>
      </c>
      <c r="R1579" s="10">
        <f t="shared" si="74"/>
        <v>2012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8281</v>
      </c>
      <c r="O1580" t="s">
        <v>8303</v>
      </c>
      <c r="P1580" s="9">
        <f t="shared" si="72"/>
        <v>40399.065868055557</v>
      </c>
      <c r="Q1580" s="10" t="str">
        <f t="shared" si="73"/>
        <v>August</v>
      </c>
      <c r="R1580" s="10">
        <f t="shared" si="74"/>
        <v>2010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8281</v>
      </c>
      <c r="O1581" t="s">
        <v>8303</v>
      </c>
      <c r="P1581" s="9">
        <f t="shared" si="72"/>
        <v>41481.996423611112</v>
      </c>
      <c r="Q1581" s="10" t="str">
        <f t="shared" si="73"/>
        <v>July</v>
      </c>
      <c r="R1581" s="10">
        <f t="shared" si="74"/>
        <v>2013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8281</v>
      </c>
      <c r="O1582" t="s">
        <v>8303</v>
      </c>
      <c r="P1582" s="9">
        <f t="shared" si="72"/>
        <v>40990.050069444442</v>
      </c>
      <c r="Q1582" s="10" t="str">
        <f t="shared" si="73"/>
        <v>March</v>
      </c>
      <c r="R1582" s="10">
        <f t="shared" si="74"/>
        <v>2012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8297</v>
      </c>
      <c r="O1583" t="s">
        <v>8304</v>
      </c>
      <c r="P1583" s="9">
        <f t="shared" si="72"/>
        <v>42325.448958333334</v>
      </c>
      <c r="Q1583" s="10" t="str">
        <f t="shared" si="73"/>
        <v>November</v>
      </c>
      <c r="R1583" s="10">
        <f t="shared" si="74"/>
        <v>2015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8297</v>
      </c>
      <c r="O1584" t="s">
        <v>8304</v>
      </c>
      <c r="P1584" s="9">
        <f t="shared" si="72"/>
        <v>42246.789965277778</v>
      </c>
      <c r="Q1584" s="10" t="str">
        <f t="shared" si="73"/>
        <v>August</v>
      </c>
      <c r="R1584" s="10">
        <f t="shared" si="74"/>
        <v>2015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8297</v>
      </c>
      <c r="O1585" t="s">
        <v>8304</v>
      </c>
      <c r="P1585" s="9">
        <f t="shared" si="72"/>
        <v>41877.904988425929</v>
      </c>
      <c r="Q1585" s="10" t="str">
        <f t="shared" si="73"/>
        <v>August</v>
      </c>
      <c r="R1585" s="10">
        <f t="shared" si="74"/>
        <v>2014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8297</v>
      </c>
      <c r="O1586" t="s">
        <v>8304</v>
      </c>
      <c r="P1586" s="9">
        <f t="shared" si="72"/>
        <v>41779.649317129632</v>
      </c>
      <c r="Q1586" s="10" t="str">
        <f t="shared" si="73"/>
        <v>May</v>
      </c>
      <c r="R1586" s="10">
        <f t="shared" si="74"/>
        <v>2014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8297</v>
      </c>
      <c r="O1587" t="s">
        <v>8304</v>
      </c>
      <c r="P1587" s="9">
        <f t="shared" si="72"/>
        <v>42707.895462962959</v>
      </c>
      <c r="Q1587" s="10" t="str">
        <f t="shared" si="73"/>
        <v>December</v>
      </c>
      <c r="R1587" s="10">
        <f t="shared" si="74"/>
        <v>2016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8297</v>
      </c>
      <c r="O1588" t="s">
        <v>8304</v>
      </c>
      <c r="P1588" s="9">
        <f t="shared" si="72"/>
        <v>42069.104421296295</v>
      </c>
      <c r="Q1588" s="10" t="str">
        <f t="shared" si="73"/>
        <v>March</v>
      </c>
      <c r="R1588" s="10">
        <f t="shared" si="74"/>
        <v>2015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8297</v>
      </c>
      <c r="O1589" t="s">
        <v>8304</v>
      </c>
      <c r="P1589" s="9">
        <f t="shared" si="72"/>
        <v>41956.950983796298</v>
      </c>
      <c r="Q1589" s="10" t="str">
        <f t="shared" si="73"/>
        <v>November</v>
      </c>
      <c r="R1589" s="10">
        <f t="shared" si="74"/>
        <v>2014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8297</v>
      </c>
      <c r="O1590" t="s">
        <v>8304</v>
      </c>
      <c r="P1590" s="9">
        <f t="shared" si="72"/>
        <v>42005.24998842593</v>
      </c>
      <c r="Q1590" s="10" t="str">
        <f t="shared" si="73"/>
        <v>January</v>
      </c>
      <c r="R1590" s="10">
        <f t="shared" si="74"/>
        <v>2015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8297</v>
      </c>
      <c r="O1591" t="s">
        <v>8304</v>
      </c>
      <c r="P1591" s="9">
        <f t="shared" si="72"/>
        <v>42256.984791666662</v>
      </c>
      <c r="Q1591" s="10" t="str">
        <f t="shared" si="73"/>
        <v>September</v>
      </c>
      <c r="R1591" s="10">
        <f t="shared" si="74"/>
        <v>2015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8297</v>
      </c>
      <c r="O1592" t="s">
        <v>8304</v>
      </c>
      <c r="P1592" s="9">
        <f t="shared" si="72"/>
        <v>42240.857222222221</v>
      </c>
      <c r="Q1592" s="10" t="str">
        <f t="shared" si="73"/>
        <v>August</v>
      </c>
      <c r="R1592" s="10">
        <f t="shared" si="74"/>
        <v>2015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8297</v>
      </c>
      <c r="O1593" t="s">
        <v>8304</v>
      </c>
      <c r="P1593" s="9">
        <f t="shared" si="72"/>
        <v>42433.726168981477</v>
      </c>
      <c r="Q1593" s="10" t="str">
        <f t="shared" si="73"/>
        <v>March</v>
      </c>
      <c r="R1593" s="10">
        <f t="shared" si="74"/>
        <v>2016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8297</v>
      </c>
      <c r="O1594" t="s">
        <v>8304</v>
      </c>
      <c r="P1594" s="9">
        <f t="shared" si="72"/>
        <v>42046.072743055556</v>
      </c>
      <c r="Q1594" s="10" t="str">
        <f t="shared" si="73"/>
        <v>February</v>
      </c>
      <c r="R1594" s="10">
        <f t="shared" si="74"/>
        <v>2015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8297</v>
      </c>
      <c r="O1595" t="s">
        <v>8304</v>
      </c>
      <c r="P1595" s="9">
        <f t="shared" si="72"/>
        <v>42033.845543981486</v>
      </c>
      <c r="Q1595" s="10" t="str">
        <f t="shared" si="73"/>
        <v>January</v>
      </c>
      <c r="R1595" s="10">
        <f t="shared" si="74"/>
        <v>2015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8297</v>
      </c>
      <c r="O1596" t="s">
        <v>8304</v>
      </c>
      <c r="P1596" s="9">
        <f t="shared" si="72"/>
        <v>42445.712754629625</v>
      </c>
      <c r="Q1596" s="10" t="str">
        <f t="shared" si="73"/>
        <v>March</v>
      </c>
      <c r="R1596" s="10">
        <f t="shared" si="74"/>
        <v>2016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8297</v>
      </c>
      <c r="O1597" t="s">
        <v>8304</v>
      </c>
      <c r="P1597" s="9">
        <f t="shared" si="72"/>
        <v>41780.050092592595</v>
      </c>
      <c r="Q1597" s="10" t="str">
        <f t="shared" si="73"/>
        <v>May</v>
      </c>
      <c r="R1597" s="10">
        <f t="shared" si="74"/>
        <v>2014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8297</v>
      </c>
      <c r="O1598" t="s">
        <v>8304</v>
      </c>
      <c r="P1598" s="9">
        <f t="shared" si="72"/>
        <v>41941.430196759262</v>
      </c>
      <c r="Q1598" s="10" t="str">
        <f t="shared" si="73"/>
        <v>October</v>
      </c>
      <c r="R1598" s="10">
        <f t="shared" si="74"/>
        <v>2014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8297</v>
      </c>
      <c r="O1599" t="s">
        <v>8304</v>
      </c>
      <c r="P1599" s="9">
        <f t="shared" si="72"/>
        <v>42603.354131944448</v>
      </c>
      <c r="Q1599" s="10" t="str">
        <f t="shared" si="73"/>
        <v>August</v>
      </c>
      <c r="R1599" s="10">
        <f t="shared" si="74"/>
        <v>2016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8297</v>
      </c>
      <c r="O1600" t="s">
        <v>8304</v>
      </c>
      <c r="P1600" s="9">
        <f t="shared" si="72"/>
        <v>42151.667337962965</v>
      </c>
      <c r="Q1600" s="10" t="str">
        <f t="shared" si="73"/>
        <v>May</v>
      </c>
      <c r="R1600" s="10">
        <f t="shared" si="74"/>
        <v>2015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8297</v>
      </c>
      <c r="O1601" t="s">
        <v>8304</v>
      </c>
      <c r="P1601" s="9">
        <f t="shared" si="72"/>
        <v>42438.53907407407</v>
      </c>
      <c r="Q1601" s="10" t="str">
        <f t="shared" si="73"/>
        <v>March</v>
      </c>
      <c r="R1601" s="10">
        <f t="shared" si="74"/>
        <v>2016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8297</v>
      </c>
      <c r="O1602" t="s">
        <v>8304</v>
      </c>
      <c r="P1602" s="9">
        <f t="shared" si="72"/>
        <v>41791.057314814811</v>
      </c>
      <c r="Q1602" s="10" t="str">
        <f t="shared" si="73"/>
        <v>June</v>
      </c>
      <c r="R1602" s="10">
        <f t="shared" si="74"/>
        <v>2014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8284</v>
      </c>
      <c r="O1603" t="s">
        <v>8285</v>
      </c>
      <c r="P1603" s="9">
        <f t="shared" ref="P1603:P1666" si="75">(J1603/86400)+DATE(1970,1,1)</f>
        <v>40638.092974537038</v>
      </c>
      <c r="Q1603" s="10" t="str">
        <f t="shared" ref="Q1603:Q1666" si="76">TEXT((J1603/86400)+DATE(1970,1,1),"mmmm")</f>
        <v>April</v>
      </c>
      <c r="R1603" s="10">
        <f t="shared" ref="R1603:R1666" si="77">YEAR(P1603)</f>
        <v>2011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8284</v>
      </c>
      <c r="O1604" t="s">
        <v>8285</v>
      </c>
      <c r="P1604" s="9">
        <f t="shared" si="75"/>
        <v>40788.297650462962</v>
      </c>
      <c r="Q1604" s="10" t="str">
        <f t="shared" si="76"/>
        <v>September</v>
      </c>
      <c r="R1604" s="10">
        <f t="shared" si="77"/>
        <v>2011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8284</v>
      </c>
      <c r="O1605" t="s">
        <v>8285</v>
      </c>
      <c r="P1605" s="9">
        <f t="shared" si="75"/>
        <v>40876.169664351852</v>
      </c>
      <c r="Q1605" s="10" t="str">
        <f t="shared" si="76"/>
        <v>November</v>
      </c>
      <c r="R1605" s="10">
        <f t="shared" si="77"/>
        <v>2011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8284</v>
      </c>
      <c r="O1606" t="s">
        <v>8285</v>
      </c>
      <c r="P1606" s="9">
        <f t="shared" si="75"/>
        <v>40945.845312500001</v>
      </c>
      <c r="Q1606" s="10" t="str">
        <f t="shared" si="76"/>
        <v>February</v>
      </c>
      <c r="R1606" s="10">
        <f t="shared" si="77"/>
        <v>2012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8284</v>
      </c>
      <c r="O1607" t="s">
        <v>8285</v>
      </c>
      <c r="P1607" s="9">
        <f t="shared" si="75"/>
        <v>40747.012881944444</v>
      </c>
      <c r="Q1607" s="10" t="str">
        <f t="shared" si="76"/>
        <v>July</v>
      </c>
      <c r="R1607" s="10">
        <f t="shared" si="77"/>
        <v>2011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8284</v>
      </c>
      <c r="O1608" t="s">
        <v>8285</v>
      </c>
      <c r="P1608" s="9">
        <f t="shared" si="75"/>
        <v>40536.111550925925</v>
      </c>
      <c r="Q1608" s="10" t="str">
        <f t="shared" si="76"/>
        <v>December</v>
      </c>
      <c r="R1608" s="10">
        <f t="shared" si="77"/>
        <v>2010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8284</v>
      </c>
      <c r="O1609" t="s">
        <v>8285</v>
      </c>
      <c r="P1609" s="9">
        <f t="shared" si="75"/>
        <v>41053.80846064815</v>
      </c>
      <c r="Q1609" s="10" t="str">
        <f t="shared" si="76"/>
        <v>May</v>
      </c>
      <c r="R1609" s="10">
        <f t="shared" si="77"/>
        <v>2012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8284</v>
      </c>
      <c r="O1610" t="s">
        <v>8285</v>
      </c>
      <c r="P1610" s="9">
        <f t="shared" si="75"/>
        <v>41607.83085648148</v>
      </c>
      <c r="Q1610" s="10" t="str">
        <f t="shared" si="76"/>
        <v>November</v>
      </c>
      <c r="R1610" s="10">
        <f t="shared" si="77"/>
        <v>2013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8284</v>
      </c>
      <c r="O1611" t="s">
        <v>8285</v>
      </c>
      <c r="P1611" s="9">
        <f t="shared" si="75"/>
        <v>40796.001261574071</v>
      </c>
      <c r="Q1611" s="10" t="str">
        <f t="shared" si="76"/>
        <v>September</v>
      </c>
      <c r="R1611" s="10">
        <f t="shared" si="77"/>
        <v>2011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8284</v>
      </c>
      <c r="O1612" t="s">
        <v>8285</v>
      </c>
      <c r="P1612" s="9">
        <f t="shared" si="75"/>
        <v>41228.924884259257</v>
      </c>
      <c r="Q1612" s="10" t="str">
        <f t="shared" si="76"/>
        <v>November</v>
      </c>
      <c r="R1612" s="10">
        <f t="shared" si="77"/>
        <v>2012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8284</v>
      </c>
      <c r="O1613" t="s">
        <v>8285</v>
      </c>
      <c r="P1613" s="9">
        <f t="shared" si="75"/>
        <v>41409.00037037037</v>
      </c>
      <c r="Q1613" s="10" t="str">
        <f t="shared" si="76"/>
        <v>May</v>
      </c>
      <c r="R1613" s="10">
        <f t="shared" si="77"/>
        <v>2013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8284</v>
      </c>
      <c r="O1614" t="s">
        <v>8285</v>
      </c>
      <c r="P1614" s="9">
        <f t="shared" si="75"/>
        <v>41246.874814814815</v>
      </c>
      <c r="Q1614" s="10" t="str">
        <f t="shared" si="76"/>
        <v>December</v>
      </c>
      <c r="R1614" s="10">
        <f t="shared" si="77"/>
        <v>2012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8284</v>
      </c>
      <c r="O1615" t="s">
        <v>8285</v>
      </c>
      <c r="P1615" s="9">
        <f t="shared" si="75"/>
        <v>41082.069467592592</v>
      </c>
      <c r="Q1615" s="10" t="str">
        <f t="shared" si="76"/>
        <v>June</v>
      </c>
      <c r="R1615" s="10">
        <f t="shared" si="77"/>
        <v>2012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8284</v>
      </c>
      <c r="O1616" t="s">
        <v>8285</v>
      </c>
      <c r="P1616" s="9">
        <f t="shared" si="75"/>
        <v>41794.981122685189</v>
      </c>
      <c r="Q1616" s="10" t="str">
        <f t="shared" si="76"/>
        <v>June</v>
      </c>
      <c r="R1616" s="10">
        <f t="shared" si="77"/>
        <v>2014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8284</v>
      </c>
      <c r="O1617" t="s">
        <v>8285</v>
      </c>
      <c r="P1617" s="9">
        <f t="shared" si="75"/>
        <v>40845.050879629627</v>
      </c>
      <c r="Q1617" s="10" t="str">
        <f t="shared" si="76"/>
        <v>October</v>
      </c>
      <c r="R1617" s="10">
        <f t="shared" si="77"/>
        <v>2011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8284</v>
      </c>
      <c r="O1618" t="s">
        <v>8285</v>
      </c>
      <c r="P1618" s="9">
        <f t="shared" si="75"/>
        <v>41194.715520833335</v>
      </c>
      <c r="Q1618" s="10" t="str">
        <f t="shared" si="76"/>
        <v>October</v>
      </c>
      <c r="R1618" s="10">
        <f t="shared" si="77"/>
        <v>2012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8284</v>
      </c>
      <c r="O1619" t="s">
        <v>8285</v>
      </c>
      <c r="P1619" s="9">
        <f t="shared" si="75"/>
        <v>41546.664212962962</v>
      </c>
      <c r="Q1619" s="10" t="str">
        <f t="shared" si="76"/>
        <v>September</v>
      </c>
      <c r="R1619" s="10">
        <f t="shared" si="77"/>
        <v>2013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8284</v>
      </c>
      <c r="O1620" t="s">
        <v>8285</v>
      </c>
      <c r="P1620" s="9">
        <f t="shared" si="75"/>
        <v>41301.654340277775</v>
      </c>
      <c r="Q1620" s="10" t="str">
        <f t="shared" si="76"/>
        <v>January</v>
      </c>
      <c r="R1620" s="10">
        <f t="shared" si="77"/>
        <v>2013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8284</v>
      </c>
      <c r="O1621" t="s">
        <v>8285</v>
      </c>
      <c r="P1621" s="9">
        <f t="shared" si="75"/>
        <v>41876.186180555553</v>
      </c>
      <c r="Q1621" s="10" t="str">
        <f t="shared" si="76"/>
        <v>August</v>
      </c>
      <c r="R1621" s="10">
        <f t="shared" si="77"/>
        <v>2014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8284</v>
      </c>
      <c r="O1622" t="s">
        <v>8285</v>
      </c>
      <c r="P1622" s="9">
        <f t="shared" si="75"/>
        <v>41321.339583333334</v>
      </c>
      <c r="Q1622" s="10" t="str">
        <f t="shared" si="76"/>
        <v>February</v>
      </c>
      <c r="R1622" s="10">
        <f t="shared" si="77"/>
        <v>2013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8284</v>
      </c>
      <c r="O1623" t="s">
        <v>8285</v>
      </c>
      <c r="P1623" s="9">
        <f t="shared" si="75"/>
        <v>41003.60665509259</v>
      </c>
      <c r="Q1623" s="10" t="str">
        <f t="shared" si="76"/>
        <v>April</v>
      </c>
      <c r="R1623" s="10">
        <f t="shared" si="77"/>
        <v>2012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8284</v>
      </c>
      <c r="O1624" t="s">
        <v>8285</v>
      </c>
      <c r="P1624" s="9">
        <f t="shared" si="75"/>
        <v>41950.294837962967</v>
      </c>
      <c r="Q1624" s="10" t="str">
        <f t="shared" si="76"/>
        <v>November</v>
      </c>
      <c r="R1624" s="10">
        <f t="shared" si="77"/>
        <v>2014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8284</v>
      </c>
      <c r="O1625" t="s">
        <v>8285</v>
      </c>
      <c r="P1625" s="9">
        <f t="shared" si="75"/>
        <v>41453.688530092593</v>
      </c>
      <c r="Q1625" s="10" t="str">
        <f t="shared" si="76"/>
        <v>June</v>
      </c>
      <c r="R1625" s="10">
        <f t="shared" si="77"/>
        <v>2013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8284</v>
      </c>
      <c r="O1626" t="s">
        <v>8285</v>
      </c>
      <c r="P1626" s="9">
        <f t="shared" si="75"/>
        <v>41243.367303240739</v>
      </c>
      <c r="Q1626" s="10" t="str">
        <f t="shared" si="76"/>
        <v>November</v>
      </c>
      <c r="R1626" s="10">
        <f t="shared" si="77"/>
        <v>2012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8284</v>
      </c>
      <c r="O1627" t="s">
        <v>8285</v>
      </c>
      <c r="P1627" s="9">
        <f t="shared" si="75"/>
        <v>41135.699687500004</v>
      </c>
      <c r="Q1627" s="10" t="str">
        <f t="shared" si="76"/>
        <v>August</v>
      </c>
      <c r="R1627" s="10">
        <f t="shared" si="77"/>
        <v>2012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8284</v>
      </c>
      <c r="O1628" t="s">
        <v>8285</v>
      </c>
      <c r="P1628" s="9">
        <f t="shared" si="75"/>
        <v>41579.847997685181</v>
      </c>
      <c r="Q1628" s="10" t="str">
        <f t="shared" si="76"/>
        <v>November</v>
      </c>
      <c r="R1628" s="10">
        <f t="shared" si="77"/>
        <v>2013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8284</v>
      </c>
      <c r="O1629" t="s">
        <v>8285</v>
      </c>
      <c r="P1629" s="9">
        <f t="shared" si="75"/>
        <v>41205.707048611112</v>
      </c>
      <c r="Q1629" s="10" t="str">
        <f t="shared" si="76"/>
        <v>October</v>
      </c>
      <c r="R1629" s="10">
        <f t="shared" si="77"/>
        <v>2012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8284</v>
      </c>
      <c r="O1630" t="s">
        <v>8285</v>
      </c>
      <c r="P1630" s="9">
        <f t="shared" si="75"/>
        <v>41774.737060185187</v>
      </c>
      <c r="Q1630" s="10" t="str">
        <f t="shared" si="76"/>
        <v>May</v>
      </c>
      <c r="R1630" s="10">
        <f t="shared" si="77"/>
        <v>2014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8284</v>
      </c>
      <c r="O1631" t="s">
        <v>8285</v>
      </c>
      <c r="P1631" s="9">
        <f t="shared" si="75"/>
        <v>41645.867280092592</v>
      </c>
      <c r="Q1631" s="10" t="str">
        <f t="shared" si="76"/>
        <v>January</v>
      </c>
      <c r="R1631" s="10">
        <f t="shared" si="77"/>
        <v>2014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8284</v>
      </c>
      <c r="O1632" t="s">
        <v>8285</v>
      </c>
      <c r="P1632" s="9">
        <f t="shared" si="75"/>
        <v>40939.837673611109</v>
      </c>
      <c r="Q1632" s="10" t="str">
        <f t="shared" si="76"/>
        <v>January</v>
      </c>
      <c r="R1632" s="10">
        <f t="shared" si="77"/>
        <v>2012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8284</v>
      </c>
      <c r="O1633" t="s">
        <v>8285</v>
      </c>
      <c r="P1633" s="9">
        <f t="shared" si="75"/>
        <v>41164.859502314815</v>
      </c>
      <c r="Q1633" s="10" t="str">
        <f t="shared" si="76"/>
        <v>September</v>
      </c>
      <c r="R1633" s="10">
        <f t="shared" si="77"/>
        <v>2012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8284</v>
      </c>
      <c r="O1634" t="s">
        <v>8285</v>
      </c>
      <c r="P1634" s="9">
        <f t="shared" si="75"/>
        <v>40750.340902777782</v>
      </c>
      <c r="Q1634" s="10" t="str">
        <f t="shared" si="76"/>
        <v>July</v>
      </c>
      <c r="R1634" s="10">
        <f t="shared" si="77"/>
        <v>2011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8284</v>
      </c>
      <c r="O1635" t="s">
        <v>8285</v>
      </c>
      <c r="P1635" s="9">
        <f t="shared" si="75"/>
        <v>40896.883750000001</v>
      </c>
      <c r="Q1635" s="10" t="str">
        <f t="shared" si="76"/>
        <v>December</v>
      </c>
      <c r="R1635" s="10">
        <f t="shared" si="77"/>
        <v>2011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8284</v>
      </c>
      <c r="O1636" t="s">
        <v>8285</v>
      </c>
      <c r="P1636" s="9">
        <f t="shared" si="75"/>
        <v>40658.189826388887</v>
      </c>
      <c r="Q1636" s="10" t="str">
        <f t="shared" si="76"/>
        <v>April</v>
      </c>
      <c r="R1636" s="10">
        <f t="shared" si="77"/>
        <v>2011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8284</v>
      </c>
      <c r="O1637" t="s">
        <v>8285</v>
      </c>
      <c r="P1637" s="9">
        <f t="shared" si="75"/>
        <v>42502.868761574078</v>
      </c>
      <c r="Q1637" s="10" t="str">
        <f t="shared" si="76"/>
        <v>May</v>
      </c>
      <c r="R1637" s="10">
        <f t="shared" si="77"/>
        <v>2016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8284</v>
      </c>
      <c r="O1638" t="s">
        <v>8285</v>
      </c>
      <c r="P1638" s="9">
        <f t="shared" si="75"/>
        <v>40663.08666666667</v>
      </c>
      <c r="Q1638" s="10" t="str">
        <f t="shared" si="76"/>
        <v>April</v>
      </c>
      <c r="R1638" s="10">
        <f t="shared" si="77"/>
        <v>2011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8284</v>
      </c>
      <c r="O1639" t="s">
        <v>8285</v>
      </c>
      <c r="P1639" s="9">
        <f t="shared" si="75"/>
        <v>40122.751620370371</v>
      </c>
      <c r="Q1639" s="10" t="str">
        <f t="shared" si="76"/>
        <v>November</v>
      </c>
      <c r="R1639" s="10">
        <f t="shared" si="77"/>
        <v>2009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8284</v>
      </c>
      <c r="O1640" t="s">
        <v>8285</v>
      </c>
      <c r="P1640" s="9">
        <f t="shared" si="75"/>
        <v>41288.68712962963</v>
      </c>
      <c r="Q1640" s="10" t="str">
        <f t="shared" si="76"/>
        <v>January</v>
      </c>
      <c r="R1640" s="10">
        <f t="shared" si="77"/>
        <v>2013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8284</v>
      </c>
      <c r="O1641" t="s">
        <v>8285</v>
      </c>
      <c r="P1641" s="9">
        <f t="shared" si="75"/>
        <v>40941.652372685188</v>
      </c>
      <c r="Q1641" s="10" t="str">
        <f t="shared" si="76"/>
        <v>February</v>
      </c>
      <c r="R1641" s="10">
        <f t="shared" si="77"/>
        <v>2012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8284</v>
      </c>
      <c r="O1642" t="s">
        <v>8285</v>
      </c>
      <c r="P1642" s="9">
        <f t="shared" si="75"/>
        <v>40379.23096064815</v>
      </c>
      <c r="Q1642" s="10" t="str">
        <f t="shared" si="76"/>
        <v>July</v>
      </c>
      <c r="R1642" s="10">
        <f t="shared" si="77"/>
        <v>2010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8284</v>
      </c>
      <c r="O1643" t="s">
        <v>8305</v>
      </c>
      <c r="P1643" s="9">
        <f t="shared" si="75"/>
        <v>41962.596574074079</v>
      </c>
      <c r="Q1643" s="10" t="str">
        <f t="shared" si="76"/>
        <v>November</v>
      </c>
      <c r="R1643" s="10">
        <f t="shared" si="77"/>
        <v>2014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8284</v>
      </c>
      <c r="O1644" t="s">
        <v>8305</v>
      </c>
      <c r="P1644" s="9">
        <f t="shared" si="75"/>
        <v>40688.024618055555</v>
      </c>
      <c r="Q1644" s="10" t="str">
        <f t="shared" si="76"/>
        <v>May</v>
      </c>
      <c r="R1644" s="10">
        <f t="shared" si="77"/>
        <v>2011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8284</v>
      </c>
      <c r="O1645" t="s">
        <v>8305</v>
      </c>
      <c r="P1645" s="9">
        <f t="shared" si="75"/>
        <v>41146.824212962965</v>
      </c>
      <c r="Q1645" s="10" t="str">
        <f t="shared" si="76"/>
        <v>August</v>
      </c>
      <c r="R1645" s="10">
        <f t="shared" si="77"/>
        <v>2012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8284</v>
      </c>
      <c r="O1646" t="s">
        <v>8305</v>
      </c>
      <c r="P1646" s="9">
        <f t="shared" si="75"/>
        <v>41175.05972222222</v>
      </c>
      <c r="Q1646" s="10" t="str">
        <f t="shared" si="76"/>
        <v>September</v>
      </c>
      <c r="R1646" s="10">
        <f t="shared" si="77"/>
        <v>2012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8284</v>
      </c>
      <c r="O1647" t="s">
        <v>8305</v>
      </c>
      <c r="P1647" s="9">
        <f t="shared" si="75"/>
        <v>41521.617361111115</v>
      </c>
      <c r="Q1647" s="10" t="str">
        <f t="shared" si="76"/>
        <v>September</v>
      </c>
      <c r="R1647" s="10">
        <f t="shared" si="77"/>
        <v>2013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8284</v>
      </c>
      <c r="O1648" t="s">
        <v>8305</v>
      </c>
      <c r="P1648" s="9">
        <f t="shared" si="75"/>
        <v>41833.450266203705</v>
      </c>
      <c r="Q1648" s="10" t="str">
        <f t="shared" si="76"/>
        <v>July</v>
      </c>
      <c r="R1648" s="10">
        <f t="shared" si="77"/>
        <v>2014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8284</v>
      </c>
      <c r="O1649" t="s">
        <v>8305</v>
      </c>
      <c r="P1649" s="9">
        <f t="shared" si="75"/>
        <v>41039.409456018519</v>
      </c>
      <c r="Q1649" s="10" t="str">
        <f t="shared" si="76"/>
        <v>May</v>
      </c>
      <c r="R1649" s="10">
        <f t="shared" si="77"/>
        <v>2012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8284</v>
      </c>
      <c r="O1650" t="s">
        <v>8305</v>
      </c>
      <c r="P1650" s="9">
        <f t="shared" si="75"/>
        <v>40592.704652777778</v>
      </c>
      <c r="Q1650" s="10" t="str">
        <f t="shared" si="76"/>
        <v>February</v>
      </c>
      <c r="R1650" s="10">
        <f t="shared" si="77"/>
        <v>2011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8284</v>
      </c>
      <c r="O1651" t="s">
        <v>8305</v>
      </c>
      <c r="P1651" s="9">
        <f t="shared" si="75"/>
        <v>41737.684664351851</v>
      </c>
      <c r="Q1651" s="10" t="str">
        <f t="shared" si="76"/>
        <v>April</v>
      </c>
      <c r="R1651" s="10">
        <f t="shared" si="77"/>
        <v>2014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8284</v>
      </c>
      <c r="O1652" t="s">
        <v>8305</v>
      </c>
      <c r="P1652" s="9">
        <f t="shared" si="75"/>
        <v>41526.435613425929</v>
      </c>
      <c r="Q1652" s="10" t="str">
        <f t="shared" si="76"/>
        <v>September</v>
      </c>
      <c r="R1652" s="10">
        <f t="shared" si="77"/>
        <v>2013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8284</v>
      </c>
      <c r="O1653" t="s">
        <v>8305</v>
      </c>
      <c r="P1653" s="9">
        <f t="shared" si="75"/>
        <v>40625.900694444441</v>
      </c>
      <c r="Q1653" s="10" t="str">
        <f t="shared" si="76"/>
        <v>March</v>
      </c>
      <c r="R1653" s="10">
        <f t="shared" si="77"/>
        <v>2011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8284</v>
      </c>
      <c r="O1654" t="s">
        <v>8305</v>
      </c>
      <c r="P1654" s="9">
        <f t="shared" si="75"/>
        <v>41572.492974537039</v>
      </c>
      <c r="Q1654" s="10" t="str">
        <f t="shared" si="76"/>
        <v>October</v>
      </c>
      <c r="R1654" s="10">
        <f t="shared" si="77"/>
        <v>2013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8284</v>
      </c>
      <c r="O1655" t="s">
        <v>8305</v>
      </c>
      <c r="P1655" s="9">
        <f t="shared" si="75"/>
        <v>40626.834444444445</v>
      </c>
      <c r="Q1655" s="10" t="str">
        <f t="shared" si="76"/>
        <v>March</v>
      </c>
      <c r="R1655" s="10">
        <f t="shared" si="77"/>
        <v>2011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8284</v>
      </c>
      <c r="O1656" t="s">
        <v>8305</v>
      </c>
      <c r="P1656" s="9">
        <f t="shared" si="75"/>
        <v>40987.890740740739</v>
      </c>
      <c r="Q1656" s="10" t="str">
        <f t="shared" si="76"/>
        <v>March</v>
      </c>
      <c r="R1656" s="10">
        <f t="shared" si="77"/>
        <v>2012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8284</v>
      </c>
      <c r="O1657" t="s">
        <v>8305</v>
      </c>
      <c r="P1657" s="9">
        <f t="shared" si="75"/>
        <v>40974.791898148149</v>
      </c>
      <c r="Q1657" s="10" t="str">
        <f t="shared" si="76"/>
        <v>March</v>
      </c>
      <c r="R1657" s="10">
        <f t="shared" si="77"/>
        <v>2012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8284</v>
      </c>
      <c r="O1658" t="s">
        <v>8305</v>
      </c>
      <c r="P1658" s="9">
        <f t="shared" si="75"/>
        <v>41226.928842592592</v>
      </c>
      <c r="Q1658" s="10" t="str">
        <f t="shared" si="76"/>
        <v>November</v>
      </c>
      <c r="R1658" s="10">
        <f t="shared" si="77"/>
        <v>2012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8284</v>
      </c>
      <c r="O1659" t="s">
        <v>8305</v>
      </c>
      <c r="P1659" s="9">
        <f t="shared" si="75"/>
        <v>41023.782037037039</v>
      </c>
      <c r="Q1659" s="10" t="str">
        <f t="shared" si="76"/>
        <v>April</v>
      </c>
      <c r="R1659" s="10">
        <f t="shared" si="77"/>
        <v>2012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8284</v>
      </c>
      <c r="O1660" t="s">
        <v>8305</v>
      </c>
      <c r="P1660" s="9">
        <f t="shared" si="75"/>
        <v>41223.22184027778</v>
      </c>
      <c r="Q1660" s="10" t="str">
        <f t="shared" si="76"/>
        <v>November</v>
      </c>
      <c r="R1660" s="10">
        <f t="shared" si="77"/>
        <v>2012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8284</v>
      </c>
      <c r="O1661" t="s">
        <v>8305</v>
      </c>
      <c r="P1661" s="9">
        <f t="shared" si="75"/>
        <v>41596.913437499999</v>
      </c>
      <c r="Q1661" s="10" t="str">
        <f t="shared" si="76"/>
        <v>November</v>
      </c>
      <c r="R1661" s="10">
        <f t="shared" si="77"/>
        <v>2013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8284</v>
      </c>
      <c r="O1662" t="s">
        <v>8305</v>
      </c>
      <c r="P1662" s="9">
        <f t="shared" si="75"/>
        <v>42459.693865740745</v>
      </c>
      <c r="Q1662" s="10" t="str">
        <f t="shared" si="76"/>
        <v>March</v>
      </c>
      <c r="R1662" s="10">
        <f t="shared" si="77"/>
        <v>2016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8284</v>
      </c>
      <c r="O1663" t="s">
        <v>8305</v>
      </c>
      <c r="P1663" s="9">
        <f t="shared" si="75"/>
        <v>42343.998043981483</v>
      </c>
      <c r="Q1663" s="10" t="str">
        <f t="shared" si="76"/>
        <v>December</v>
      </c>
      <c r="R1663" s="10">
        <f t="shared" si="77"/>
        <v>2015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8284</v>
      </c>
      <c r="O1664" t="s">
        <v>8305</v>
      </c>
      <c r="P1664" s="9">
        <f t="shared" si="75"/>
        <v>40848.198333333334</v>
      </c>
      <c r="Q1664" s="10" t="str">
        <f t="shared" si="76"/>
        <v>November</v>
      </c>
      <c r="R1664" s="10">
        <f t="shared" si="77"/>
        <v>2011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8284</v>
      </c>
      <c r="O1665" t="s">
        <v>8305</v>
      </c>
      <c r="P1665" s="9">
        <f t="shared" si="75"/>
        <v>42006.02207175926</v>
      </c>
      <c r="Q1665" s="10" t="str">
        <f t="shared" si="76"/>
        <v>January</v>
      </c>
      <c r="R1665" s="10">
        <f t="shared" si="77"/>
        <v>2015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8284</v>
      </c>
      <c r="O1666" t="s">
        <v>8305</v>
      </c>
      <c r="P1666" s="9">
        <f t="shared" si="75"/>
        <v>40939.761782407411</v>
      </c>
      <c r="Q1666" s="10" t="str">
        <f t="shared" si="76"/>
        <v>January</v>
      </c>
      <c r="R1666" s="10">
        <f t="shared" si="77"/>
        <v>2012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8284</v>
      </c>
      <c r="O1667" t="s">
        <v>8305</v>
      </c>
      <c r="P1667" s="9">
        <f t="shared" ref="P1667:P1730" si="78">(J1667/86400)+DATE(1970,1,1)</f>
        <v>40564.649456018517</v>
      </c>
      <c r="Q1667" s="10" t="str">
        <f t="shared" ref="Q1667:Q1730" si="79">TEXT((J1667/86400)+DATE(1970,1,1),"mmmm")</f>
        <v>January</v>
      </c>
      <c r="R1667" s="10">
        <f t="shared" ref="R1667:R1730" si="80">YEAR(P1667)</f>
        <v>2011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8284</v>
      </c>
      <c r="O1668" t="s">
        <v>8305</v>
      </c>
      <c r="P1668" s="9">
        <f t="shared" si="78"/>
        <v>41331.253159722226</v>
      </c>
      <c r="Q1668" s="10" t="str">
        <f t="shared" si="79"/>
        <v>February</v>
      </c>
      <c r="R1668" s="10">
        <f t="shared" si="80"/>
        <v>2013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8284</v>
      </c>
      <c r="O1669" t="s">
        <v>8305</v>
      </c>
      <c r="P1669" s="9">
        <f t="shared" si="78"/>
        <v>41682.0705787037</v>
      </c>
      <c r="Q1669" s="10" t="str">
        <f t="shared" si="79"/>
        <v>February</v>
      </c>
      <c r="R1669" s="10">
        <f t="shared" si="80"/>
        <v>2014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8284</v>
      </c>
      <c r="O1670" t="s">
        <v>8305</v>
      </c>
      <c r="P1670" s="9">
        <f t="shared" si="78"/>
        <v>40845.149756944447</v>
      </c>
      <c r="Q1670" s="10" t="str">
        <f t="shared" si="79"/>
        <v>October</v>
      </c>
      <c r="R1670" s="10">
        <f t="shared" si="80"/>
        <v>2011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8284</v>
      </c>
      <c r="O1671" t="s">
        <v>8305</v>
      </c>
      <c r="P1671" s="9">
        <f t="shared" si="78"/>
        <v>42461.885138888887</v>
      </c>
      <c r="Q1671" s="10" t="str">
        <f t="shared" si="79"/>
        <v>April</v>
      </c>
      <c r="R1671" s="10">
        <f t="shared" si="80"/>
        <v>2016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8284</v>
      </c>
      <c r="O1672" t="s">
        <v>8305</v>
      </c>
      <c r="P1672" s="9">
        <f t="shared" si="78"/>
        <v>40313.930543981478</v>
      </c>
      <c r="Q1672" s="10" t="str">
        <f t="shared" si="79"/>
        <v>May</v>
      </c>
      <c r="R1672" s="10">
        <f t="shared" si="80"/>
        <v>2010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8284</v>
      </c>
      <c r="O1673" t="s">
        <v>8305</v>
      </c>
      <c r="P1673" s="9">
        <f t="shared" si="78"/>
        <v>42553.54414351852</v>
      </c>
      <c r="Q1673" s="10" t="str">
        <f t="shared" si="79"/>
        <v>July</v>
      </c>
      <c r="R1673" s="10">
        <f t="shared" si="80"/>
        <v>2016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8284</v>
      </c>
      <c r="O1674" t="s">
        <v>8305</v>
      </c>
      <c r="P1674" s="9">
        <f t="shared" si="78"/>
        <v>41034.656597222223</v>
      </c>
      <c r="Q1674" s="10" t="str">
        <f t="shared" si="79"/>
        <v>May</v>
      </c>
      <c r="R1674" s="10">
        <f t="shared" si="80"/>
        <v>2012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8284</v>
      </c>
      <c r="O1675" t="s">
        <v>8305</v>
      </c>
      <c r="P1675" s="9">
        <f t="shared" si="78"/>
        <v>42039.878379629634</v>
      </c>
      <c r="Q1675" s="10" t="str">
        <f t="shared" si="79"/>
        <v>February</v>
      </c>
      <c r="R1675" s="10">
        <f t="shared" si="80"/>
        <v>2015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8284</v>
      </c>
      <c r="O1676" t="s">
        <v>8305</v>
      </c>
      <c r="P1676" s="9">
        <f t="shared" si="78"/>
        <v>42569.605393518519</v>
      </c>
      <c r="Q1676" s="10" t="str">
        <f t="shared" si="79"/>
        <v>July</v>
      </c>
      <c r="R1676" s="10">
        <f t="shared" si="80"/>
        <v>2016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8284</v>
      </c>
      <c r="O1677" t="s">
        <v>8305</v>
      </c>
      <c r="P1677" s="9">
        <f t="shared" si="78"/>
        <v>40802.733101851853</v>
      </c>
      <c r="Q1677" s="10" t="str">
        <f t="shared" si="79"/>
        <v>September</v>
      </c>
      <c r="R1677" s="10">
        <f t="shared" si="80"/>
        <v>2011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8284</v>
      </c>
      <c r="O1678" t="s">
        <v>8305</v>
      </c>
      <c r="P1678" s="9">
        <f t="shared" si="78"/>
        <v>40973.726238425923</v>
      </c>
      <c r="Q1678" s="10" t="str">
        <f t="shared" si="79"/>
        <v>March</v>
      </c>
      <c r="R1678" s="10">
        <f t="shared" si="80"/>
        <v>2012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8284</v>
      </c>
      <c r="O1679" t="s">
        <v>8305</v>
      </c>
      <c r="P1679" s="9">
        <f t="shared" si="78"/>
        <v>42416.407129629632</v>
      </c>
      <c r="Q1679" s="10" t="str">
        <f t="shared" si="79"/>
        <v>February</v>
      </c>
      <c r="R1679" s="10">
        <f t="shared" si="80"/>
        <v>2016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8284</v>
      </c>
      <c r="O1680" t="s">
        <v>8305</v>
      </c>
      <c r="P1680" s="9">
        <f t="shared" si="78"/>
        <v>41662.854988425926</v>
      </c>
      <c r="Q1680" s="10" t="str">
        <f t="shared" si="79"/>
        <v>January</v>
      </c>
      <c r="R1680" s="10">
        <f t="shared" si="80"/>
        <v>2014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8284</v>
      </c>
      <c r="O1681" t="s">
        <v>8305</v>
      </c>
      <c r="P1681" s="9">
        <f t="shared" si="78"/>
        <v>40723.068807870368</v>
      </c>
      <c r="Q1681" s="10" t="str">
        <f t="shared" si="79"/>
        <v>June</v>
      </c>
      <c r="R1681" s="10">
        <f t="shared" si="80"/>
        <v>2011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8284</v>
      </c>
      <c r="O1682" t="s">
        <v>8305</v>
      </c>
      <c r="P1682" s="9">
        <f t="shared" si="78"/>
        <v>41802.757719907408</v>
      </c>
      <c r="Q1682" s="10" t="str">
        <f t="shared" si="79"/>
        <v>June</v>
      </c>
      <c r="R1682" s="10">
        <f t="shared" si="80"/>
        <v>2014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8284</v>
      </c>
      <c r="O1683" t="s">
        <v>8306</v>
      </c>
      <c r="P1683" s="9">
        <f t="shared" si="78"/>
        <v>42774.121342592596</v>
      </c>
      <c r="Q1683" s="10" t="str">
        <f t="shared" si="79"/>
        <v>February</v>
      </c>
      <c r="R1683" s="10">
        <f t="shared" si="80"/>
        <v>2017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8284</v>
      </c>
      <c r="O1684" t="s">
        <v>8306</v>
      </c>
      <c r="P1684" s="9">
        <f t="shared" si="78"/>
        <v>42779.21365740741</v>
      </c>
      <c r="Q1684" s="10" t="str">
        <f t="shared" si="79"/>
        <v>February</v>
      </c>
      <c r="R1684" s="10">
        <f t="shared" si="80"/>
        <v>2017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8284</v>
      </c>
      <c r="O1685" t="s">
        <v>8306</v>
      </c>
      <c r="P1685" s="9">
        <f t="shared" si="78"/>
        <v>42808.781689814816</v>
      </c>
      <c r="Q1685" s="10" t="str">
        <f t="shared" si="79"/>
        <v>March</v>
      </c>
      <c r="R1685" s="10">
        <f t="shared" si="80"/>
        <v>2017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8284</v>
      </c>
      <c r="O1686" t="s">
        <v>8306</v>
      </c>
      <c r="P1686" s="9">
        <f t="shared" si="78"/>
        <v>42783.815289351856</v>
      </c>
      <c r="Q1686" s="10" t="str">
        <f t="shared" si="79"/>
        <v>February</v>
      </c>
      <c r="R1686" s="10">
        <f t="shared" si="80"/>
        <v>2017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8284</v>
      </c>
      <c r="O1687" t="s">
        <v>8306</v>
      </c>
      <c r="P1687" s="9">
        <f t="shared" si="78"/>
        <v>42788.2502662037</v>
      </c>
      <c r="Q1687" s="10" t="str">
        <f t="shared" si="79"/>
        <v>February</v>
      </c>
      <c r="R1687" s="10">
        <f t="shared" si="80"/>
        <v>2017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8284</v>
      </c>
      <c r="O1688" t="s">
        <v>8306</v>
      </c>
      <c r="P1688" s="9">
        <f t="shared" si="78"/>
        <v>42792.843969907408</v>
      </c>
      <c r="Q1688" s="10" t="str">
        <f t="shared" si="79"/>
        <v>February</v>
      </c>
      <c r="R1688" s="10">
        <f t="shared" si="80"/>
        <v>2017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8284</v>
      </c>
      <c r="O1689" t="s">
        <v>8306</v>
      </c>
      <c r="P1689" s="9">
        <f t="shared" si="78"/>
        <v>42802.046817129631</v>
      </c>
      <c r="Q1689" s="10" t="str">
        <f t="shared" si="79"/>
        <v>March</v>
      </c>
      <c r="R1689" s="10">
        <f t="shared" si="80"/>
        <v>2017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8284</v>
      </c>
      <c r="O1690" t="s">
        <v>8306</v>
      </c>
      <c r="P1690" s="9">
        <f t="shared" si="78"/>
        <v>42804.534652777773</v>
      </c>
      <c r="Q1690" s="10" t="str">
        <f t="shared" si="79"/>
        <v>March</v>
      </c>
      <c r="R1690" s="10">
        <f t="shared" si="80"/>
        <v>2017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8284</v>
      </c>
      <c r="O1691" t="s">
        <v>8306</v>
      </c>
      <c r="P1691" s="9">
        <f t="shared" si="78"/>
        <v>42780.942476851851</v>
      </c>
      <c r="Q1691" s="10" t="str">
        <f t="shared" si="79"/>
        <v>February</v>
      </c>
      <c r="R1691" s="10">
        <f t="shared" si="80"/>
        <v>2017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8284</v>
      </c>
      <c r="O1692" t="s">
        <v>8306</v>
      </c>
      <c r="P1692" s="9">
        <f t="shared" si="78"/>
        <v>42801.43104166667</v>
      </c>
      <c r="Q1692" s="10" t="str">
        <f t="shared" si="79"/>
        <v>March</v>
      </c>
      <c r="R1692" s="10">
        <f t="shared" si="80"/>
        <v>2017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8284</v>
      </c>
      <c r="O1693" t="s">
        <v>8306</v>
      </c>
      <c r="P1693" s="9">
        <f t="shared" si="78"/>
        <v>42795.701481481483</v>
      </c>
      <c r="Q1693" s="10" t="str">
        <f t="shared" si="79"/>
        <v>March</v>
      </c>
      <c r="R1693" s="10">
        <f t="shared" si="80"/>
        <v>2017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8284</v>
      </c>
      <c r="O1694" t="s">
        <v>8306</v>
      </c>
      <c r="P1694" s="9">
        <f t="shared" si="78"/>
        <v>42788.151238425926</v>
      </c>
      <c r="Q1694" s="10" t="str">
        <f t="shared" si="79"/>
        <v>February</v>
      </c>
      <c r="R1694" s="10">
        <f t="shared" si="80"/>
        <v>2017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8284</v>
      </c>
      <c r="O1695" t="s">
        <v>8306</v>
      </c>
      <c r="P1695" s="9">
        <f t="shared" si="78"/>
        <v>42803.920277777783</v>
      </c>
      <c r="Q1695" s="10" t="str">
        <f t="shared" si="79"/>
        <v>March</v>
      </c>
      <c r="R1695" s="10">
        <f t="shared" si="80"/>
        <v>2017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8284</v>
      </c>
      <c r="O1696" t="s">
        <v>8306</v>
      </c>
      <c r="P1696" s="9">
        <f t="shared" si="78"/>
        <v>42791.669837962967</v>
      </c>
      <c r="Q1696" s="10" t="str">
        <f t="shared" si="79"/>
        <v>February</v>
      </c>
      <c r="R1696" s="10">
        <f t="shared" si="80"/>
        <v>2017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8284</v>
      </c>
      <c r="O1697" t="s">
        <v>8306</v>
      </c>
      <c r="P1697" s="9">
        <f t="shared" si="78"/>
        <v>42801.031412037039</v>
      </c>
      <c r="Q1697" s="10" t="str">
        <f t="shared" si="79"/>
        <v>March</v>
      </c>
      <c r="R1697" s="10">
        <f t="shared" si="80"/>
        <v>2017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8284</v>
      </c>
      <c r="O1698" t="s">
        <v>8306</v>
      </c>
      <c r="P1698" s="9">
        <f t="shared" si="78"/>
        <v>42796.069571759261</v>
      </c>
      <c r="Q1698" s="10" t="str">
        <f t="shared" si="79"/>
        <v>March</v>
      </c>
      <c r="R1698" s="10">
        <f t="shared" si="80"/>
        <v>2017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8284</v>
      </c>
      <c r="O1699" t="s">
        <v>8306</v>
      </c>
      <c r="P1699" s="9">
        <f t="shared" si="78"/>
        <v>42805.032962962963</v>
      </c>
      <c r="Q1699" s="10" t="str">
        <f t="shared" si="79"/>
        <v>March</v>
      </c>
      <c r="R1699" s="10">
        <f t="shared" si="80"/>
        <v>2017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8284</v>
      </c>
      <c r="O1700" t="s">
        <v>8306</v>
      </c>
      <c r="P1700" s="9">
        <f t="shared" si="78"/>
        <v>42796.207870370374</v>
      </c>
      <c r="Q1700" s="10" t="str">
        <f t="shared" si="79"/>
        <v>March</v>
      </c>
      <c r="R1700" s="10">
        <f t="shared" si="80"/>
        <v>2017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8284</v>
      </c>
      <c r="O1701" t="s">
        <v>8306</v>
      </c>
      <c r="P1701" s="9">
        <f t="shared" si="78"/>
        <v>42806.863946759258</v>
      </c>
      <c r="Q1701" s="10" t="str">
        <f t="shared" si="79"/>
        <v>March</v>
      </c>
      <c r="R1701" s="10">
        <f t="shared" si="80"/>
        <v>2017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8284</v>
      </c>
      <c r="O1702" t="s">
        <v>8306</v>
      </c>
      <c r="P1702" s="9">
        <f t="shared" si="78"/>
        <v>42796.071643518517</v>
      </c>
      <c r="Q1702" s="10" t="str">
        <f t="shared" si="79"/>
        <v>March</v>
      </c>
      <c r="R1702" s="10">
        <f t="shared" si="80"/>
        <v>2017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8284</v>
      </c>
      <c r="O1703" t="s">
        <v>8306</v>
      </c>
      <c r="P1703" s="9">
        <f t="shared" si="78"/>
        <v>41989.664409722223</v>
      </c>
      <c r="Q1703" s="10" t="str">
        <f t="shared" si="79"/>
        <v>December</v>
      </c>
      <c r="R1703" s="10">
        <f t="shared" si="80"/>
        <v>2014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8284</v>
      </c>
      <c r="O1704" t="s">
        <v>8306</v>
      </c>
      <c r="P1704" s="9">
        <f t="shared" si="78"/>
        <v>42063.869791666672</v>
      </c>
      <c r="Q1704" s="10" t="str">
        <f t="shared" si="79"/>
        <v>February</v>
      </c>
      <c r="R1704" s="10">
        <f t="shared" si="80"/>
        <v>2015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8284</v>
      </c>
      <c r="O1705" t="s">
        <v>8306</v>
      </c>
      <c r="P1705" s="9">
        <f t="shared" si="78"/>
        <v>42187.281678240739</v>
      </c>
      <c r="Q1705" s="10" t="str">
        <f t="shared" si="79"/>
        <v>July</v>
      </c>
      <c r="R1705" s="10">
        <f t="shared" si="80"/>
        <v>2015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8284</v>
      </c>
      <c r="O1706" t="s">
        <v>8306</v>
      </c>
      <c r="P1706" s="9">
        <f t="shared" si="78"/>
        <v>42021.139733796299</v>
      </c>
      <c r="Q1706" s="10" t="str">
        <f t="shared" si="79"/>
        <v>January</v>
      </c>
      <c r="R1706" s="10">
        <f t="shared" si="80"/>
        <v>2015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8284</v>
      </c>
      <c r="O1707" t="s">
        <v>8306</v>
      </c>
      <c r="P1707" s="9">
        <f t="shared" si="78"/>
        <v>42245.016736111109</v>
      </c>
      <c r="Q1707" s="10" t="str">
        <f t="shared" si="79"/>
        <v>August</v>
      </c>
      <c r="R1707" s="10">
        <f t="shared" si="80"/>
        <v>2015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8284</v>
      </c>
      <c r="O1708" t="s">
        <v>8306</v>
      </c>
      <c r="P1708" s="9">
        <f t="shared" si="78"/>
        <v>42179.306388888886</v>
      </c>
      <c r="Q1708" s="10" t="str">
        <f t="shared" si="79"/>
        <v>June</v>
      </c>
      <c r="R1708" s="10">
        <f t="shared" si="80"/>
        <v>2015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8284</v>
      </c>
      <c r="O1709" t="s">
        <v>8306</v>
      </c>
      <c r="P1709" s="9">
        <f t="shared" si="78"/>
        <v>42427.721006944441</v>
      </c>
      <c r="Q1709" s="10" t="str">
        <f t="shared" si="79"/>
        <v>February</v>
      </c>
      <c r="R1709" s="10">
        <f t="shared" si="80"/>
        <v>2016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8284</v>
      </c>
      <c r="O1710" t="s">
        <v>8306</v>
      </c>
      <c r="P1710" s="9">
        <f t="shared" si="78"/>
        <v>42451.866967592592</v>
      </c>
      <c r="Q1710" s="10" t="str">
        <f t="shared" si="79"/>
        <v>March</v>
      </c>
      <c r="R1710" s="10">
        <f t="shared" si="80"/>
        <v>2016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8284</v>
      </c>
      <c r="O1711" t="s">
        <v>8306</v>
      </c>
      <c r="P1711" s="9">
        <f t="shared" si="78"/>
        <v>41841.563819444447</v>
      </c>
      <c r="Q1711" s="10" t="str">
        <f t="shared" si="79"/>
        <v>July</v>
      </c>
      <c r="R1711" s="10">
        <f t="shared" si="80"/>
        <v>2014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8284</v>
      </c>
      <c r="O1712" t="s">
        <v>8306</v>
      </c>
      <c r="P1712" s="9">
        <f t="shared" si="78"/>
        <v>42341.591296296298</v>
      </c>
      <c r="Q1712" s="10" t="str">
        <f t="shared" si="79"/>
        <v>December</v>
      </c>
      <c r="R1712" s="10">
        <f t="shared" si="80"/>
        <v>2015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8284</v>
      </c>
      <c r="O1713" t="s">
        <v>8306</v>
      </c>
      <c r="P1713" s="9">
        <f t="shared" si="78"/>
        <v>41852.646226851852</v>
      </c>
      <c r="Q1713" s="10" t="str">
        <f t="shared" si="79"/>
        <v>August</v>
      </c>
      <c r="R1713" s="10">
        <f t="shared" si="80"/>
        <v>2014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8284</v>
      </c>
      <c r="O1714" t="s">
        <v>8306</v>
      </c>
      <c r="P1714" s="9">
        <f t="shared" si="78"/>
        <v>42125.913807870369</v>
      </c>
      <c r="Q1714" s="10" t="str">
        <f t="shared" si="79"/>
        <v>May</v>
      </c>
      <c r="R1714" s="10">
        <f t="shared" si="80"/>
        <v>2015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8284</v>
      </c>
      <c r="O1715" t="s">
        <v>8306</v>
      </c>
      <c r="P1715" s="9">
        <f t="shared" si="78"/>
        <v>41887.801064814819</v>
      </c>
      <c r="Q1715" s="10" t="str">
        <f t="shared" si="79"/>
        <v>September</v>
      </c>
      <c r="R1715" s="10">
        <f t="shared" si="80"/>
        <v>2014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8284</v>
      </c>
      <c r="O1716" t="s">
        <v>8306</v>
      </c>
      <c r="P1716" s="9">
        <f t="shared" si="78"/>
        <v>42095.918530092589</v>
      </c>
      <c r="Q1716" s="10" t="str">
        <f t="shared" si="79"/>
        <v>April</v>
      </c>
      <c r="R1716" s="10">
        <f t="shared" si="80"/>
        <v>2015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8284</v>
      </c>
      <c r="O1717" t="s">
        <v>8306</v>
      </c>
      <c r="P1717" s="9">
        <f t="shared" si="78"/>
        <v>42064.217418981483</v>
      </c>
      <c r="Q1717" s="10" t="str">
        <f t="shared" si="79"/>
        <v>March</v>
      </c>
      <c r="R1717" s="10">
        <f t="shared" si="80"/>
        <v>2015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8284</v>
      </c>
      <c r="O1718" t="s">
        <v>8306</v>
      </c>
      <c r="P1718" s="9">
        <f t="shared" si="78"/>
        <v>42673.577534722222</v>
      </c>
      <c r="Q1718" s="10" t="str">
        <f t="shared" si="79"/>
        <v>October</v>
      </c>
      <c r="R1718" s="10">
        <f t="shared" si="80"/>
        <v>2016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8284</v>
      </c>
      <c r="O1719" t="s">
        <v>8306</v>
      </c>
      <c r="P1719" s="9">
        <f t="shared" si="78"/>
        <v>42460.981921296298</v>
      </c>
      <c r="Q1719" s="10" t="str">
        <f t="shared" si="79"/>
        <v>March</v>
      </c>
      <c r="R1719" s="10">
        <f t="shared" si="80"/>
        <v>2016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8284</v>
      </c>
      <c r="O1720" t="s">
        <v>8306</v>
      </c>
      <c r="P1720" s="9">
        <f t="shared" si="78"/>
        <v>42460.610520833332</v>
      </c>
      <c r="Q1720" s="10" t="str">
        <f t="shared" si="79"/>
        <v>March</v>
      </c>
      <c r="R1720" s="10">
        <f t="shared" si="80"/>
        <v>2016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8284</v>
      </c>
      <c r="O1721" t="s">
        <v>8306</v>
      </c>
      <c r="P1721" s="9">
        <f t="shared" si="78"/>
        <v>41869.534618055557</v>
      </c>
      <c r="Q1721" s="10" t="str">
        <f t="shared" si="79"/>
        <v>August</v>
      </c>
      <c r="R1721" s="10">
        <f t="shared" si="80"/>
        <v>2014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8284</v>
      </c>
      <c r="O1722" t="s">
        <v>8306</v>
      </c>
      <c r="P1722" s="9">
        <f t="shared" si="78"/>
        <v>41922.783229166671</v>
      </c>
      <c r="Q1722" s="10" t="str">
        <f t="shared" si="79"/>
        <v>October</v>
      </c>
      <c r="R1722" s="10">
        <f t="shared" si="80"/>
        <v>2014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8284</v>
      </c>
      <c r="O1723" t="s">
        <v>8306</v>
      </c>
      <c r="P1723" s="9">
        <f t="shared" si="78"/>
        <v>42319.461377314816</v>
      </c>
      <c r="Q1723" s="10" t="str">
        <f t="shared" si="79"/>
        <v>November</v>
      </c>
      <c r="R1723" s="10">
        <f t="shared" si="80"/>
        <v>2015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8284</v>
      </c>
      <c r="O1724" t="s">
        <v>8306</v>
      </c>
      <c r="P1724" s="9">
        <f t="shared" si="78"/>
        <v>42425.960983796293</v>
      </c>
      <c r="Q1724" s="10" t="str">
        <f t="shared" si="79"/>
        <v>February</v>
      </c>
      <c r="R1724" s="10">
        <f t="shared" si="80"/>
        <v>2016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8284</v>
      </c>
      <c r="O1725" t="s">
        <v>8306</v>
      </c>
      <c r="P1725" s="9">
        <f t="shared" si="78"/>
        <v>42129.82540509259</v>
      </c>
      <c r="Q1725" s="10" t="str">
        <f t="shared" si="79"/>
        <v>May</v>
      </c>
      <c r="R1725" s="10">
        <f t="shared" si="80"/>
        <v>2015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8284</v>
      </c>
      <c r="O1726" t="s">
        <v>8306</v>
      </c>
      <c r="P1726" s="9">
        <f t="shared" si="78"/>
        <v>41912.932430555556</v>
      </c>
      <c r="Q1726" s="10" t="str">
        <f t="shared" si="79"/>
        <v>September</v>
      </c>
      <c r="R1726" s="10">
        <f t="shared" si="80"/>
        <v>2014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8284</v>
      </c>
      <c r="O1727" t="s">
        <v>8306</v>
      </c>
      <c r="P1727" s="9">
        <f t="shared" si="78"/>
        <v>41845.968159722222</v>
      </c>
      <c r="Q1727" s="10" t="str">
        <f t="shared" si="79"/>
        <v>July</v>
      </c>
      <c r="R1727" s="10">
        <f t="shared" si="80"/>
        <v>2014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8284</v>
      </c>
      <c r="O1728" t="s">
        <v>8306</v>
      </c>
      <c r="P1728" s="9">
        <f t="shared" si="78"/>
        <v>41788.919722222221</v>
      </c>
      <c r="Q1728" s="10" t="str">
        <f t="shared" si="79"/>
        <v>May</v>
      </c>
      <c r="R1728" s="10">
        <f t="shared" si="80"/>
        <v>2014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8284</v>
      </c>
      <c r="O1729" t="s">
        <v>8306</v>
      </c>
      <c r="P1729" s="9">
        <f t="shared" si="78"/>
        <v>42044.927974537037</v>
      </c>
      <c r="Q1729" s="10" t="str">
        <f t="shared" si="79"/>
        <v>February</v>
      </c>
      <c r="R1729" s="10">
        <f t="shared" si="80"/>
        <v>2015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8284</v>
      </c>
      <c r="O1730" t="s">
        <v>8306</v>
      </c>
      <c r="P1730" s="9">
        <f t="shared" si="78"/>
        <v>42268.625856481478</v>
      </c>
      <c r="Q1730" s="10" t="str">
        <f t="shared" si="79"/>
        <v>September</v>
      </c>
      <c r="R1730" s="10">
        <f t="shared" si="80"/>
        <v>2015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8284</v>
      </c>
      <c r="O1731" t="s">
        <v>8306</v>
      </c>
      <c r="P1731" s="9">
        <f t="shared" ref="P1731:P1794" si="81">(J1731/86400)+DATE(1970,1,1)</f>
        <v>42471.052152777775</v>
      </c>
      <c r="Q1731" s="10" t="str">
        <f t="shared" ref="Q1731:Q1794" si="82">TEXT((J1731/86400)+DATE(1970,1,1),"mmmm")</f>
        <v>April</v>
      </c>
      <c r="R1731" s="10">
        <f t="shared" ref="R1731:R1794" si="83">YEAR(P1731)</f>
        <v>2016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8284</v>
      </c>
      <c r="O1732" t="s">
        <v>8306</v>
      </c>
      <c r="P1732" s="9">
        <f t="shared" si="81"/>
        <v>42272.087766203702</v>
      </c>
      <c r="Q1732" s="10" t="str">
        <f t="shared" si="82"/>
        <v>September</v>
      </c>
      <c r="R1732" s="10">
        <f t="shared" si="83"/>
        <v>2015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8284</v>
      </c>
      <c r="O1733" t="s">
        <v>8306</v>
      </c>
      <c r="P1733" s="9">
        <f t="shared" si="81"/>
        <v>42152.906851851847</v>
      </c>
      <c r="Q1733" s="10" t="str">
        <f t="shared" si="82"/>
        <v>May</v>
      </c>
      <c r="R1733" s="10">
        <f t="shared" si="83"/>
        <v>2015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8284</v>
      </c>
      <c r="O1734" t="s">
        <v>8306</v>
      </c>
      <c r="P1734" s="9">
        <f t="shared" si="81"/>
        <v>42325.683807870373</v>
      </c>
      <c r="Q1734" s="10" t="str">
        <f t="shared" si="82"/>
        <v>November</v>
      </c>
      <c r="R1734" s="10">
        <f t="shared" si="83"/>
        <v>2015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8284</v>
      </c>
      <c r="O1735" t="s">
        <v>8306</v>
      </c>
      <c r="P1735" s="9">
        <f t="shared" si="81"/>
        <v>42614.675625000003</v>
      </c>
      <c r="Q1735" s="10" t="str">
        <f t="shared" si="82"/>
        <v>September</v>
      </c>
      <c r="R1735" s="10">
        <f t="shared" si="83"/>
        <v>2016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8284</v>
      </c>
      <c r="O1736" t="s">
        <v>8306</v>
      </c>
      <c r="P1736" s="9">
        <f t="shared" si="81"/>
        <v>42102.036527777775</v>
      </c>
      <c r="Q1736" s="10" t="str">
        <f t="shared" si="82"/>
        <v>April</v>
      </c>
      <c r="R1736" s="10">
        <f t="shared" si="83"/>
        <v>2015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8284</v>
      </c>
      <c r="O1737" t="s">
        <v>8306</v>
      </c>
      <c r="P1737" s="9">
        <f t="shared" si="81"/>
        <v>42559.81417824074</v>
      </c>
      <c r="Q1737" s="10" t="str">
        <f t="shared" si="82"/>
        <v>July</v>
      </c>
      <c r="R1737" s="10">
        <f t="shared" si="83"/>
        <v>2016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8284</v>
      </c>
      <c r="O1738" t="s">
        <v>8306</v>
      </c>
      <c r="P1738" s="9">
        <f t="shared" si="81"/>
        <v>42286.861493055556</v>
      </c>
      <c r="Q1738" s="10" t="str">
        <f t="shared" si="82"/>
        <v>October</v>
      </c>
      <c r="R1738" s="10">
        <f t="shared" si="83"/>
        <v>2015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8284</v>
      </c>
      <c r="O1739" t="s">
        <v>8306</v>
      </c>
      <c r="P1739" s="9">
        <f t="shared" si="81"/>
        <v>42175.948981481481</v>
      </c>
      <c r="Q1739" s="10" t="str">
        <f t="shared" si="82"/>
        <v>June</v>
      </c>
      <c r="R1739" s="10">
        <f t="shared" si="83"/>
        <v>2015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8284</v>
      </c>
      <c r="O1740" t="s">
        <v>8306</v>
      </c>
      <c r="P1740" s="9">
        <f t="shared" si="81"/>
        <v>41884.874328703707</v>
      </c>
      <c r="Q1740" s="10" t="str">
        <f t="shared" si="82"/>
        <v>September</v>
      </c>
      <c r="R1740" s="10">
        <f t="shared" si="83"/>
        <v>2014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8284</v>
      </c>
      <c r="O1741" t="s">
        <v>8306</v>
      </c>
      <c r="P1741" s="9">
        <f t="shared" si="81"/>
        <v>42435.874212962968</v>
      </c>
      <c r="Q1741" s="10" t="str">
        <f t="shared" si="82"/>
        <v>March</v>
      </c>
      <c r="R1741" s="10">
        <f t="shared" si="83"/>
        <v>2016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8284</v>
      </c>
      <c r="O1742" t="s">
        <v>8306</v>
      </c>
      <c r="P1742" s="9">
        <f t="shared" si="81"/>
        <v>42171.817384259259</v>
      </c>
      <c r="Q1742" s="10" t="str">
        <f t="shared" si="82"/>
        <v>June</v>
      </c>
      <c r="R1742" s="10">
        <f t="shared" si="83"/>
        <v>2015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8297</v>
      </c>
      <c r="O1743" t="s">
        <v>8298</v>
      </c>
      <c r="P1743" s="9">
        <f t="shared" si="81"/>
        <v>42120.628136574072</v>
      </c>
      <c r="Q1743" s="10" t="str">
        <f t="shared" si="82"/>
        <v>April</v>
      </c>
      <c r="R1743" s="10">
        <f t="shared" si="83"/>
        <v>2015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8297</v>
      </c>
      <c r="O1744" t="s">
        <v>8298</v>
      </c>
      <c r="P1744" s="9">
        <f t="shared" si="81"/>
        <v>42710.876967592594</v>
      </c>
      <c r="Q1744" s="10" t="str">
        <f t="shared" si="82"/>
        <v>December</v>
      </c>
      <c r="R1744" s="10">
        <f t="shared" si="83"/>
        <v>2016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8297</v>
      </c>
      <c r="O1745" t="s">
        <v>8298</v>
      </c>
      <c r="P1745" s="9">
        <f t="shared" si="81"/>
        <v>42586.925636574073</v>
      </c>
      <c r="Q1745" s="10" t="str">
        <f t="shared" si="82"/>
        <v>August</v>
      </c>
      <c r="R1745" s="10">
        <f t="shared" si="83"/>
        <v>2016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8297</v>
      </c>
      <c r="O1746" t="s">
        <v>8298</v>
      </c>
      <c r="P1746" s="9">
        <f t="shared" si="81"/>
        <v>42026.605057870373</v>
      </c>
      <c r="Q1746" s="10" t="str">
        <f t="shared" si="82"/>
        <v>January</v>
      </c>
      <c r="R1746" s="10">
        <f t="shared" si="83"/>
        <v>2015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8297</v>
      </c>
      <c r="O1747" t="s">
        <v>8298</v>
      </c>
      <c r="P1747" s="9">
        <f t="shared" si="81"/>
        <v>42690.259699074071</v>
      </c>
      <c r="Q1747" s="10" t="str">
        <f t="shared" si="82"/>
        <v>November</v>
      </c>
      <c r="R1747" s="10">
        <f t="shared" si="83"/>
        <v>2016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8297</v>
      </c>
      <c r="O1748" t="s">
        <v>8298</v>
      </c>
      <c r="P1748" s="9">
        <f t="shared" si="81"/>
        <v>42668.176701388889</v>
      </c>
      <c r="Q1748" s="10" t="str">
        <f t="shared" si="82"/>
        <v>October</v>
      </c>
      <c r="R1748" s="10">
        <f t="shared" si="83"/>
        <v>2016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8297</v>
      </c>
      <c r="O1749" t="s">
        <v>8298</v>
      </c>
      <c r="P1749" s="9">
        <f t="shared" si="81"/>
        <v>42292.435532407406</v>
      </c>
      <c r="Q1749" s="10" t="str">
        <f t="shared" si="82"/>
        <v>October</v>
      </c>
      <c r="R1749" s="10">
        <f t="shared" si="83"/>
        <v>2015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8297</v>
      </c>
      <c r="O1750" t="s">
        <v>8298</v>
      </c>
      <c r="P1750" s="9">
        <f t="shared" si="81"/>
        <v>42219.950729166667</v>
      </c>
      <c r="Q1750" s="10" t="str">
        <f t="shared" si="82"/>
        <v>August</v>
      </c>
      <c r="R1750" s="10">
        <f t="shared" si="83"/>
        <v>2015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8297</v>
      </c>
      <c r="O1751" t="s">
        <v>8298</v>
      </c>
      <c r="P1751" s="9">
        <f t="shared" si="81"/>
        <v>42758.975937499999</v>
      </c>
      <c r="Q1751" s="10" t="str">
        <f t="shared" si="82"/>
        <v>January</v>
      </c>
      <c r="R1751" s="10">
        <f t="shared" si="83"/>
        <v>2017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8297</v>
      </c>
      <c r="O1752" t="s">
        <v>8298</v>
      </c>
      <c r="P1752" s="9">
        <f t="shared" si="81"/>
        <v>42454.836851851855</v>
      </c>
      <c r="Q1752" s="10" t="str">
        <f t="shared" si="82"/>
        <v>March</v>
      </c>
      <c r="R1752" s="10">
        <f t="shared" si="83"/>
        <v>2016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8297</v>
      </c>
      <c r="O1753" t="s">
        <v>8298</v>
      </c>
      <c r="P1753" s="9">
        <f t="shared" si="81"/>
        <v>42052.7815162037</v>
      </c>
      <c r="Q1753" s="10" t="str">
        <f t="shared" si="82"/>
        <v>February</v>
      </c>
      <c r="R1753" s="10">
        <f t="shared" si="83"/>
        <v>2015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8297</v>
      </c>
      <c r="O1754" t="s">
        <v>8298</v>
      </c>
      <c r="P1754" s="9">
        <f t="shared" si="81"/>
        <v>42627.253263888888</v>
      </c>
      <c r="Q1754" s="10" t="str">
        <f t="shared" si="82"/>
        <v>September</v>
      </c>
      <c r="R1754" s="10">
        <f t="shared" si="83"/>
        <v>2016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8297</v>
      </c>
      <c r="O1755" t="s">
        <v>8298</v>
      </c>
      <c r="P1755" s="9">
        <f t="shared" si="81"/>
        <v>42420.74962962963</v>
      </c>
      <c r="Q1755" s="10" t="str">
        <f t="shared" si="82"/>
        <v>February</v>
      </c>
      <c r="R1755" s="10">
        <f t="shared" si="83"/>
        <v>2016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8297</v>
      </c>
      <c r="O1756" t="s">
        <v>8298</v>
      </c>
      <c r="P1756" s="9">
        <f t="shared" si="81"/>
        <v>42067.876770833333</v>
      </c>
      <c r="Q1756" s="10" t="str">
        <f t="shared" si="82"/>
        <v>March</v>
      </c>
      <c r="R1756" s="10">
        <f t="shared" si="83"/>
        <v>2015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8297</v>
      </c>
      <c r="O1757" t="s">
        <v>8298</v>
      </c>
      <c r="P1757" s="9">
        <f t="shared" si="81"/>
        <v>42252.788900462961</v>
      </c>
      <c r="Q1757" s="10" t="str">
        <f t="shared" si="82"/>
        <v>September</v>
      </c>
      <c r="R1757" s="10">
        <f t="shared" si="83"/>
        <v>2015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8297</v>
      </c>
      <c r="O1758" t="s">
        <v>8298</v>
      </c>
      <c r="P1758" s="9">
        <f t="shared" si="81"/>
        <v>42571.167465277773</v>
      </c>
      <c r="Q1758" s="10" t="str">
        <f t="shared" si="82"/>
        <v>July</v>
      </c>
      <c r="R1758" s="10">
        <f t="shared" si="83"/>
        <v>2016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8297</v>
      </c>
      <c r="O1759" t="s">
        <v>8298</v>
      </c>
      <c r="P1759" s="9">
        <f t="shared" si="81"/>
        <v>42733.827349537038</v>
      </c>
      <c r="Q1759" s="10" t="str">
        <f t="shared" si="82"/>
        <v>December</v>
      </c>
      <c r="R1759" s="10">
        <f t="shared" si="83"/>
        <v>2016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8297</v>
      </c>
      <c r="O1760" t="s">
        <v>8298</v>
      </c>
      <c r="P1760" s="9">
        <f t="shared" si="81"/>
        <v>42505.955925925926</v>
      </c>
      <c r="Q1760" s="10" t="str">
        <f t="shared" si="82"/>
        <v>May</v>
      </c>
      <c r="R1760" s="10">
        <f t="shared" si="83"/>
        <v>2016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8297</v>
      </c>
      <c r="O1761" t="s">
        <v>8298</v>
      </c>
      <c r="P1761" s="9">
        <f t="shared" si="81"/>
        <v>42068.829039351855</v>
      </c>
      <c r="Q1761" s="10" t="str">
        <f t="shared" si="82"/>
        <v>March</v>
      </c>
      <c r="R1761" s="10">
        <f t="shared" si="83"/>
        <v>2015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8297</v>
      </c>
      <c r="O1762" t="s">
        <v>8298</v>
      </c>
      <c r="P1762" s="9">
        <f t="shared" si="81"/>
        <v>42405.67260416667</v>
      </c>
      <c r="Q1762" s="10" t="str">
        <f t="shared" si="82"/>
        <v>February</v>
      </c>
      <c r="R1762" s="10">
        <f t="shared" si="83"/>
        <v>2016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8297</v>
      </c>
      <c r="O1763" t="s">
        <v>8298</v>
      </c>
      <c r="P1763" s="9">
        <f t="shared" si="81"/>
        <v>42209.567824074074</v>
      </c>
      <c r="Q1763" s="10" t="str">
        <f t="shared" si="82"/>
        <v>July</v>
      </c>
      <c r="R1763" s="10">
        <f t="shared" si="83"/>
        <v>2015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8297</v>
      </c>
      <c r="O1764" t="s">
        <v>8298</v>
      </c>
      <c r="P1764" s="9">
        <f t="shared" si="81"/>
        <v>42410.982002314813</v>
      </c>
      <c r="Q1764" s="10" t="str">
        <f t="shared" si="82"/>
        <v>February</v>
      </c>
      <c r="R1764" s="10">
        <f t="shared" si="83"/>
        <v>2016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8297</v>
      </c>
      <c r="O1765" t="s">
        <v>8298</v>
      </c>
      <c r="P1765" s="9">
        <f t="shared" si="81"/>
        <v>42636.868518518517</v>
      </c>
      <c r="Q1765" s="10" t="str">
        <f t="shared" si="82"/>
        <v>September</v>
      </c>
      <c r="R1765" s="10">
        <f t="shared" si="83"/>
        <v>2016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8297</v>
      </c>
      <c r="O1766" t="s">
        <v>8298</v>
      </c>
      <c r="P1766" s="9">
        <f t="shared" si="81"/>
        <v>41825.485868055555</v>
      </c>
      <c r="Q1766" s="10" t="str">
        <f t="shared" si="82"/>
        <v>July</v>
      </c>
      <c r="R1766" s="10">
        <f t="shared" si="83"/>
        <v>2014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8297</v>
      </c>
      <c r="O1767" t="s">
        <v>8298</v>
      </c>
      <c r="P1767" s="9">
        <f t="shared" si="81"/>
        <v>41834.980462962965</v>
      </c>
      <c r="Q1767" s="10" t="str">
        <f t="shared" si="82"/>
        <v>July</v>
      </c>
      <c r="R1767" s="10">
        <f t="shared" si="83"/>
        <v>2014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8297</v>
      </c>
      <c r="O1768" t="s">
        <v>8298</v>
      </c>
      <c r="P1768" s="9">
        <f t="shared" si="81"/>
        <v>41855.859814814816</v>
      </c>
      <c r="Q1768" s="10" t="str">
        <f t="shared" si="82"/>
        <v>August</v>
      </c>
      <c r="R1768" s="10">
        <f t="shared" si="83"/>
        <v>2014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8297</v>
      </c>
      <c r="O1769" t="s">
        <v>8298</v>
      </c>
      <c r="P1769" s="9">
        <f t="shared" si="81"/>
        <v>41824.658379629633</v>
      </c>
      <c r="Q1769" s="10" t="str">
        <f t="shared" si="82"/>
        <v>July</v>
      </c>
      <c r="R1769" s="10">
        <f t="shared" si="83"/>
        <v>2014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8297</v>
      </c>
      <c r="O1770" t="s">
        <v>8298</v>
      </c>
      <c r="P1770" s="9">
        <f t="shared" si="81"/>
        <v>41849.560694444444</v>
      </c>
      <c r="Q1770" s="10" t="str">
        <f t="shared" si="82"/>
        <v>July</v>
      </c>
      <c r="R1770" s="10">
        <f t="shared" si="83"/>
        <v>2014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8297</v>
      </c>
      <c r="O1771" t="s">
        <v>8298</v>
      </c>
      <c r="P1771" s="9">
        <f t="shared" si="81"/>
        <v>41987.818969907406</v>
      </c>
      <c r="Q1771" s="10" t="str">
        <f t="shared" si="82"/>
        <v>December</v>
      </c>
      <c r="R1771" s="10">
        <f t="shared" si="83"/>
        <v>2014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8297</v>
      </c>
      <c r="O1772" t="s">
        <v>8298</v>
      </c>
      <c r="P1772" s="9">
        <f t="shared" si="81"/>
        <v>41891.780023148152</v>
      </c>
      <c r="Q1772" s="10" t="str">
        <f t="shared" si="82"/>
        <v>September</v>
      </c>
      <c r="R1772" s="10">
        <f t="shared" si="83"/>
        <v>2014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8297</v>
      </c>
      <c r="O1773" t="s">
        <v>8298</v>
      </c>
      <c r="P1773" s="9">
        <f t="shared" si="81"/>
        <v>41905.979629629626</v>
      </c>
      <c r="Q1773" s="10" t="str">
        <f t="shared" si="82"/>
        <v>September</v>
      </c>
      <c r="R1773" s="10">
        <f t="shared" si="83"/>
        <v>2014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8297</v>
      </c>
      <c r="O1774" t="s">
        <v>8298</v>
      </c>
      <c r="P1774" s="9">
        <f t="shared" si="81"/>
        <v>41766.718009259261</v>
      </c>
      <c r="Q1774" s="10" t="str">
        <f t="shared" si="82"/>
        <v>May</v>
      </c>
      <c r="R1774" s="10">
        <f t="shared" si="83"/>
        <v>2014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8297</v>
      </c>
      <c r="O1775" t="s">
        <v>8298</v>
      </c>
      <c r="P1775" s="9">
        <f t="shared" si="81"/>
        <v>41978.760393518518</v>
      </c>
      <c r="Q1775" s="10" t="str">
        <f t="shared" si="82"/>
        <v>December</v>
      </c>
      <c r="R1775" s="10">
        <f t="shared" si="83"/>
        <v>2014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8297</v>
      </c>
      <c r="O1776" t="s">
        <v>8298</v>
      </c>
      <c r="P1776" s="9">
        <f t="shared" si="81"/>
        <v>41930.218657407408</v>
      </c>
      <c r="Q1776" s="10" t="str">
        <f t="shared" si="82"/>
        <v>October</v>
      </c>
      <c r="R1776" s="10">
        <f t="shared" si="83"/>
        <v>2014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8297</v>
      </c>
      <c r="O1777" t="s">
        <v>8298</v>
      </c>
      <c r="P1777" s="9">
        <f t="shared" si="81"/>
        <v>41891.976388888885</v>
      </c>
      <c r="Q1777" s="10" t="str">
        <f t="shared" si="82"/>
        <v>September</v>
      </c>
      <c r="R1777" s="10">
        <f t="shared" si="83"/>
        <v>2014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8297</v>
      </c>
      <c r="O1778" t="s">
        <v>8298</v>
      </c>
      <c r="P1778" s="9">
        <f t="shared" si="81"/>
        <v>41905.95684027778</v>
      </c>
      <c r="Q1778" s="10" t="str">
        <f t="shared" si="82"/>
        <v>September</v>
      </c>
      <c r="R1778" s="10">
        <f t="shared" si="83"/>
        <v>2014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8297</v>
      </c>
      <c r="O1779" t="s">
        <v>8298</v>
      </c>
      <c r="P1779" s="9">
        <f t="shared" si="81"/>
        <v>42025.357094907406</v>
      </c>
      <c r="Q1779" s="10" t="str">
        <f t="shared" si="82"/>
        <v>January</v>
      </c>
      <c r="R1779" s="10">
        <f t="shared" si="83"/>
        <v>2015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8297</v>
      </c>
      <c r="O1780" t="s">
        <v>8298</v>
      </c>
      <c r="P1780" s="9">
        <f t="shared" si="81"/>
        <v>42045.86336805555</v>
      </c>
      <c r="Q1780" s="10" t="str">
        <f t="shared" si="82"/>
        <v>February</v>
      </c>
      <c r="R1780" s="10">
        <f t="shared" si="83"/>
        <v>2015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8297</v>
      </c>
      <c r="O1781" t="s">
        <v>8298</v>
      </c>
      <c r="P1781" s="9">
        <f t="shared" si="81"/>
        <v>42585.691898148143</v>
      </c>
      <c r="Q1781" s="10" t="str">
        <f t="shared" si="82"/>
        <v>August</v>
      </c>
      <c r="R1781" s="10">
        <f t="shared" si="83"/>
        <v>2016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8297</v>
      </c>
      <c r="O1782" t="s">
        <v>8298</v>
      </c>
      <c r="P1782" s="9">
        <f t="shared" si="81"/>
        <v>42493.600810185184</v>
      </c>
      <c r="Q1782" s="10" t="str">
        <f t="shared" si="82"/>
        <v>May</v>
      </c>
      <c r="R1782" s="10">
        <f t="shared" si="83"/>
        <v>2016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8297</v>
      </c>
      <c r="O1783" t="s">
        <v>8298</v>
      </c>
      <c r="P1783" s="9">
        <f t="shared" si="81"/>
        <v>42597.617418981477</v>
      </c>
      <c r="Q1783" s="10" t="str">
        <f t="shared" si="82"/>
        <v>August</v>
      </c>
      <c r="R1783" s="10">
        <f t="shared" si="83"/>
        <v>2016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8297</v>
      </c>
      <c r="O1784" t="s">
        <v>8298</v>
      </c>
      <c r="P1784" s="9">
        <f t="shared" si="81"/>
        <v>42388.575104166666</v>
      </c>
      <c r="Q1784" s="10" t="str">
        <f t="shared" si="82"/>
        <v>January</v>
      </c>
      <c r="R1784" s="10">
        <f t="shared" si="83"/>
        <v>2016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8297</v>
      </c>
      <c r="O1785" t="s">
        <v>8298</v>
      </c>
      <c r="P1785" s="9">
        <f t="shared" si="81"/>
        <v>42115.949976851851</v>
      </c>
      <c r="Q1785" s="10" t="str">
        <f t="shared" si="82"/>
        <v>April</v>
      </c>
      <c r="R1785" s="10">
        <f t="shared" si="83"/>
        <v>2015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8297</v>
      </c>
      <c r="O1786" t="s">
        <v>8298</v>
      </c>
      <c r="P1786" s="9">
        <f t="shared" si="81"/>
        <v>42003.655555555553</v>
      </c>
      <c r="Q1786" s="10" t="str">
        <f t="shared" si="82"/>
        <v>December</v>
      </c>
      <c r="R1786" s="10">
        <f t="shared" si="83"/>
        <v>2014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8297</v>
      </c>
      <c r="O1787" t="s">
        <v>8298</v>
      </c>
      <c r="P1787" s="9">
        <f t="shared" si="81"/>
        <v>41897.134895833333</v>
      </c>
      <c r="Q1787" s="10" t="str">
        <f t="shared" si="82"/>
        <v>September</v>
      </c>
      <c r="R1787" s="10">
        <f t="shared" si="83"/>
        <v>2014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8297</v>
      </c>
      <c r="O1788" t="s">
        <v>8298</v>
      </c>
      <c r="P1788" s="9">
        <f t="shared" si="81"/>
        <v>41958.550659722227</v>
      </c>
      <c r="Q1788" s="10" t="str">
        <f t="shared" si="82"/>
        <v>November</v>
      </c>
      <c r="R1788" s="10">
        <f t="shared" si="83"/>
        <v>2014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8297</v>
      </c>
      <c r="O1789" t="s">
        <v>8298</v>
      </c>
      <c r="P1789" s="9">
        <f t="shared" si="81"/>
        <v>42068.65552083333</v>
      </c>
      <c r="Q1789" s="10" t="str">
        <f t="shared" si="82"/>
        <v>March</v>
      </c>
      <c r="R1789" s="10">
        <f t="shared" si="83"/>
        <v>2015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8297</v>
      </c>
      <c r="O1790" t="s">
        <v>8298</v>
      </c>
      <c r="P1790" s="9">
        <f t="shared" si="81"/>
        <v>41913.94840277778</v>
      </c>
      <c r="Q1790" s="10" t="str">
        <f t="shared" si="82"/>
        <v>October</v>
      </c>
      <c r="R1790" s="10">
        <f t="shared" si="83"/>
        <v>2014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8297</v>
      </c>
      <c r="O1791" t="s">
        <v>8298</v>
      </c>
      <c r="P1791" s="9">
        <f t="shared" si="81"/>
        <v>41956.250034722223</v>
      </c>
      <c r="Q1791" s="10" t="str">
        <f t="shared" si="82"/>
        <v>November</v>
      </c>
      <c r="R1791" s="10">
        <f t="shared" si="83"/>
        <v>2014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8297</v>
      </c>
      <c r="O1792" t="s">
        <v>8298</v>
      </c>
      <c r="P1792" s="9">
        <f t="shared" si="81"/>
        <v>42010.674513888887</v>
      </c>
      <c r="Q1792" s="10" t="str">
        <f t="shared" si="82"/>
        <v>January</v>
      </c>
      <c r="R1792" s="10">
        <f t="shared" si="83"/>
        <v>2015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8297</v>
      </c>
      <c r="O1793" t="s">
        <v>8298</v>
      </c>
      <c r="P1793" s="9">
        <f t="shared" si="81"/>
        <v>41973.740335648152</v>
      </c>
      <c r="Q1793" s="10" t="str">
        <f t="shared" si="82"/>
        <v>November</v>
      </c>
      <c r="R1793" s="10">
        <f t="shared" si="83"/>
        <v>2014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8297</v>
      </c>
      <c r="O1794" t="s">
        <v>8298</v>
      </c>
      <c r="P1794" s="9">
        <f t="shared" si="81"/>
        <v>42189.031041666662</v>
      </c>
      <c r="Q1794" s="10" t="str">
        <f t="shared" si="82"/>
        <v>July</v>
      </c>
      <c r="R1794" s="10">
        <f t="shared" si="83"/>
        <v>2015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8297</v>
      </c>
      <c r="O1795" t="s">
        <v>8298</v>
      </c>
      <c r="P1795" s="9">
        <f t="shared" ref="P1795:P1858" si="84">(J1795/86400)+DATE(1970,1,1)</f>
        <v>41940.891666666663</v>
      </c>
      <c r="Q1795" s="10" t="str">
        <f t="shared" ref="Q1795:Q1858" si="85">TEXT((J1795/86400)+DATE(1970,1,1),"mmmm")</f>
        <v>October</v>
      </c>
      <c r="R1795" s="10">
        <f t="shared" ref="R1795:R1858" si="86">YEAR(P1795)</f>
        <v>2014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8297</v>
      </c>
      <c r="O1796" t="s">
        <v>8298</v>
      </c>
      <c r="P1796" s="9">
        <f t="shared" si="84"/>
        <v>42011.551180555558</v>
      </c>
      <c r="Q1796" s="10" t="str">
        <f t="shared" si="85"/>
        <v>January</v>
      </c>
      <c r="R1796" s="10">
        <f t="shared" si="86"/>
        <v>2015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8297</v>
      </c>
      <c r="O1797" t="s">
        <v>8298</v>
      </c>
      <c r="P1797" s="9">
        <f t="shared" si="84"/>
        <v>42628.288668981477</v>
      </c>
      <c r="Q1797" s="10" t="str">
        <f t="shared" si="85"/>
        <v>September</v>
      </c>
      <c r="R1797" s="10">
        <f t="shared" si="86"/>
        <v>2016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8297</v>
      </c>
      <c r="O1798" t="s">
        <v>8298</v>
      </c>
      <c r="P1798" s="9">
        <f t="shared" si="84"/>
        <v>42515.439421296294</v>
      </c>
      <c r="Q1798" s="10" t="str">
        <f t="shared" si="85"/>
        <v>May</v>
      </c>
      <c r="R1798" s="10">
        <f t="shared" si="86"/>
        <v>2016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8297</v>
      </c>
      <c r="O1799" t="s">
        <v>8298</v>
      </c>
      <c r="P1799" s="9">
        <f t="shared" si="84"/>
        <v>42689.56931712963</v>
      </c>
      <c r="Q1799" s="10" t="str">
        <f t="shared" si="85"/>
        <v>November</v>
      </c>
      <c r="R1799" s="10">
        <f t="shared" si="86"/>
        <v>2016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8297</v>
      </c>
      <c r="O1800" t="s">
        <v>8298</v>
      </c>
      <c r="P1800" s="9">
        <f t="shared" si="84"/>
        <v>42344.32677083333</v>
      </c>
      <c r="Q1800" s="10" t="str">
        <f t="shared" si="85"/>
        <v>December</v>
      </c>
      <c r="R1800" s="10">
        <f t="shared" si="86"/>
        <v>2015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8297</v>
      </c>
      <c r="O1801" t="s">
        <v>8298</v>
      </c>
      <c r="P1801" s="9">
        <f t="shared" si="84"/>
        <v>41934.842685185184</v>
      </c>
      <c r="Q1801" s="10" t="str">
        <f t="shared" si="85"/>
        <v>October</v>
      </c>
      <c r="R1801" s="10">
        <f t="shared" si="86"/>
        <v>2014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8297</v>
      </c>
      <c r="O1802" t="s">
        <v>8298</v>
      </c>
      <c r="P1802" s="9">
        <f t="shared" si="84"/>
        <v>42623.606134259258</v>
      </c>
      <c r="Q1802" s="10" t="str">
        <f t="shared" si="85"/>
        <v>September</v>
      </c>
      <c r="R1802" s="10">
        <f t="shared" si="86"/>
        <v>2016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8297</v>
      </c>
      <c r="O1803" t="s">
        <v>8298</v>
      </c>
      <c r="P1803" s="9">
        <f t="shared" si="84"/>
        <v>42321.660509259258</v>
      </c>
      <c r="Q1803" s="10" t="str">
        <f t="shared" si="85"/>
        <v>November</v>
      </c>
      <c r="R1803" s="10">
        <f t="shared" si="86"/>
        <v>2015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8297</v>
      </c>
      <c r="O1804" t="s">
        <v>8298</v>
      </c>
      <c r="P1804" s="9">
        <f t="shared" si="84"/>
        <v>42159.47256944445</v>
      </c>
      <c r="Q1804" s="10" t="str">
        <f t="shared" si="85"/>
        <v>June</v>
      </c>
      <c r="R1804" s="10">
        <f t="shared" si="86"/>
        <v>2015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8297</v>
      </c>
      <c r="O1805" t="s">
        <v>8298</v>
      </c>
      <c r="P1805" s="9">
        <f t="shared" si="84"/>
        <v>42018.071550925924</v>
      </c>
      <c r="Q1805" s="10" t="str">
        <f t="shared" si="85"/>
        <v>January</v>
      </c>
      <c r="R1805" s="10">
        <f t="shared" si="86"/>
        <v>2015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8297</v>
      </c>
      <c r="O1806" t="s">
        <v>8298</v>
      </c>
      <c r="P1806" s="9">
        <f t="shared" si="84"/>
        <v>42282.678287037037</v>
      </c>
      <c r="Q1806" s="10" t="str">
        <f t="shared" si="85"/>
        <v>October</v>
      </c>
      <c r="R1806" s="10">
        <f t="shared" si="86"/>
        <v>2015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8297</v>
      </c>
      <c r="O1807" t="s">
        <v>8298</v>
      </c>
      <c r="P1807" s="9">
        <f t="shared" si="84"/>
        <v>42247.803912037038</v>
      </c>
      <c r="Q1807" s="10" t="str">
        <f t="shared" si="85"/>
        <v>August</v>
      </c>
      <c r="R1807" s="10">
        <f t="shared" si="86"/>
        <v>2015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8297</v>
      </c>
      <c r="O1808" t="s">
        <v>8298</v>
      </c>
      <c r="P1808" s="9">
        <f t="shared" si="84"/>
        <v>41877.638298611113</v>
      </c>
      <c r="Q1808" s="10" t="str">
        <f t="shared" si="85"/>
        <v>August</v>
      </c>
      <c r="R1808" s="10">
        <f t="shared" si="86"/>
        <v>2014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8297</v>
      </c>
      <c r="O1809" t="s">
        <v>8298</v>
      </c>
      <c r="P1809" s="9">
        <f t="shared" si="84"/>
        <v>41880.068437499998</v>
      </c>
      <c r="Q1809" s="10" t="str">
        <f t="shared" si="85"/>
        <v>August</v>
      </c>
      <c r="R1809" s="10">
        <f t="shared" si="86"/>
        <v>2014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8297</v>
      </c>
      <c r="O1810" t="s">
        <v>8298</v>
      </c>
      <c r="P1810" s="9">
        <f t="shared" si="84"/>
        <v>42742.680902777778</v>
      </c>
      <c r="Q1810" s="10" t="str">
        <f t="shared" si="85"/>
        <v>January</v>
      </c>
      <c r="R1810" s="10">
        <f t="shared" si="86"/>
        <v>2017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8297</v>
      </c>
      <c r="O1811" t="s">
        <v>8298</v>
      </c>
      <c r="P1811" s="9">
        <f t="shared" si="84"/>
        <v>42029.907858796301</v>
      </c>
      <c r="Q1811" s="10" t="str">
        <f t="shared" si="85"/>
        <v>January</v>
      </c>
      <c r="R1811" s="10">
        <f t="shared" si="86"/>
        <v>2015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8297</v>
      </c>
      <c r="O1812" t="s">
        <v>8298</v>
      </c>
      <c r="P1812" s="9">
        <f t="shared" si="84"/>
        <v>41860.91002314815</v>
      </c>
      <c r="Q1812" s="10" t="str">
        <f t="shared" si="85"/>
        <v>August</v>
      </c>
      <c r="R1812" s="10">
        <f t="shared" si="86"/>
        <v>2014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8297</v>
      </c>
      <c r="O1813" t="s">
        <v>8298</v>
      </c>
      <c r="P1813" s="9">
        <f t="shared" si="84"/>
        <v>41876.433680555558</v>
      </c>
      <c r="Q1813" s="10" t="str">
        <f t="shared" si="85"/>
        <v>August</v>
      </c>
      <c r="R1813" s="10">
        <f t="shared" si="86"/>
        <v>2014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8297</v>
      </c>
      <c r="O1814" t="s">
        <v>8298</v>
      </c>
      <c r="P1814" s="9">
        <f t="shared" si="84"/>
        <v>42524.318703703699</v>
      </c>
      <c r="Q1814" s="10" t="str">
        <f t="shared" si="85"/>
        <v>June</v>
      </c>
      <c r="R1814" s="10">
        <f t="shared" si="86"/>
        <v>2016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8297</v>
      </c>
      <c r="O1815" t="s">
        <v>8298</v>
      </c>
      <c r="P1815" s="9">
        <f t="shared" si="84"/>
        <v>41829.889027777775</v>
      </c>
      <c r="Q1815" s="10" t="str">
        <f t="shared" si="85"/>
        <v>July</v>
      </c>
      <c r="R1815" s="10">
        <f t="shared" si="86"/>
        <v>2014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8297</v>
      </c>
      <c r="O1816" t="s">
        <v>8298</v>
      </c>
      <c r="P1816" s="9">
        <f t="shared" si="84"/>
        <v>42033.314074074078</v>
      </c>
      <c r="Q1816" s="10" t="str">
        <f t="shared" si="85"/>
        <v>January</v>
      </c>
      <c r="R1816" s="10">
        <f t="shared" si="86"/>
        <v>2015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8297</v>
      </c>
      <c r="O1817" t="s">
        <v>8298</v>
      </c>
      <c r="P1817" s="9">
        <f t="shared" si="84"/>
        <v>42172.906678240739</v>
      </c>
      <c r="Q1817" s="10" t="str">
        <f t="shared" si="85"/>
        <v>June</v>
      </c>
      <c r="R1817" s="10">
        <f t="shared" si="86"/>
        <v>2015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8297</v>
      </c>
      <c r="O1818" t="s">
        <v>8298</v>
      </c>
      <c r="P1818" s="9">
        <f t="shared" si="84"/>
        <v>42548.876192129625</v>
      </c>
      <c r="Q1818" s="10" t="str">
        <f t="shared" si="85"/>
        <v>June</v>
      </c>
      <c r="R1818" s="10">
        <f t="shared" si="86"/>
        <v>2016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8297</v>
      </c>
      <c r="O1819" t="s">
        <v>8298</v>
      </c>
      <c r="P1819" s="9">
        <f t="shared" si="84"/>
        <v>42705.662118055552</v>
      </c>
      <c r="Q1819" s="10" t="str">
        <f t="shared" si="85"/>
        <v>December</v>
      </c>
      <c r="R1819" s="10">
        <f t="shared" si="86"/>
        <v>2016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8297</v>
      </c>
      <c r="O1820" t="s">
        <v>8298</v>
      </c>
      <c r="P1820" s="9">
        <f t="shared" si="84"/>
        <v>42067.234375</v>
      </c>
      <c r="Q1820" s="10" t="str">
        <f t="shared" si="85"/>
        <v>March</v>
      </c>
      <c r="R1820" s="10">
        <f t="shared" si="86"/>
        <v>2015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8297</v>
      </c>
      <c r="O1821" t="s">
        <v>8298</v>
      </c>
      <c r="P1821" s="9">
        <f t="shared" si="84"/>
        <v>41820.752268518518</v>
      </c>
      <c r="Q1821" s="10" t="str">
        <f t="shared" si="85"/>
        <v>June</v>
      </c>
      <c r="R1821" s="10">
        <f t="shared" si="86"/>
        <v>2014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8297</v>
      </c>
      <c r="O1822" t="s">
        <v>8298</v>
      </c>
      <c r="P1822" s="9">
        <f t="shared" si="84"/>
        <v>42065.084374999999</v>
      </c>
      <c r="Q1822" s="10" t="str">
        <f t="shared" si="85"/>
        <v>March</v>
      </c>
      <c r="R1822" s="10">
        <f t="shared" si="86"/>
        <v>2015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8284</v>
      </c>
      <c r="O1823" t="s">
        <v>8285</v>
      </c>
      <c r="P1823" s="9">
        <f t="shared" si="84"/>
        <v>40926.319062499999</v>
      </c>
      <c r="Q1823" s="10" t="str">
        <f t="shared" si="85"/>
        <v>January</v>
      </c>
      <c r="R1823" s="10">
        <f t="shared" si="86"/>
        <v>2012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8284</v>
      </c>
      <c r="O1824" t="s">
        <v>8285</v>
      </c>
      <c r="P1824" s="9">
        <f t="shared" si="84"/>
        <v>41634.797013888892</v>
      </c>
      <c r="Q1824" s="10" t="str">
        <f t="shared" si="85"/>
        <v>December</v>
      </c>
      <c r="R1824" s="10">
        <f t="shared" si="86"/>
        <v>2013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8284</v>
      </c>
      <c r="O1825" t="s">
        <v>8285</v>
      </c>
      <c r="P1825" s="9">
        <f t="shared" si="84"/>
        <v>41176.684907407405</v>
      </c>
      <c r="Q1825" s="10" t="str">
        <f t="shared" si="85"/>
        <v>September</v>
      </c>
      <c r="R1825" s="10">
        <f t="shared" si="86"/>
        <v>2012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8284</v>
      </c>
      <c r="O1826" t="s">
        <v>8285</v>
      </c>
      <c r="P1826" s="9">
        <f t="shared" si="84"/>
        <v>41626.916284722218</v>
      </c>
      <c r="Q1826" s="10" t="str">
        <f t="shared" si="85"/>
        <v>December</v>
      </c>
      <c r="R1826" s="10">
        <f t="shared" si="86"/>
        <v>2013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8284</v>
      </c>
      <c r="O1827" t="s">
        <v>8285</v>
      </c>
      <c r="P1827" s="9">
        <f t="shared" si="84"/>
        <v>41443.83452546296</v>
      </c>
      <c r="Q1827" s="10" t="str">
        <f t="shared" si="85"/>
        <v>June</v>
      </c>
      <c r="R1827" s="10">
        <f t="shared" si="86"/>
        <v>2013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8284</v>
      </c>
      <c r="O1828" t="s">
        <v>8285</v>
      </c>
      <c r="P1828" s="9">
        <f t="shared" si="84"/>
        <v>41657.923807870371</v>
      </c>
      <c r="Q1828" s="10" t="str">
        <f t="shared" si="85"/>
        <v>January</v>
      </c>
      <c r="R1828" s="10">
        <f t="shared" si="86"/>
        <v>2014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8284</v>
      </c>
      <c r="O1829" t="s">
        <v>8285</v>
      </c>
      <c r="P1829" s="9">
        <f t="shared" si="84"/>
        <v>40555.325937499998</v>
      </c>
      <c r="Q1829" s="10" t="str">
        <f t="shared" si="85"/>
        <v>January</v>
      </c>
      <c r="R1829" s="10">
        <f t="shared" si="86"/>
        <v>2011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8284</v>
      </c>
      <c r="O1830" t="s">
        <v>8285</v>
      </c>
      <c r="P1830" s="9">
        <f t="shared" si="84"/>
        <v>41736.899652777778</v>
      </c>
      <c r="Q1830" s="10" t="str">
        <f t="shared" si="85"/>
        <v>April</v>
      </c>
      <c r="R1830" s="10">
        <f t="shared" si="86"/>
        <v>2014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8284</v>
      </c>
      <c r="O1831" t="s">
        <v>8285</v>
      </c>
      <c r="P1831" s="9">
        <f t="shared" si="84"/>
        <v>40516.087627314817</v>
      </c>
      <c r="Q1831" s="10" t="str">
        <f t="shared" si="85"/>
        <v>December</v>
      </c>
      <c r="R1831" s="10">
        <f t="shared" si="86"/>
        <v>2010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8284</v>
      </c>
      <c r="O1832" t="s">
        <v>8285</v>
      </c>
      <c r="P1832" s="9">
        <f t="shared" si="84"/>
        <v>41664.684108796297</v>
      </c>
      <c r="Q1832" s="10" t="str">
        <f t="shared" si="85"/>
        <v>January</v>
      </c>
      <c r="R1832" s="10">
        <f t="shared" si="86"/>
        <v>2014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8284</v>
      </c>
      <c r="O1833" t="s">
        <v>8285</v>
      </c>
      <c r="P1833" s="9">
        <f t="shared" si="84"/>
        <v>41026.996099537035</v>
      </c>
      <c r="Q1833" s="10" t="str">
        <f t="shared" si="85"/>
        <v>April</v>
      </c>
      <c r="R1833" s="10">
        <f t="shared" si="86"/>
        <v>2012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8284</v>
      </c>
      <c r="O1834" t="s">
        <v>8285</v>
      </c>
      <c r="P1834" s="9">
        <f t="shared" si="84"/>
        <v>40576.539664351854</v>
      </c>
      <c r="Q1834" s="10" t="str">
        <f t="shared" si="85"/>
        <v>February</v>
      </c>
      <c r="R1834" s="10">
        <f t="shared" si="86"/>
        <v>2011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8284</v>
      </c>
      <c r="O1835" t="s">
        <v>8285</v>
      </c>
      <c r="P1835" s="9">
        <f t="shared" si="84"/>
        <v>41303.044016203705</v>
      </c>
      <c r="Q1835" s="10" t="str">
        <f t="shared" si="85"/>
        <v>January</v>
      </c>
      <c r="R1835" s="10">
        <f t="shared" si="86"/>
        <v>2013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8284</v>
      </c>
      <c r="O1836" t="s">
        <v>8285</v>
      </c>
      <c r="P1836" s="9">
        <f t="shared" si="84"/>
        <v>41988.964062500003</v>
      </c>
      <c r="Q1836" s="10" t="str">
        <f t="shared" si="85"/>
        <v>December</v>
      </c>
      <c r="R1836" s="10">
        <f t="shared" si="86"/>
        <v>2014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8284</v>
      </c>
      <c r="O1837" t="s">
        <v>8285</v>
      </c>
      <c r="P1837" s="9">
        <f t="shared" si="84"/>
        <v>42430.702210648145</v>
      </c>
      <c r="Q1837" s="10" t="str">
        <f t="shared" si="85"/>
        <v>March</v>
      </c>
      <c r="R1837" s="10">
        <f t="shared" si="86"/>
        <v>2016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8284</v>
      </c>
      <c r="O1838" t="s">
        <v>8285</v>
      </c>
      <c r="P1838" s="9">
        <f t="shared" si="84"/>
        <v>41305.809363425928</v>
      </c>
      <c r="Q1838" s="10" t="str">
        <f t="shared" si="85"/>
        <v>January</v>
      </c>
      <c r="R1838" s="10">
        <f t="shared" si="86"/>
        <v>2013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8284</v>
      </c>
      <c r="O1839" t="s">
        <v>8285</v>
      </c>
      <c r="P1839" s="9">
        <f t="shared" si="84"/>
        <v>40926.047858796301</v>
      </c>
      <c r="Q1839" s="10" t="str">
        <f t="shared" si="85"/>
        <v>January</v>
      </c>
      <c r="R1839" s="10">
        <f t="shared" si="86"/>
        <v>2012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8284</v>
      </c>
      <c r="O1840" t="s">
        <v>8285</v>
      </c>
      <c r="P1840" s="9">
        <f t="shared" si="84"/>
        <v>40788.786539351851</v>
      </c>
      <c r="Q1840" s="10" t="str">
        <f t="shared" si="85"/>
        <v>September</v>
      </c>
      <c r="R1840" s="10">
        <f t="shared" si="86"/>
        <v>2011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8284</v>
      </c>
      <c r="O1841" t="s">
        <v>8285</v>
      </c>
      <c r="P1841" s="9">
        <f t="shared" si="84"/>
        <v>42614.722013888888</v>
      </c>
      <c r="Q1841" s="10" t="str">
        <f t="shared" si="85"/>
        <v>September</v>
      </c>
      <c r="R1841" s="10">
        <f t="shared" si="86"/>
        <v>2016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8284</v>
      </c>
      <c r="O1842" t="s">
        <v>8285</v>
      </c>
      <c r="P1842" s="9">
        <f t="shared" si="84"/>
        <v>41382.096180555556</v>
      </c>
      <c r="Q1842" s="10" t="str">
        <f t="shared" si="85"/>
        <v>April</v>
      </c>
      <c r="R1842" s="10">
        <f t="shared" si="86"/>
        <v>2013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8284</v>
      </c>
      <c r="O1843" t="s">
        <v>8285</v>
      </c>
      <c r="P1843" s="9">
        <f t="shared" si="84"/>
        <v>41745.84542824074</v>
      </c>
      <c r="Q1843" s="10" t="str">
        <f t="shared" si="85"/>
        <v>April</v>
      </c>
      <c r="R1843" s="10">
        <f t="shared" si="86"/>
        <v>2014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8284</v>
      </c>
      <c r="O1844" t="s">
        <v>8285</v>
      </c>
      <c r="P1844" s="9">
        <f t="shared" si="84"/>
        <v>42031.631724537037</v>
      </c>
      <c r="Q1844" s="10" t="str">
        <f t="shared" si="85"/>
        <v>January</v>
      </c>
      <c r="R1844" s="10">
        <f t="shared" si="86"/>
        <v>2015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8284</v>
      </c>
      <c r="O1845" t="s">
        <v>8285</v>
      </c>
      <c r="P1845" s="9">
        <f t="shared" si="84"/>
        <v>40564.994837962964</v>
      </c>
      <c r="Q1845" s="10" t="str">
        <f t="shared" si="85"/>
        <v>January</v>
      </c>
      <c r="R1845" s="10">
        <f t="shared" si="86"/>
        <v>2011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8284</v>
      </c>
      <c r="O1846" t="s">
        <v>8285</v>
      </c>
      <c r="P1846" s="9">
        <f t="shared" si="84"/>
        <v>40666.973541666666</v>
      </c>
      <c r="Q1846" s="10" t="str">
        <f t="shared" si="85"/>
        <v>May</v>
      </c>
      <c r="R1846" s="10">
        <f t="shared" si="86"/>
        <v>2011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8284</v>
      </c>
      <c r="O1847" t="s">
        <v>8285</v>
      </c>
      <c r="P1847" s="9">
        <f t="shared" si="84"/>
        <v>42523.333310185189</v>
      </c>
      <c r="Q1847" s="10" t="str">
        <f t="shared" si="85"/>
        <v>June</v>
      </c>
      <c r="R1847" s="10">
        <f t="shared" si="86"/>
        <v>2016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8284</v>
      </c>
      <c r="O1848" t="s">
        <v>8285</v>
      </c>
      <c r="P1848" s="9">
        <f t="shared" si="84"/>
        <v>41228.650196759263</v>
      </c>
      <c r="Q1848" s="10" t="str">
        <f t="shared" si="85"/>
        <v>November</v>
      </c>
      <c r="R1848" s="10">
        <f t="shared" si="86"/>
        <v>2012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8284</v>
      </c>
      <c r="O1849" t="s">
        <v>8285</v>
      </c>
      <c r="P1849" s="9">
        <f t="shared" si="84"/>
        <v>42094.236481481479</v>
      </c>
      <c r="Q1849" s="10" t="str">
        <f t="shared" si="85"/>
        <v>March</v>
      </c>
      <c r="R1849" s="10">
        <f t="shared" si="86"/>
        <v>2015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8284</v>
      </c>
      <c r="O1850" t="s">
        <v>8285</v>
      </c>
      <c r="P1850" s="9">
        <f t="shared" si="84"/>
        <v>40691.788055555553</v>
      </c>
      <c r="Q1850" s="10" t="str">
        <f t="shared" si="85"/>
        <v>May</v>
      </c>
      <c r="R1850" s="10">
        <f t="shared" si="86"/>
        <v>2011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8284</v>
      </c>
      <c r="O1851" t="s">
        <v>8285</v>
      </c>
      <c r="P1851" s="9">
        <f t="shared" si="84"/>
        <v>41169.845590277779</v>
      </c>
      <c r="Q1851" s="10" t="str">
        <f t="shared" si="85"/>
        <v>September</v>
      </c>
      <c r="R1851" s="10">
        <f t="shared" si="86"/>
        <v>2012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8284</v>
      </c>
      <c r="O1852" t="s">
        <v>8285</v>
      </c>
      <c r="P1852" s="9">
        <f t="shared" si="84"/>
        <v>41800.959490740745</v>
      </c>
      <c r="Q1852" s="10" t="str">
        <f t="shared" si="85"/>
        <v>June</v>
      </c>
      <c r="R1852" s="10">
        <f t="shared" si="86"/>
        <v>2014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8284</v>
      </c>
      <c r="O1853" t="s">
        <v>8285</v>
      </c>
      <c r="P1853" s="9">
        <f t="shared" si="84"/>
        <v>41827.906689814816</v>
      </c>
      <c r="Q1853" s="10" t="str">
        <f t="shared" si="85"/>
        <v>July</v>
      </c>
      <c r="R1853" s="10">
        <f t="shared" si="86"/>
        <v>2014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8284</v>
      </c>
      <c r="O1854" t="s">
        <v>8285</v>
      </c>
      <c r="P1854" s="9">
        <f t="shared" si="84"/>
        <v>42081.77143518519</v>
      </c>
      <c r="Q1854" s="10" t="str">
        <f t="shared" si="85"/>
        <v>March</v>
      </c>
      <c r="R1854" s="10">
        <f t="shared" si="86"/>
        <v>2015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8284</v>
      </c>
      <c r="O1855" t="s">
        <v>8285</v>
      </c>
      <c r="P1855" s="9">
        <f t="shared" si="84"/>
        <v>41177.060381944444</v>
      </c>
      <c r="Q1855" s="10" t="str">
        <f t="shared" si="85"/>
        <v>September</v>
      </c>
      <c r="R1855" s="10">
        <f t="shared" si="86"/>
        <v>2012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8284</v>
      </c>
      <c r="O1856" t="s">
        <v>8285</v>
      </c>
      <c r="P1856" s="9">
        <f t="shared" si="84"/>
        <v>41388.021261574075</v>
      </c>
      <c r="Q1856" s="10" t="str">
        <f t="shared" si="85"/>
        <v>April</v>
      </c>
      <c r="R1856" s="10">
        <f t="shared" si="86"/>
        <v>2013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8284</v>
      </c>
      <c r="O1857" t="s">
        <v>8285</v>
      </c>
      <c r="P1857" s="9">
        <f t="shared" si="84"/>
        <v>41600.538657407407</v>
      </c>
      <c r="Q1857" s="10" t="str">
        <f t="shared" si="85"/>
        <v>November</v>
      </c>
      <c r="R1857" s="10">
        <f t="shared" si="86"/>
        <v>2013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8284</v>
      </c>
      <c r="O1858" t="s">
        <v>8285</v>
      </c>
      <c r="P1858" s="9">
        <f t="shared" si="84"/>
        <v>41817.854999999996</v>
      </c>
      <c r="Q1858" s="10" t="str">
        <f t="shared" si="85"/>
        <v>June</v>
      </c>
      <c r="R1858" s="10">
        <f t="shared" si="86"/>
        <v>2014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8284</v>
      </c>
      <c r="O1859" t="s">
        <v>8285</v>
      </c>
      <c r="P1859" s="9">
        <f t="shared" ref="P1859:P1922" si="87">(J1859/86400)+DATE(1970,1,1)</f>
        <v>41864.76866898148</v>
      </c>
      <c r="Q1859" s="10" t="str">
        <f t="shared" ref="Q1859:Q1922" si="88">TEXT((J1859/86400)+DATE(1970,1,1),"mmmm")</f>
        <v>August</v>
      </c>
      <c r="R1859" s="10">
        <f t="shared" ref="R1859:R1922" si="89">YEAR(P1859)</f>
        <v>2014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8284</v>
      </c>
      <c r="O1860" t="s">
        <v>8285</v>
      </c>
      <c r="P1860" s="9">
        <f t="shared" si="87"/>
        <v>40833.200474537036</v>
      </c>
      <c r="Q1860" s="10" t="str">
        <f t="shared" si="88"/>
        <v>October</v>
      </c>
      <c r="R1860" s="10">
        <f t="shared" si="89"/>
        <v>2011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8284</v>
      </c>
      <c r="O1861" t="s">
        <v>8285</v>
      </c>
      <c r="P1861" s="9">
        <f t="shared" si="87"/>
        <v>40778.770011574074</v>
      </c>
      <c r="Q1861" s="10" t="str">
        <f t="shared" si="88"/>
        <v>August</v>
      </c>
      <c r="R1861" s="10">
        <f t="shared" si="89"/>
        <v>2011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8284</v>
      </c>
      <c r="O1862" t="s">
        <v>8285</v>
      </c>
      <c r="P1862" s="9">
        <f t="shared" si="87"/>
        <v>41655.70930555556</v>
      </c>
      <c r="Q1862" s="10" t="str">
        <f t="shared" si="88"/>
        <v>January</v>
      </c>
      <c r="R1862" s="10">
        <f t="shared" si="89"/>
        <v>2014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8292</v>
      </c>
      <c r="O1863" t="s">
        <v>8294</v>
      </c>
      <c r="P1863" s="9">
        <f t="shared" si="87"/>
        <v>42000.300243055557</v>
      </c>
      <c r="Q1863" s="10" t="str">
        <f t="shared" si="88"/>
        <v>December</v>
      </c>
      <c r="R1863" s="10">
        <f t="shared" si="89"/>
        <v>2014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8292</v>
      </c>
      <c r="O1864" t="s">
        <v>8294</v>
      </c>
      <c r="P1864" s="9">
        <f t="shared" si="87"/>
        <v>42755.492754629631</v>
      </c>
      <c r="Q1864" s="10" t="str">
        <f t="shared" si="88"/>
        <v>January</v>
      </c>
      <c r="R1864" s="10">
        <f t="shared" si="89"/>
        <v>2017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8292</v>
      </c>
      <c r="O1865" t="s">
        <v>8294</v>
      </c>
      <c r="P1865" s="9">
        <f t="shared" si="87"/>
        <v>41772.797280092593</v>
      </c>
      <c r="Q1865" s="10" t="str">
        <f t="shared" si="88"/>
        <v>May</v>
      </c>
      <c r="R1865" s="10">
        <f t="shared" si="89"/>
        <v>2014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8292</v>
      </c>
      <c r="O1866" t="s">
        <v>8294</v>
      </c>
      <c r="P1866" s="9">
        <f t="shared" si="87"/>
        <v>41733.716435185182</v>
      </c>
      <c r="Q1866" s="10" t="str">
        <f t="shared" si="88"/>
        <v>April</v>
      </c>
      <c r="R1866" s="10">
        <f t="shared" si="89"/>
        <v>2014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8292</v>
      </c>
      <c r="O1867" t="s">
        <v>8294</v>
      </c>
      <c r="P1867" s="9">
        <f t="shared" si="87"/>
        <v>42645.367442129631</v>
      </c>
      <c r="Q1867" s="10" t="str">
        <f t="shared" si="88"/>
        <v>October</v>
      </c>
      <c r="R1867" s="10">
        <f t="shared" si="89"/>
        <v>2016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8292</v>
      </c>
      <c r="O1868" t="s">
        <v>8294</v>
      </c>
      <c r="P1868" s="9">
        <f t="shared" si="87"/>
        <v>42742.246493055558</v>
      </c>
      <c r="Q1868" s="10" t="str">
        <f t="shared" si="88"/>
        <v>January</v>
      </c>
      <c r="R1868" s="10">
        <f t="shared" si="89"/>
        <v>2017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8292</v>
      </c>
      <c r="O1869" t="s">
        <v>8294</v>
      </c>
      <c r="P1869" s="9">
        <f t="shared" si="87"/>
        <v>42649.924907407403</v>
      </c>
      <c r="Q1869" s="10" t="str">
        <f t="shared" si="88"/>
        <v>October</v>
      </c>
      <c r="R1869" s="10">
        <f t="shared" si="89"/>
        <v>2016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8292</v>
      </c>
      <c r="O1870" t="s">
        <v>8294</v>
      </c>
      <c r="P1870" s="9">
        <f t="shared" si="87"/>
        <v>42328.779224537036</v>
      </c>
      <c r="Q1870" s="10" t="str">
        <f t="shared" si="88"/>
        <v>November</v>
      </c>
      <c r="R1870" s="10">
        <f t="shared" si="89"/>
        <v>2015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8292</v>
      </c>
      <c r="O1871" t="s">
        <v>8294</v>
      </c>
      <c r="P1871" s="9">
        <f t="shared" si="87"/>
        <v>42709.002881944441</v>
      </c>
      <c r="Q1871" s="10" t="str">
        <f t="shared" si="88"/>
        <v>December</v>
      </c>
      <c r="R1871" s="10">
        <f t="shared" si="89"/>
        <v>2016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8292</v>
      </c>
      <c r="O1872" t="s">
        <v>8294</v>
      </c>
      <c r="P1872" s="9">
        <f t="shared" si="87"/>
        <v>42371.355729166666</v>
      </c>
      <c r="Q1872" s="10" t="str">
        <f t="shared" si="88"/>
        <v>January</v>
      </c>
      <c r="R1872" s="10">
        <f t="shared" si="89"/>
        <v>2016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8292</v>
      </c>
      <c r="O1873" t="s">
        <v>8294</v>
      </c>
      <c r="P1873" s="9">
        <f t="shared" si="87"/>
        <v>41923.783576388887</v>
      </c>
      <c r="Q1873" s="10" t="str">
        <f t="shared" si="88"/>
        <v>October</v>
      </c>
      <c r="R1873" s="10">
        <f t="shared" si="89"/>
        <v>2014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8292</v>
      </c>
      <c r="O1874" t="s">
        <v>8294</v>
      </c>
      <c r="P1874" s="9">
        <f t="shared" si="87"/>
        <v>42155.129652777774</v>
      </c>
      <c r="Q1874" s="10" t="str">
        <f t="shared" si="88"/>
        <v>May</v>
      </c>
      <c r="R1874" s="10">
        <f t="shared" si="89"/>
        <v>2015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8292</v>
      </c>
      <c r="O1875" t="s">
        <v>8294</v>
      </c>
      <c r="P1875" s="9">
        <f t="shared" si="87"/>
        <v>42164.615856481483</v>
      </c>
      <c r="Q1875" s="10" t="str">
        <f t="shared" si="88"/>
        <v>June</v>
      </c>
      <c r="R1875" s="10">
        <f t="shared" si="89"/>
        <v>2015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8292</v>
      </c>
      <c r="O1876" t="s">
        <v>8294</v>
      </c>
      <c r="P1876" s="9">
        <f t="shared" si="87"/>
        <v>42529.969131944439</v>
      </c>
      <c r="Q1876" s="10" t="str">
        <f t="shared" si="88"/>
        <v>June</v>
      </c>
      <c r="R1876" s="10">
        <f t="shared" si="89"/>
        <v>2016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8292</v>
      </c>
      <c r="O1877" t="s">
        <v>8294</v>
      </c>
      <c r="P1877" s="9">
        <f t="shared" si="87"/>
        <v>42528.899398148147</v>
      </c>
      <c r="Q1877" s="10" t="str">
        <f t="shared" si="88"/>
        <v>June</v>
      </c>
      <c r="R1877" s="10">
        <f t="shared" si="89"/>
        <v>2016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8292</v>
      </c>
      <c r="O1878" t="s">
        <v>8294</v>
      </c>
      <c r="P1878" s="9">
        <f t="shared" si="87"/>
        <v>41776.284780092596</v>
      </c>
      <c r="Q1878" s="10" t="str">
        <f t="shared" si="88"/>
        <v>May</v>
      </c>
      <c r="R1878" s="10">
        <f t="shared" si="89"/>
        <v>2014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8292</v>
      </c>
      <c r="O1879" t="s">
        <v>8294</v>
      </c>
      <c r="P1879" s="9">
        <f t="shared" si="87"/>
        <v>42035.029224537036</v>
      </c>
      <c r="Q1879" s="10" t="str">
        <f t="shared" si="88"/>
        <v>January</v>
      </c>
      <c r="R1879" s="10">
        <f t="shared" si="89"/>
        <v>2015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8292</v>
      </c>
      <c r="O1880" t="s">
        <v>8294</v>
      </c>
      <c r="P1880" s="9">
        <f t="shared" si="87"/>
        <v>41773.008738425924</v>
      </c>
      <c r="Q1880" s="10" t="str">
        <f t="shared" si="88"/>
        <v>May</v>
      </c>
      <c r="R1880" s="10">
        <f t="shared" si="89"/>
        <v>2014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8292</v>
      </c>
      <c r="O1881" t="s">
        <v>8294</v>
      </c>
      <c r="P1881" s="9">
        <f t="shared" si="87"/>
        <v>42413.649641203709</v>
      </c>
      <c r="Q1881" s="10" t="str">
        <f t="shared" si="88"/>
        <v>February</v>
      </c>
      <c r="R1881" s="10">
        <f t="shared" si="89"/>
        <v>2016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8292</v>
      </c>
      <c r="O1882" t="s">
        <v>8294</v>
      </c>
      <c r="P1882" s="9">
        <f t="shared" si="87"/>
        <v>42430.566898148143</v>
      </c>
      <c r="Q1882" s="10" t="str">
        <f t="shared" si="88"/>
        <v>March</v>
      </c>
      <c r="R1882" s="10">
        <f t="shared" si="89"/>
        <v>2016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8284</v>
      </c>
      <c r="O1883" t="s">
        <v>8288</v>
      </c>
      <c r="P1883" s="9">
        <f t="shared" si="87"/>
        <v>42043.152650462958</v>
      </c>
      <c r="Q1883" s="10" t="str">
        <f t="shared" si="88"/>
        <v>February</v>
      </c>
      <c r="R1883" s="10">
        <f t="shared" si="89"/>
        <v>2015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8284</v>
      </c>
      <c r="O1884" t="s">
        <v>8288</v>
      </c>
      <c r="P1884" s="9">
        <f t="shared" si="87"/>
        <v>41067.949212962965</v>
      </c>
      <c r="Q1884" s="10" t="str">
        <f t="shared" si="88"/>
        <v>June</v>
      </c>
      <c r="R1884" s="10">
        <f t="shared" si="89"/>
        <v>2012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8284</v>
      </c>
      <c r="O1885" t="s">
        <v>8288</v>
      </c>
      <c r="P1885" s="9">
        <f t="shared" si="87"/>
        <v>40977.948009259257</v>
      </c>
      <c r="Q1885" s="10" t="str">
        <f t="shared" si="88"/>
        <v>March</v>
      </c>
      <c r="R1885" s="10">
        <f t="shared" si="89"/>
        <v>2012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8284</v>
      </c>
      <c r="O1886" t="s">
        <v>8288</v>
      </c>
      <c r="P1886" s="9">
        <f t="shared" si="87"/>
        <v>41205.198321759257</v>
      </c>
      <c r="Q1886" s="10" t="str">
        <f t="shared" si="88"/>
        <v>October</v>
      </c>
      <c r="R1886" s="10">
        <f t="shared" si="89"/>
        <v>2012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8284</v>
      </c>
      <c r="O1887" t="s">
        <v>8288</v>
      </c>
      <c r="P1887" s="9">
        <f t="shared" si="87"/>
        <v>41099.093865740739</v>
      </c>
      <c r="Q1887" s="10" t="str">
        <f t="shared" si="88"/>
        <v>July</v>
      </c>
      <c r="R1887" s="10">
        <f t="shared" si="89"/>
        <v>2012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8284</v>
      </c>
      <c r="O1888" t="s">
        <v>8288</v>
      </c>
      <c r="P1888" s="9">
        <f t="shared" si="87"/>
        <v>41925.906689814816</v>
      </c>
      <c r="Q1888" s="10" t="str">
        <f t="shared" si="88"/>
        <v>October</v>
      </c>
      <c r="R1888" s="10">
        <f t="shared" si="89"/>
        <v>2014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8284</v>
      </c>
      <c r="O1889" t="s">
        <v>8288</v>
      </c>
      <c r="P1889" s="9">
        <f t="shared" si="87"/>
        <v>42323.800138888888</v>
      </c>
      <c r="Q1889" s="10" t="str">
        <f t="shared" si="88"/>
        <v>November</v>
      </c>
      <c r="R1889" s="10">
        <f t="shared" si="89"/>
        <v>2015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8284</v>
      </c>
      <c r="O1890" t="s">
        <v>8288</v>
      </c>
      <c r="P1890" s="9">
        <f t="shared" si="87"/>
        <v>40299.239953703705</v>
      </c>
      <c r="Q1890" s="10" t="str">
        <f t="shared" si="88"/>
        <v>May</v>
      </c>
      <c r="R1890" s="10">
        <f t="shared" si="89"/>
        <v>2010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8284</v>
      </c>
      <c r="O1891" t="s">
        <v>8288</v>
      </c>
      <c r="P1891" s="9">
        <f t="shared" si="87"/>
        <v>41299.793356481481</v>
      </c>
      <c r="Q1891" s="10" t="str">
        <f t="shared" si="88"/>
        <v>January</v>
      </c>
      <c r="R1891" s="10">
        <f t="shared" si="89"/>
        <v>2013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8284</v>
      </c>
      <c r="O1892" t="s">
        <v>8288</v>
      </c>
      <c r="P1892" s="9">
        <f t="shared" si="87"/>
        <v>41228.786203703705</v>
      </c>
      <c r="Q1892" s="10" t="str">
        <f t="shared" si="88"/>
        <v>November</v>
      </c>
      <c r="R1892" s="10">
        <f t="shared" si="89"/>
        <v>2012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8284</v>
      </c>
      <c r="O1893" t="s">
        <v>8288</v>
      </c>
      <c r="P1893" s="9">
        <f t="shared" si="87"/>
        <v>40335.798078703701</v>
      </c>
      <c r="Q1893" s="10" t="str">
        <f t="shared" si="88"/>
        <v>June</v>
      </c>
      <c r="R1893" s="10">
        <f t="shared" si="89"/>
        <v>2010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8284</v>
      </c>
      <c r="O1894" t="s">
        <v>8288</v>
      </c>
      <c r="P1894" s="9">
        <f t="shared" si="87"/>
        <v>40671.637511574074</v>
      </c>
      <c r="Q1894" s="10" t="str">
        <f t="shared" si="88"/>
        <v>May</v>
      </c>
      <c r="R1894" s="10">
        <f t="shared" si="89"/>
        <v>2011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8284</v>
      </c>
      <c r="O1895" t="s">
        <v>8288</v>
      </c>
      <c r="P1895" s="9">
        <f t="shared" si="87"/>
        <v>40632.94195601852</v>
      </c>
      <c r="Q1895" s="10" t="str">
        <f t="shared" si="88"/>
        <v>March</v>
      </c>
      <c r="R1895" s="10">
        <f t="shared" si="89"/>
        <v>2011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8284</v>
      </c>
      <c r="O1896" t="s">
        <v>8288</v>
      </c>
      <c r="P1896" s="9">
        <f t="shared" si="87"/>
        <v>40920.90489583333</v>
      </c>
      <c r="Q1896" s="10" t="str">
        <f t="shared" si="88"/>
        <v>January</v>
      </c>
      <c r="R1896" s="10">
        <f t="shared" si="89"/>
        <v>2012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8284</v>
      </c>
      <c r="O1897" t="s">
        <v>8288</v>
      </c>
      <c r="P1897" s="9">
        <f t="shared" si="87"/>
        <v>42267.746782407412</v>
      </c>
      <c r="Q1897" s="10" t="str">
        <f t="shared" si="88"/>
        <v>September</v>
      </c>
      <c r="R1897" s="10">
        <f t="shared" si="89"/>
        <v>2015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8284</v>
      </c>
      <c r="O1898" t="s">
        <v>8288</v>
      </c>
      <c r="P1898" s="9">
        <f t="shared" si="87"/>
        <v>40981.710243055553</v>
      </c>
      <c r="Q1898" s="10" t="str">
        <f t="shared" si="88"/>
        <v>March</v>
      </c>
      <c r="R1898" s="10">
        <f t="shared" si="89"/>
        <v>2012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8284</v>
      </c>
      <c r="O1899" t="s">
        <v>8288</v>
      </c>
      <c r="P1899" s="9">
        <f t="shared" si="87"/>
        <v>41680.583402777775</v>
      </c>
      <c r="Q1899" s="10" t="str">
        <f t="shared" si="88"/>
        <v>February</v>
      </c>
      <c r="R1899" s="10">
        <f t="shared" si="89"/>
        <v>2014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8284</v>
      </c>
      <c r="O1900" t="s">
        <v>8288</v>
      </c>
      <c r="P1900" s="9">
        <f t="shared" si="87"/>
        <v>42366.192974537036</v>
      </c>
      <c r="Q1900" s="10" t="str">
        <f t="shared" si="88"/>
        <v>December</v>
      </c>
      <c r="R1900" s="10">
        <f t="shared" si="89"/>
        <v>2015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8284</v>
      </c>
      <c r="O1901" t="s">
        <v>8288</v>
      </c>
      <c r="P1901" s="9">
        <f t="shared" si="87"/>
        <v>42058.941736111112</v>
      </c>
      <c r="Q1901" s="10" t="str">
        <f t="shared" si="88"/>
        <v>February</v>
      </c>
      <c r="R1901" s="10">
        <f t="shared" si="89"/>
        <v>2015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8284</v>
      </c>
      <c r="O1902" t="s">
        <v>8288</v>
      </c>
      <c r="P1902" s="9">
        <f t="shared" si="87"/>
        <v>41160.871886574074</v>
      </c>
      <c r="Q1902" s="10" t="str">
        <f t="shared" si="88"/>
        <v>September</v>
      </c>
      <c r="R1902" s="10">
        <f t="shared" si="89"/>
        <v>2012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8278</v>
      </c>
      <c r="O1903" t="s">
        <v>8307</v>
      </c>
      <c r="P1903" s="9">
        <f t="shared" si="87"/>
        <v>42116.54315972222</v>
      </c>
      <c r="Q1903" s="10" t="str">
        <f t="shared" si="88"/>
        <v>April</v>
      </c>
      <c r="R1903" s="10">
        <f t="shared" si="89"/>
        <v>2015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8278</v>
      </c>
      <c r="O1904" t="s">
        <v>8307</v>
      </c>
      <c r="P1904" s="9">
        <f t="shared" si="87"/>
        <v>42037.789895833332</v>
      </c>
      <c r="Q1904" s="10" t="str">
        <f t="shared" si="88"/>
        <v>February</v>
      </c>
      <c r="R1904" s="10">
        <f t="shared" si="89"/>
        <v>2015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8278</v>
      </c>
      <c r="O1905" t="s">
        <v>8307</v>
      </c>
      <c r="P1905" s="9">
        <f t="shared" si="87"/>
        <v>42702.770729166667</v>
      </c>
      <c r="Q1905" s="10" t="str">
        <f t="shared" si="88"/>
        <v>November</v>
      </c>
      <c r="R1905" s="10">
        <f t="shared" si="89"/>
        <v>2016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8278</v>
      </c>
      <c r="O1906" t="s">
        <v>8307</v>
      </c>
      <c r="P1906" s="9">
        <f t="shared" si="87"/>
        <v>42326.685428240744</v>
      </c>
      <c r="Q1906" s="10" t="str">
        <f t="shared" si="88"/>
        <v>November</v>
      </c>
      <c r="R1906" s="10">
        <f t="shared" si="89"/>
        <v>2015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8278</v>
      </c>
      <c r="O1907" t="s">
        <v>8307</v>
      </c>
      <c r="P1907" s="9">
        <f t="shared" si="87"/>
        <v>41859.925856481481</v>
      </c>
      <c r="Q1907" s="10" t="str">
        <f t="shared" si="88"/>
        <v>August</v>
      </c>
      <c r="R1907" s="10">
        <f t="shared" si="89"/>
        <v>2014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8278</v>
      </c>
      <c r="O1908" t="s">
        <v>8307</v>
      </c>
      <c r="P1908" s="9">
        <f t="shared" si="87"/>
        <v>42514.671099537038</v>
      </c>
      <c r="Q1908" s="10" t="str">
        <f t="shared" si="88"/>
        <v>May</v>
      </c>
      <c r="R1908" s="10">
        <f t="shared" si="89"/>
        <v>2016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8278</v>
      </c>
      <c r="O1909" t="s">
        <v>8307</v>
      </c>
      <c r="P1909" s="9">
        <f t="shared" si="87"/>
        <v>41767.587094907409</v>
      </c>
      <c r="Q1909" s="10" t="str">
        <f t="shared" si="88"/>
        <v>May</v>
      </c>
      <c r="R1909" s="10">
        <f t="shared" si="89"/>
        <v>2014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8278</v>
      </c>
      <c r="O1910" t="s">
        <v>8307</v>
      </c>
      <c r="P1910" s="9">
        <f t="shared" si="87"/>
        <v>42703.917824074073</v>
      </c>
      <c r="Q1910" s="10" t="str">
        <f t="shared" si="88"/>
        <v>November</v>
      </c>
      <c r="R1910" s="10">
        <f t="shared" si="89"/>
        <v>2016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8278</v>
      </c>
      <c r="O1911" t="s">
        <v>8307</v>
      </c>
      <c r="P1911" s="9">
        <f t="shared" si="87"/>
        <v>41905.429155092592</v>
      </c>
      <c r="Q1911" s="10" t="str">
        <f t="shared" si="88"/>
        <v>September</v>
      </c>
      <c r="R1911" s="10">
        <f t="shared" si="89"/>
        <v>2014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8278</v>
      </c>
      <c r="O1912" t="s">
        <v>8307</v>
      </c>
      <c r="P1912" s="9">
        <f t="shared" si="87"/>
        <v>42264.963159722218</v>
      </c>
      <c r="Q1912" s="10" t="str">
        <f t="shared" si="88"/>
        <v>September</v>
      </c>
      <c r="R1912" s="10">
        <f t="shared" si="89"/>
        <v>2015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8278</v>
      </c>
      <c r="O1913" t="s">
        <v>8307</v>
      </c>
      <c r="P1913" s="9">
        <f t="shared" si="87"/>
        <v>41830.033958333333</v>
      </c>
      <c r="Q1913" s="10" t="str">
        <f t="shared" si="88"/>
        <v>July</v>
      </c>
      <c r="R1913" s="10">
        <f t="shared" si="89"/>
        <v>2014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8278</v>
      </c>
      <c r="O1914" t="s">
        <v>8307</v>
      </c>
      <c r="P1914" s="9">
        <f t="shared" si="87"/>
        <v>42129.226388888885</v>
      </c>
      <c r="Q1914" s="10" t="str">
        <f t="shared" si="88"/>
        <v>May</v>
      </c>
      <c r="R1914" s="10">
        <f t="shared" si="89"/>
        <v>2015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8278</v>
      </c>
      <c r="O1915" t="s">
        <v>8307</v>
      </c>
      <c r="P1915" s="9">
        <f t="shared" si="87"/>
        <v>41890.511319444442</v>
      </c>
      <c r="Q1915" s="10" t="str">
        <f t="shared" si="88"/>
        <v>September</v>
      </c>
      <c r="R1915" s="10">
        <f t="shared" si="89"/>
        <v>2014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8278</v>
      </c>
      <c r="O1916" t="s">
        <v>8307</v>
      </c>
      <c r="P1916" s="9">
        <f t="shared" si="87"/>
        <v>41929.174456018518</v>
      </c>
      <c r="Q1916" s="10" t="str">
        <f t="shared" si="88"/>
        <v>October</v>
      </c>
      <c r="R1916" s="10">
        <f t="shared" si="89"/>
        <v>2014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8278</v>
      </c>
      <c r="O1917" t="s">
        <v>8307</v>
      </c>
      <c r="P1917" s="9">
        <f t="shared" si="87"/>
        <v>41864.04886574074</v>
      </c>
      <c r="Q1917" s="10" t="str">
        <f t="shared" si="88"/>
        <v>August</v>
      </c>
      <c r="R1917" s="10">
        <f t="shared" si="89"/>
        <v>2014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8278</v>
      </c>
      <c r="O1918" t="s">
        <v>8307</v>
      </c>
      <c r="P1918" s="9">
        <f t="shared" si="87"/>
        <v>42656.717303240745</v>
      </c>
      <c r="Q1918" s="10" t="str">
        <f t="shared" si="88"/>
        <v>October</v>
      </c>
      <c r="R1918" s="10">
        <f t="shared" si="89"/>
        <v>2016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8278</v>
      </c>
      <c r="O1919" t="s">
        <v>8307</v>
      </c>
      <c r="P1919" s="9">
        <f t="shared" si="87"/>
        <v>42746.270057870366</v>
      </c>
      <c r="Q1919" s="10" t="str">
        <f t="shared" si="88"/>
        <v>January</v>
      </c>
      <c r="R1919" s="10">
        <f t="shared" si="89"/>
        <v>2017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8278</v>
      </c>
      <c r="O1920" t="s">
        <v>8307</v>
      </c>
      <c r="P1920" s="9">
        <f t="shared" si="87"/>
        <v>41828.789942129632</v>
      </c>
      <c r="Q1920" s="10" t="str">
        <f t="shared" si="88"/>
        <v>July</v>
      </c>
      <c r="R1920" s="10">
        <f t="shared" si="89"/>
        <v>2014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8278</v>
      </c>
      <c r="O1921" t="s">
        <v>8307</v>
      </c>
      <c r="P1921" s="9">
        <f t="shared" si="87"/>
        <v>42113.875567129631</v>
      </c>
      <c r="Q1921" s="10" t="str">
        <f t="shared" si="88"/>
        <v>April</v>
      </c>
      <c r="R1921" s="10">
        <f t="shared" si="89"/>
        <v>2015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8278</v>
      </c>
      <c r="O1922" t="s">
        <v>8307</v>
      </c>
      <c r="P1922" s="9">
        <f t="shared" si="87"/>
        <v>42270.875706018516</v>
      </c>
      <c r="Q1922" s="10" t="str">
        <f t="shared" si="88"/>
        <v>September</v>
      </c>
      <c r="R1922" s="10">
        <f t="shared" si="89"/>
        <v>2015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8284</v>
      </c>
      <c r="O1923" t="s">
        <v>8288</v>
      </c>
      <c r="P1923" s="9">
        <f t="shared" ref="P1923:P1986" si="90">(J1923/86400)+DATE(1970,1,1)</f>
        <v>41074.221562500003</v>
      </c>
      <c r="Q1923" s="10" t="str">
        <f t="shared" ref="Q1923:Q1986" si="91">TEXT((J1923/86400)+DATE(1970,1,1),"mmmm")</f>
        <v>June</v>
      </c>
      <c r="R1923" s="10">
        <f t="shared" ref="R1923:R1986" si="92">YEAR(P1923)</f>
        <v>2012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8284</v>
      </c>
      <c r="O1924" t="s">
        <v>8288</v>
      </c>
      <c r="P1924" s="9">
        <f t="shared" si="90"/>
        <v>41590.255868055552</v>
      </c>
      <c r="Q1924" s="10" t="str">
        <f t="shared" si="91"/>
        <v>November</v>
      </c>
      <c r="R1924" s="10">
        <f t="shared" si="92"/>
        <v>2013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8284</v>
      </c>
      <c r="O1925" t="s">
        <v>8288</v>
      </c>
      <c r="P1925" s="9">
        <f t="shared" si="90"/>
        <v>40772.848749999997</v>
      </c>
      <c r="Q1925" s="10" t="str">
        <f t="shared" si="91"/>
        <v>August</v>
      </c>
      <c r="R1925" s="10">
        <f t="shared" si="92"/>
        <v>2011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8284</v>
      </c>
      <c r="O1926" t="s">
        <v>8288</v>
      </c>
      <c r="P1926" s="9">
        <f t="shared" si="90"/>
        <v>41626.761053240742</v>
      </c>
      <c r="Q1926" s="10" t="str">
        <f t="shared" si="91"/>
        <v>December</v>
      </c>
      <c r="R1926" s="10">
        <f t="shared" si="92"/>
        <v>2013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8284</v>
      </c>
      <c r="O1927" t="s">
        <v>8288</v>
      </c>
      <c r="P1927" s="9">
        <f t="shared" si="90"/>
        <v>41535.90148148148</v>
      </c>
      <c r="Q1927" s="10" t="str">
        <f t="shared" si="91"/>
        <v>September</v>
      </c>
      <c r="R1927" s="10">
        <f t="shared" si="92"/>
        <v>2013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8284</v>
      </c>
      <c r="O1928" t="s">
        <v>8288</v>
      </c>
      <c r="P1928" s="9">
        <f t="shared" si="90"/>
        <v>40456.954351851848</v>
      </c>
      <c r="Q1928" s="10" t="str">
        <f t="shared" si="91"/>
        <v>October</v>
      </c>
      <c r="R1928" s="10">
        <f t="shared" si="92"/>
        <v>2010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8284</v>
      </c>
      <c r="O1929" t="s">
        <v>8288</v>
      </c>
      <c r="P1929" s="9">
        <f t="shared" si="90"/>
        <v>40960.861562500002</v>
      </c>
      <c r="Q1929" s="10" t="str">
        <f t="shared" si="91"/>
        <v>February</v>
      </c>
      <c r="R1929" s="10">
        <f t="shared" si="92"/>
        <v>2012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8284</v>
      </c>
      <c r="O1930" t="s">
        <v>8288</v>
      </c>
      <c r="P1930" s="9">
        <f t="shared" si="90"/>
        <v>41371.6480787037</v>
      </c>
      <c r="Q1930" s="10" t="str">
        <f t="shared" si="91"/>
        <v>April</v>
      </c>
      <c r="R1930" s="10">
        <f t="shared" si="92"/>
        <v>2013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8284</v>
      </c>
      <c r="O1931" t="s">
        <v>8288</v>
      </c>
      <c r="P1931" s="9">
        <f t="shared" si="90"/>
        <v>40687.021597222221</v>
      </c>
      <c r="Q1931" s="10" t="str">
        <f t="shared" si="91"/>
        <v>May</v>
      </c>
      <c r="R1931" s="10">
        <f t="shared" si="92"/>
        <v>2011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8284</v>
      </c>
      <c r="O1932" t="s">
        <v>8288</v>
      </c>
      <c r="P1932" s="9">
        <f t="shared" si="90"/>
        <v>41402.558819444443</v>
      </c>
      <c r="Q1932" s="10" t="str">
        <f t="shared" si="91"/>
        <v>May</v>
      </c>
      <c r="R1932" s="10">
        <f t="shared" si="92"/>
        <v>2013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8284</v>
      </c>
      <c r="O1933" t="s">
        <v>8288</v>
      </c>
      <c r="P1933" s="9">
        <f t="shared" si="90"/>
        <v>41037.892465277779</v>
      </c>
      <c r="Q1933" s="10" t="str">
        <f t="shared" si="91"/>
        <v>May</v>
      </c>
      <c r="R1933" s="10">
        <f t="shared" si="92"/>
        <v>2012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8284</v>
      </c>
      <c r="O1934" t="s">
        <v>8288</v>
      </c>
      <c r="P1934" s="9">
        <f t="shared" si="90"/>
        <v>40911.809872685189</v>
      </c>
      <c r="Q1934" s="10" t="str">
        <f t="shared" si="91"/>
        <v>January</v>
      </c>
      <c r="R1934" s="10">
        <f t="shared" si="92"/>
        <v>2012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8284</v>
      </c>
      <c r="O1935" t="s">
        <v>8288</v>
      </c>
      <c r="P1935" s="9">
        <f t="shared" si="90"/>
        <v>41879.130868055552</v>
      </c>
      <c r="Q1935" s="10" t="str">
        <f t="shared" si="91"/>
        <v>August</v>
      </c>
      <c r="R1935" s="10">
        <f t="shared" si="92"/>
        <v>2014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8284</v>
      </c>
      <c r="O1936" t="s">
        <v>8288</v>
      </c>
      <c r="P1936" s="9">
        <f t="shared" si="90"/>
        <v>40865.867141203707</v>
      </c>
      <c r="Q1936" s="10" t="str">
        <f t="shared" si="91"/>
        <v>November</v>
      </c>
      <c r="R1936" s="10">
        <f t="shared" si="92"/>
        <v>2011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8284</v>
      </c>
      <c r="O1937" t="s">
        <v>8288</v>
      </c>
      <c r="P1937" s="9">
        <f t="shared" si="90"/>
        <v>41773.932534722218</v>
      </c>
      <c r="Q1937" s="10" t="str">
        <f t="shared" si="91"/>
        <v>May</v>
      </c>
      <c r="R1937" s="10">
        <f t="shared" si="92"/>
        <v>2014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8284</v>
      </c>
      <c r="O1938" t="s">
        <v>8288</v>
      </c>
      <c r="P1938" s="9">
        <f t="shared" si="90"/>
        <v>40852.889699074076</v>
      </c>
      <c r="Q1938" s="10" t="str">
        <f t="shared" si="91"/>
        <v>November</v>
      </c>
      <c r="R1938" s="10">
        <f t="shared" si="92"/>
        <v>2011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8284</v>
      </c>
      <c r="O1939" t="s">
        <v>8288</v>
      </c>
      <c r="P1939" s="9">
        <f t="shared" si="90"/>
        <v>41059.118993055556</v>
      </c>
      <c r="Q1939" s="10" t="str">
        <f t="shared" si="91"/>
        <v>May</v>
      </c>
      <c r="R1939" s="10">
        <f t="shared" si="92"/>
        <v>2012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8284</v>
      </c>
      <c r="O1940" t="s">
        <v>8288</v>
      </c>
      <c r="P1940" s="9">
        <f t="shared" si="90"/>
        <v>41426.259618055556</v>
      </c>
      <c r="Q1940" s="10" t="str">
        <f t="shared" si="91"/>
        <v>June</v>
      </c>
      <c r="R1940" s="10">
        <f t="shared" si="92"/>
        <v>2013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8284</v>
      </c>
      <c r="O1941" t="s">
        <v>8288</v>
      </c>
      <c r="P1941" s="9">
        <f t="shared" si="90"/>
        <v>41313.985046296293</v>
      </c>
      <c r="Q1941" s="10" t="str">
        <f t="shared" si="91"/>
        <v>February</v>
      </c>
      <c r="R1941" s="10">
        <f t="shared" si="92"/>
        <v>2013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8284</v>
      </c>
      <c r="O1942" t="s">
        <v>8288</v>
      </c>
      <c r="P1942" s="9">
        <f t="shared" si="90"/>
        <v>40670.507326388892</v>
      </c>
      <c r="Q1942" s="10" t="str">
        <f t="shared" si="91"/>
        <v>May</v>
      </c>
      <c r="R1942" s="10">
        <f t="shared" si="92"/>
        <v>2011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8278</v>
      </c>
      <c r="O1943" t="s">
        <v>8308</v>
      </c>
      <c r="P1943" s="9">
        <f t="shared" si="90"/>
        <v>41744.290868055556</v>
      </c>
      <c r="Q1943" s="10" t="str">
        <f t="shared" si="91"/>
        <v>April</v>
      </c>
      <c r="R1943" s="10">
        <f t="shared" si="92"/>
        <v>2014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8278</v>
      </c>
      <c r="O1944" t="s">
        <v>8308</v>
      </c>
      <c r="P1944" s="9">
        <f t="shared" si="90"/>
        <v>40638.828009259261</v>
      </c>
      <c r="Q1944" s="10" t="str">
        <f t="shared" si="91"/>
        <v>April</v>
      </c>
      <c r="R1944" s="10">
        <f t="shared" si="92"/>
        <v>2011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8278</v>
      </c>
      <c r="O1945" t="s">
        <v>8308</v>
      </c>
      <c r="P1945" s="9">
        <f t="shared" si="90"/>
        <v>42548.269861111112</v>
      </c>
      <c r="Q1945" s="10" t="str">
        <f t="shared" si="91"/>
        <v>June</v>
      </c>
      <c r="R1945" s="10">
        <f t="shared" si="92"/>
        <v>2016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8278</v>
      </c>
      <c r="O1946" t="s">
        <v>8308</v>
      </c>
      <c r="P1946" s="9">
        <f t="shared" si="90"/>
        <v>41730.584374999999</v>
      </c>
      <c r="Q1946" s="10" t="str">
        <f t="shared" si="91"/>
        <v>April</v>
      </c>
      <c r="R1946" s="10">
        <f t="shared" si="92"/>
        <v>2014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8278</v>
      </c>
      <c r="O1947" t="s">
        <v>8308</v>
      </c>
      <c r="P1947" s="9">
        <f t="shared" si="90"/>
        <v>42157.251828703702</v>
      </c>
      <c r="Q1947" s="10" t="str">
        <f t="shared" si="91"/>
        <v>June</v>
      </c>
      <c r="R1947" s="10">
        <f t="shared" si="92"/>
        <v>2015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8278</v>
      </c>
      <c r="O1948" t="s">
        <v>8308</v>
      </c>
      <c r="P1948" s="9">
        <f t="shared" si="90"/>
        <v>41689.150011574078</v>
      </c>
      <c r="Q1948" s="10" t="str">
        <f t="shared" si="91"/>
        <v>February</v>
      </c>
      <c r="R1948" s="10">
        <f t="shared" si="92"/>
        <v>2014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8278</v>
      </c>
      <c r="O1949" t="s">
        <v>8308</v>
      </c>
      <c r="P1949" s="9">
        <f t="shared" si="90"/>
        <v>40102.918055555558</v>
      </c>
      <c r="Q1949" s="10" t="str">
        <f t="shared" si="91"/>
        <v>October</v>
      </c>
      <c r="R1949" s="10">
        <f t="shared" si="92"/>
        <v>2009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8278</v>
      </c>
      <c r="O1950" t="s">
        <v>8308</v>
      </c>
      <c r="P1950" s="9">
        <f t="shared" si="90"/>
        <v>42473.604270833333</v>
      </c>
      <c r="Q1950" s="10" t="str">
        <f t="shared" si="91"/>
        <v>April</v>
      </c>
      <c r="R1950" s="10">
        <f t="shared" si="92"/>
        <v>2016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8278</v>
      </c>
      <c r="O1951" t="s">
        <v>8308</v>
      </c>
      <c r="P1951" s="9">
        <f t="shared" si="90"/>
        <v>41800.423043981486</v>
      </c>
      <c r="Q1951" s="10" t="str">
        <f t="shared" si="91"/>
        <v>June</v>
      </c>
      <c r="R1951" s="10">
        <f t="shared" si="92"/>
        <v>2014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8278</v>
      </c>
      <c r="O1952" t="s">
        <v>8308</v>
      </c>
      <c r="P1952" s="9">
        <f t="shared" si="90"/>
        <v>40624.181400462963</v>
      </c>
      <c r="Q1952" s="10" t="str">
        <f t="shared" si="91"/>
        <v>March</v>
      </c>
      <c r="R1952" s="10">
        <f t="shared" si="92"/>
        <v>2011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8278</v>
      </c>
      <c r="O1953" t="s">
        <v>8308</v>
      </c>
      <c r="P1953" s="9">
        <f t="shared" si="90"/>
        <v>42651.420567129629</v>
      </c>
      <c r="Q1953" s="10" t="str">
        <f t="shared" si="91"/>
        <v>October</v>
      </c>
      <c r="R1953" s="10">
        <f t="shared" si="92"/>
        <v>2016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8278</v>
      </c>
      <c r="O1954" t="s">
        <v>8308</v>
      </c>
      <c r="P1954" s="9">
        <f t="shared" si="90"/>
        <v>41526.60665509259</v>
      </c>
      <c r="Q1954" s="10" t="str">
        <f t="shared" si="91"/>
        <v>September</v>
      </c>
      <c r="R1954" s="10">
        <f t="shared" si="92"/>
        <v>2013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8278</v>
      </c>
      <c r="O1955" t="s">
        <v>8308</v>
      </c>
      <c r="P1955" s="9">
        <f t="shared" si="90"/>
        <v>40941.199826388889</v>
      </c>
      <c r="Q1955" s="10" t="str">
        <f t="shared" si="91"/>
        <v>February</v>
      </c>
      <c r="R1955" s="10">
        <f t="shared" si="92"/>
        <v>2012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8278</v>
      </c>
      <c r="O1956" t="s">
        <v>8308</v>
      </c>
      <c r="P1956" s="9">
        <f t="shared" si="90"/>
        <v>42394.580740740741</v>
      </c>
      <c r="Q1956" s="10" t="str">
        <f t="shared" si="91"/>
        <v>January</v>
      </c>
      <c r="R1956" s="10">
        <f t="shared" si="92"/>
        <v>2016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8278</v>
      </c>
      <c r="O1957" t="s">
        <v>8308</v>
      </c>
      <c r="P1957" s="9">
        <f t="shared" si="90"/>
        <v>41020.271770833337</v>
      </c>
      <c r="Q1957" s="10" t="str">
        <f t="shared" si="91"/>
        <v>April</v>
      </c>
      <c r="R1957" s="10">
        <f t="shared" si="92"/>
        <v>2012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8278</v>
      </c>
      <c r="O1958" t="s">
        <v>8308</v>
      </c>
      <c r="P1958" s="9">
        <f t="shared" si="90"/>
        <v>42067.923668981486</v>
      </c>
      <c r="Q1958" s="10" t="str">
        <f t="shared" si="91"/>
        <v>March</v>
      </c>
      <c r="R1958" s="10">
        <f t="shared" si="92"/>
        <v>2015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8278</v>
      </c>
      <c r="O1959" t="s">
        <v>8308</v>
      </c>
      <c r="P1959" s="9">
        <f t="shared" si="90"/>
        <v>41179.098530092597</v>
      </c>
      <c r="Q1959" s="10" t="str">
        <f t="shared" si="91"/>
        <v>September</v>
      </c>
      <c r="R1959" s="10">
        <f t="shared" si="92"/>
        <v>2012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8278</v>
      </c>
      <c r="O1960" t="s">
        <v>8308</v>
      </c>
      <c r="P1960" s="9">
        <f t="shared" si="90"/>
        <v>41326.987974537034</v>
      </c>
      <c r="Q1960" s="10" t="str">
        <f t="shared" si="91"/>
        <v>February</v>
      </c>
      <c r="R1960" s="10">
        <f t="shared" si="92"/>
        <v>2013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8278</v>
      </c>
      <c r="O1961" t="s">
        <v>8308</v>
      </c>
      <c r="P1961" s="9">
        <f t="shared" si="90"/>
        <v>41871.845601851848</v>
      </c>
      <c r="Q1961" s="10" t="str">
        <f t="shared" si="91"/>
        <v>August</v>
      </c>
      <c r="R1961" s="10">
        <f t="shared" si="92"/>
        <v>2014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8278</v>
      </c>
      <c r="O1962" t="s">
        <v>8308</v>
      </c>
      <c r="P1962" s="9">
        <f t="shared" si="90"/>
        <v>41964.362743055557</v>
      </c>
      <c r="Q1962" s="10" t="str">
        <f t="shared" si="91"/>
        <v>November</v>
      </c>
      <c r="R1962" s="10">
        <f t="shared" si="92"/>
        <v>2014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8278</v>
      </c>
      <c r="O1963" t="s">
        <v>8308</v>
      </c>
      <c r="P1963" s="9">
        <f t="shared" si="90"/>
        <v>41148.194641203707</v>
      </c>
      <c r="Q1963" s="10" t="str">
        <f t="shared" si="91"/>
        <v>August</v>
      </c>
      <c r="R1963" s="10">
        <f t="shared" si="92"/>
        <v>2012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8278</v>
      </c>
      <c r="O1964" t="s">
        <v>8308</v>
      </c>
      <c r="P1964" s="9">
        <f t="shared" si="90"/>
        <v>41742.780509259261</v>
      </c>
      <c r="Q1964" s="10" t="str">
        <f t="shared" si="91"/>
        <v>April</v>
      </c>
      <c r="R1964" s="10">
        <f t="shared" si="92"/>
        <v>2014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8278</v>
      </c>
      <c r="O1965" t="s">
        <v>8308</v>
      </c>
      <c r="P1965" s="9">
        <f t="shared" si="90"/>
        <v>41863.429791666669</v>
      </c>
      <c r="Q1965" s="10" t="str">
        <f t="shared" si="91"/>
        <v>August</v>
      </c>
      <c r="R1965" s="10">
        <f t="shared" si="92"/>
        <v>2014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8278</v>
      </c>
      <c r="O1966" t="s">
        <v>8308</v>
      </c>
      <c r="P1966" s="9">
        <f t="shared" si="90"/>
        <v>42452.272824074069</v>
      </c>
      <c r="Q1966" s="10" t="str">
        <f t="shared" si="91"/>
        <v>March</v>
      </c>
      <c r="R1966" s="10">
        <f t="shared" si="92"/>
        <v>2016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8278</v>
      </c>
      <c r="O1967" t="s">
        <v>8308</v>
      </c>
      <c r="P1967" s="9">
        <f t="shared" si="90"/>
        <v>40898.089236111111</v>
      </c>
      <c r="Q1967" s="10" t="str">
        <f t="shared" si="91"/>
        <v>December</v>
      </c>
      <c r="R1967" s="10">
        <f t="shared" si="92"/>
        <v>2011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8278</v>
      </c>
      <c r="O1968" t="s">
        <v>8308</v>
      </c>
      <c r="P1968" s="9">
        <f t="shared" si="90"/>
        <v>41835.540486111109</v>
      </c>
      <c r="Q1968" s="10" t="str">
        <f t="shared" si="91"/>
        <v>July</v>
      </c>
      <c r="R1968" s="10">
        <f t="shared" si="92"/>
        <v>2014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8278</v>
      </c>
      <c r="O1969" t="s">
        <v>8308</v>
      </c>
      <c r="P1969" s="9">
        <f t="shared" si="90"/>
        <v>41730.663530092592</v>
      </c>
      <c r="Q1969" s="10" t="str">
        <f t="shared" si="91"/>
        <v>April</v>
      </c>
      <c r="R1969" s="10">
        <f t="shared" si="92"/>
        <v>2014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8278</v>
      </c>
      <c r="O1970" t="s">
        <v>8308</v>
      </c>
      <c r="P1970" s="9">
        <f t="shared" si="90"/>
        <v>42676.586979166663</v>
      </c>
      <c r="Q1970" s="10" t="str">
        <f t="shared" si="91"/>
        <v>November</v>
      </c>
      <c r="R1970" s="10">
        <f t="shared" si="92"/>
        <v>2016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8278</v>
      </c>
      <c r="O1971" t="s">
        <v>8308</v>
      </c>
      <c r="P1971" s="9">
        <f t="shared" si="90"/>
        <v>42557.792453703703</v>
      </c>
      <c r="Q1971" s="10" t="str">
        <f t="shared" si="91"/>
        <v>July</v>
      </c>
      <c r="R1971" s="10">
        <f t="shared" si="92"/>
        <v>2016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8278</v>
      </c>
      <c r="O1972" t="s">
        <v>8308</v>
      </c>
      <c r="P1972" s="9">
        <f t="shared" si="90"/>
        <v>41324.193298611113</v>
      </c>
      <c r="Q1972" s="10" t="str">
        <f t="shared" si="91"/>
        <v>February</v>
      </c>
      <c r="R1972" s="10">
        <f t="shared" si="92"/>
        <v>2013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8278</v>
      </c>
      <c r="O1973" t="s">
        <v>8308</v>
      </c>
      <c r="P1973" s="9">
        <f t="shared" si="90"/>
        <v>41561.500706018516</v>
      </c>
      <c r="Q1973" s="10" t="str">
        <f t="shared" si="91"/>
        <v>October</v>
      </c>
      <c r="R1973" s="10">
        <f t="shared" si="92"/>
        <v>2013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8278</v>
      </c>
      <c r="O1974" t="s">
        <v>8308</v>
      </c>
      <c r="P1974" s="9">
        <f t="shared" si="90"/>
        <v>41201.012083333335</v>
      </c>
      <c r="Q1974" s="10" t="str">
        <f t="shared" si="91"/>
        <v>October</v>
      </c>
      <c r="R1974" s="10">
        <f t="shared" si="92"/>
        <v>2012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8278</v>
      </c>
      <c r="O1975" t="s">
        <v>8308</v>
      </c>
      <c r="P1975" s="9">
        <f t="shared" si="90"/>
        <v>42549.722962962958</v>
      </c>
      <c r="Q1975" s="10" t="str">
        <f t="shared" si="91"/>
        <v>June</v>
      </c>
      <c r="R1975" s="10">
        <f t="shared" si="92"/>
        <v>2016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8278</v>
      </c>
      <c r="O1976" t="s">
        <v>8308</v>
      </c>
      <c r="P1976" s="9">
        <f t="shared" si="90"/>
        <v>41445.334131944444</v>
      </c>
      <c r="Q1976" s="10" t="str">
        <f t="shared" si="91"/>
        <v>June</v>
      </c>
      <c r="R1976" s="10">
        <f t="shared" si="92"/>
        <v>2013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8278</v>
      </c>
      <c r="O1977" t="s">
        <v>8308</v>
      </c>
      <c r="P1977" s="9">
        <f t="shared" si="90"/>
        <v>41313.755219907405</v>
      </c>
      <c r="Q1977" s="10" t="str">
        <f t="shared" si="91"/>
        <v>February</v>
      </c>
      <c r="R1977" s="10">
        <f t="shared" si="92"/>
        <v>2013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8278</v>
      </c>
      <c r="O1978" t="s">
        <v>8308</v>
      </c>
      <c r="P1978" s="9">
        <f t="shared" si="90"/>
        <v>41438.899594907409</v>
      </c>
      <c r="Q1978" s="10" t="str">
        <f t="shared" si="91"/>
        <v>June</v>
      </c>
      <c r="R1978" s="10">
        <f t="shared" si="92"/>
        <v>2013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8278</v>
      </c>
      <c r="O1979" t="s">
        <v>8308</v>
      </c>
      <c r="P1979" s="9">
        <f t="shared" si="90"/>
        <v>42311.216898148152</v>
      </c>
      <c r="Q1979" s="10" t="str">
        <f t="shared" si="91"/>
        <v>November</v>
      </c>
      <c r="R1979" s="10">
        <f t="shared" si="92"/>
        <v>2015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8278</v>
      </c>
      <c r="O1980" t="s">
        <v>8308</v>
      </c>
      <c r="P1980" s="9">
        <f t="shared" si="90"/>
        <v>41039.225601851853</v>
      </c>
      <c r="Q1980" s="10" t="str">
        <f t="shared" si="91"/>
        <v>May</v>
      </c>
      <c r="R1980" s="10">
        <f t="shared" si="92"/>
        <v>2012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8278</v>
      </c>
      <c r="O1981" t="s">
        <v>8308</v>
      </c>
      <c r="P1981" s="9">
        <f t="shared" si="90"/>
        <v>42290.460023148145</v>
      </c>
      <c r="Q1981" s="10" t="str">
        <f t="shared" si="91"/>
        <v>October</v>
      </c>
      <c r="R1981" s="10">
        <f t="shared" si="92"/>
        <v>2015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8278</v>
      </c>
      <c r="O1982" t="s">
        <v>8308</v>
      </c>
      <c r="P1982" s="9">
        <f t="shared" si="90"/>
        <v>42423.542384259257</v>
      </c>
      <c r="Q1982" s="10" t="str">
        <f t="shared" si="91"/>
        <v>February</v>
      </c>
      <c r="R1982" s="10">
        <f t="shared" si="92"/>
        <v>2016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8297</v>
      </c>
      <c r="O1983" t="s">
        <v>8309</v>
      </c>
      <c r="P1983" s="9">
        <f t="shared" si="90"/>
        <v>41799.725289351853</v>
      </c>
      <c r="Q1983" s="10" t="str">
        <f t="shared" si="91"/>
        <v>June</v>
      </c>
      <c r="R1983" s="10">
        <f t="shared" si="92"/>
        <v>2014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8297</v>
      </c>
      <c r="O1984" t="s">
        <v>8309</v>
      </c>
      <c r="P1984" s="9">
        <f t="shared" si="90"/>
        <v>42678.586655092593</v>
      </c>
      <c r="Q1984" s="10" t="str">
        <f t="shared" si="91"/>
        <v>November</v>
      </c>
      <c r="R1984" s="10">
        <f t="shared" si="92"/>
        <v>2016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8297</v>
      </c>
      <c r="O1985" t="s">
        <v>8309</v>
      </c>
      <c r="P1985" s="9">
        <f t="shared" si="90"/>
        <v>42593.011782407411</v>
      </c>
      <c r="Q1985" s="10" t="str">
        <f t="shared" si="91"/>
        <v>August</v>
      </c>
      <c r="R1985" s="10">
        <f t="shared" si="92"/>
        <v>2016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8297</v>
      </c>
      <c r="O1986" t="s">
        <v>8309</v>
      </c>
      <c r="P1986" s="9">
        <f t="shared" si="90"/>
        <v>41913.790289351848</v>
      </c>
      <c r="Q1986" s="10" t="str">
        <f t="shared" si="91"/>
        <v>October</v>
      </c>
      <c r="R1986" s="10">
        <f t="shared" si="92"/>
        <v>2014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8297</v>
      </c>
      <c r="O1987" t="s">
        <v>8309</v>
      </c>
      <c r="P1987" s="9">
        <f t="shared" ref="P1987:P2050" si="93">(J1987/86400)+DATE(1970,1,1)</f>
        <v>42555.698738425926</v>
      </c>
      <c r="Q1987" s="10" t="str">
        <f t="shared" ref="Q1987:Q2050" si="94">TEXT((J1987/86400)+DATE(1970,1,1),"mmmm")</f>
        <v>July</v>
      </c>
      <c r="R1987" s="10">
        <f t="shared" ref="R1987:R2050" si="95">YEAR(P1987)</f>
        <v>2016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8297</v>
      </c>
      <c r="O1988" t="s">
        <v>8309</v>
      </c>
      <c r="P1988" s="9">
        <f t="shared" si="93"/>
        <v>42413.433831018519</v>
      </c>
      <c r="Q1988" s="10" t="str">
        <f t="shared" si="94"/>
        <v>February</v>
      </c>
      <c r="R1988" s="10">
        <f t="shared" si="95"/>
        <v>2016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8297</v>
      </c>
      <c r="O1989" t="s">
        <v>8309</v>
      </c>
      <c r="P1989" s="9">
        <f t="shared" si="93"/>
        <v>42034.639768518522</v>
      </c>
      <c r="Q1989" s="10" t="str">
        <f t="shared" si="94"/>
        <v>January</v>
      </c>
      <c r="R1989" s="10">
        <f t="shared" si="95"/>
        <v>2015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8297</v>
      </c>
      <c r="O1990" t="s">
        <v>8309</v>
      </c>
      <c r="P1990" s="9">
        <f t="shared" si="93"/>
        <v>42206.763217592597</v>
      </c>
      <c r="Q1990" s="10" t="str">
        <f t="shared" si="94"/>
        <v>July</v>
      </c>
      <c r="R1990" s="10">
        <f t="shared" si="95"/>
        <v>2015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8297</v>
      </c>
      <c r="O1991" t="s">
        <v>8309</v>
      </c>
      <c r="P1991" s="9">
        <f t="shared" si="93"/>
        <v>42685.680648148147</v>
      </c>
      <c r="Q1991" s="10" t="str">
        <f t="shared" si="94"/>
        <v>November</v>
      </c>
      <c r="R1991" s="10">
        <f t="shared" si="95"/>
        <v>2016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8297</v>
      </c>
      <c r="O1992" t="s">
        <v>8309</v>
      </c>
      <c r="P1992" s="9">
        <f t="shared" si="93"/>
        <v>42398.195972222224</v>
      </c>
      <c r="Q1992" s="10" t="str">
        <f t="shared" si="94"/>
        <v>January</v>
      </c>
      <c r="R1992" s="10">
        <f t="shared" si="95"/>
        <v>2016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8297</v>
      </c>
      <c r="O1993" t="s">
        <v>8309</v>
      </c>
      <c r="P1993" s="9">
        <f t="shared" si="93"/>
        <v>42167.89335648148</v>
      </c>
      <c r="Q1993" s="10" t="str">
        <f t="shared" si="94"/>
        <v>June</v>
      </c>
      <c r="R1993" s="10">
        <f t="shared" si="95"/>
        <v>2015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8297</v>
      </c>
      <c r="O1994" t="s">
        <v>8309</v>
      </c>
      <c r="P1994" s="9">
        <f t="shared" si="93"/>
        <v>42023.143414351856</v>
      </c>
      <c r="Q1994" s="10" t="str">
        <f t="shared" si="94"/>
        <v>January</v>
      </c>
      <c r="R1994" s="10">
        <f t="shared" si="95"/>
        <v>2015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8297</v>
      </c>
      <c r="O1995" t="s">
        <v>8309</v>
      </c>
      <c r="P1995" s="9">
        <f t="shared" si="93"/>
        <v>42329.588391203702</v>
      </c>
      <c r="Q1995" s="10" t="str">
        <f t="shared" si="94"/>
        <v>November</v>
      </c>
      <c r="R1995" s="10">
        <f t="shared" si="95"/>
        <v>2015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8297</v>
      </c>
      <c r="O1996" t="s">
        <v>8309</v>
      </c>
      <c r="P1996" s="9">
        <f t="shared" si="93"/>
        <v>42651.006273148145</v>
      </c>
      <c r="Q1996" s="10" t="str">
        <f t="shared" si="94"/>
        <v>October</v>
      </c>
      <c r="R1996" s="10">
        <f t="shared" si="95"/>
        <v>2016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8297</v>
      </c>
      <c r="O1997" t="s">
        <v>8309</v>
      </c>
      <c r="P1997" s="9">
        <f t="shared" si="93"/>
        <v>42181.902037037042</v>
      </c>
      <c r="Q1997" s="10" t="str">
        <f t="shared" si="94"/>
        <v>June</v>
      </c>
      <c r="R1997" s="10">
        <f t="shared" si="95"/>
        <v>2015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8297</v>
      </c>
      <c r="O1998" t="s">
        <v>8309</v>
      </c>
      <c r="P1998" s="9">
        <f t="shared" si="93"/>
        <v>41800.819571759261</v>
      </c>
      <c r="Q1998" s="10" t="str">
        <f t="shared" si="94"/>
        <v>June</v>
      </c>
      <c r="R1998" s="10">
        <f t="shared" si="95"/>
        <v>2014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8297</v>
      </c>
      <c r="O1999" t="s">
        <v>8309</v>
      </c>
      <c r="P1999" s="9">
        <f t="shared" si="93"/>
        <v>41847.930694444447</v>
      </c>
      <c r="Q1999" s="10" t="str">
        <f t="shared" si="94"/>
        <v>July</v>
      </c>
      <c r="R1999" s="10">
        <f t="shared" si="95"/>
        <v>2014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8297</v>
      </c>
      <c r="O2000" t="s">
        <v>8309</v>
      </c>
      <c r="P2000" s="9">
        <f t="shared" si="93"/>
        <v>41807.118495370371</v>
      </c>
      <c r="Q2000" s="10" t="str">
        <f t="shared" si="94"/>
        <v>June</v>
      </c>
      <c r="R2000" s="10">
        <f t="shared" si="95"/>
        <v>2014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8297</v>
      </c>
      <c r="O2001" t="s">
        <v>8309</v>
      </c>
      <c r="P2001" s="9">
        <f t="shared" si="93"/>
        <v>41926.482731481483</v>
      </c>
      <c r="Q2001" s="10" t="str">
        <f t="shared" si="94"/>
        <v>October</v>
      </c>
      <c r="R2001" s="10">
        <f t="shared" si="95"/>
        <v>2014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8297</v>
      </c>
      <c r="O2002" t="s">
        <v>8309</v>
      </c>
      <c r="P2002" s="9">
        <f t="shared" si="93"/>
        <v>42345.951539351852</v>
      </c>
      <c r="Q2002" s="10" t="str">
        <f t="shared" si="94"/>
        <v>December</v>
      </c>
      <c r="R2002" s="10">
        <f t="shared" si="95"/>
        <v>2015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8278</v>
      </c>
      <c r="O2003" t="s">
        <v>8308</v>
      </c>
      <c r="P2003" s="9">
        <f t="shared" si="93"/>
        <v>42136.209675925929</v>
      </c>
      <c r="Q2003" s="10" t="str">
        <f t="shared" si="94"/>
        <v>May</v>
      </c>
      <c r="R2003" s="10">
        <f t="shared" si="95"/>
        <v>2015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8278</v>
      </c>
      <c r="O2004" t="s">
        <v>8308</v>
      </c>
      <c r="P2004" s="9">
        <f t="shared" si="93"/>
        <v>42728.71230324074</v>
      </c>
      <c r="Q2004" s="10" t="str">
        <f t="shared" si="94"/>
        <v>December</v>
      </c>
      <c r="R2004" s="10">
        <f t="shared" si="95"/>
        <v>2016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8278</v>
      </c>
      <c r="O2005" t="s">
        <v>8308</v>
      </c>
      <c r="P2005" s="9">
        <f t="shared" si="93"/>
        <v>40347.125601851854</v>
      </c>
      <c r="Q2005" s="10" t="str">
        <f t="shared" si="94"/>
        <v>June</v>
      </c>
      <c r="R2005" s="10">
        <f t="shared" si="95"/>
        <v>2010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8278</v>
      </c>
      <c r="O2006" t="s">
        <v>8308</v>
      </c>
      <c r="P2006" s="9">
        <f t="shared" si="93"/>
        <v>41800.604895833334</v>
      </c>
      <c r="Q2006" s="10" t="str">
        <f t="shared" si="94"/>
        <v>June</v>
      </c>
      <c r="R2006" s="10">
        <f t="shared" si="95"/>
        <v>2014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8278</v>
      </c>
      <c r="O2007" t="s">
        <v>8308</v>
      </c>
      <c r="P2007" s="9">
        <f t="shared" si="93"/>
        <v>41535.812708333331</v>
      </c>
      <c r="Q2007" s="10" t="str">
        <f t="shared" si="94"/>
        <v>September</v>
      </c>
      <c r="R2007" s="10">
        <f t="shared" si="95"/>
        <v>2013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8278</v>
      </c>
      <c r="O2008" t="s">
        <v>8308</v>
      </c>
      <c r="P2008" s="9">
        <f t="shared" si="93"/>
        <v>41941.500520833331</v>
      </c>
      <c r="Q2008" s="10" t="str">
        <f t="shared" si="94"/>
        <v>October</v>
      </c>
      <c r="R2008" s="10">
        <f t="shared" si="95"/>
        <v>2014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8278</v>
      </c>
      <c r="O2009" t="s">
        <v>8308</v>
      </c>
      <c r="P2009" s="9">
        <f t="shared" si="93"/>
        <v>40347.837800925925</v>
      </c>
      <c r="Q2009" s="10" t="str">
        <f t="shared" si="94"/>
        <v>June</v>
      </c>
      <c r="R2009" s="10">
        <f t="shared" si="95"/>
        <v>2010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8278</v>
      </c>
      <c r="O2010" t="s">
        <v>8308</v>
      </c>
      <c r="P2010" s="9">
        <f t="shared" si="93"/>
        <v>40761.604421296295</v>
      </c>
      <c r="Q2010" s="10" t="str">
        <f t="shared" si="94"/>
        <v>August</v>
      </c>
      <c r="R2010" s="10">
        <f t="shared" si="95"/>
        <v>2011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8278</v>
      </c>
      <c r="O2011" t="s">
        <v>8308</v>
      </c>
      <c r="P2011" s="9">
        <f t="shared" si="93"/>
        <v>42661.323414351849</v>
      </c>
      <c r="Q2011" s="10" t="str">
        <f t="shared" si="94"/>
        <v>October</v>
      </c>
      <c r="R2011" s="10">
        <f t="shared" si="95"/>
        <v>2016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8278</v>
      </c>
      <c r="O2012" t="s">
        <v>8308</v>
      </c>
      <c r="P2012" s="9">
        <f t="shared" si="93"/>
        <v>42570.996423611112</v>
      </c>
      <c r="Q2012" s="10" t="str">
        <f t="shared" si="94"/>
        <v>July</v>
      </c>
      <c r="R2012" s="10">
        <f t="shared" si="95"/>
        <v>2016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8278</v>
      </c>
      <c r="O2013" t="s">
        <v>8308</v>
      </c>
      <c r="P2013" s="9">
        <f t="shared" si="93"/>
        <v>42347.358483796299</v>
      </c>
      <c r="Q2013" s="10" t="str">
        <f t="shared" si="94"/>
        <v>December</v>
      </c>
      <c r="R2013" s="10">
        <f t="shared" si="95"/>
        <v>2015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8278</v>
      </c>
      <c r="O2014" t="s">
        <v>8308</v>
      </c>
      <c r="P2014" s="9">
        <f t="shared" si="93"/>
        <v>42010.822233796294</v>
      </c>
      <c r="Q2014" s="10" t="str">
        <f t="shared" si="94"/>
        <v>January</v>
      </c>
      <c r="R2014" s="10">
        <f t="shared" si="95"/>
        <v>2015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8278</v>
      </c>
      <c r="O2015" t="s">
        <v>8308</v>
      </c>
      <c r="P2015" s="9">
        <f t="shared" si="93"/>
        <v>42499.960810185185</v>
      </c>
      <c r="Q2015" s="10" t="str">
        <f t="shared" si="94"/>
        <v>May</v>
      </c>
      <c r="R2015" s="10">
        <f t="shared" si="95"/>
        <v>2016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8278</v>
      </c>
      <c r="O2016" t="s">
        <v>8308</v>
      </c>
      <c r="P2016" s="9">
        <f t="shared" si="93"/>
        <v>41324.214571759258</v>
      </c>
      <c r="Q2016" s="10" t="str">
        <f t="shared" si="94"/>
        <v>February</v>
      </c>
      <c r="R2016" s="10">
        <f t="shared" si="95"/>
        <v>2013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8278</v>
      </c>
      <c r="O2017" t="s">
        <v>8308</v>
      </c>
      <c r="P2017" s="9">
        <f t="shared" si="93"/>
        <v>40765.876886574071</v>
      </c>
      <c r="Q2017" s="10" t="str">
        <f t="shared" si="94"/>
        <v>August</v>
      </c>
      <c r="R2017" s="10">
        <f t="shared" si="95"/>
        <v>2011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8278</v>
      </c>
      <c r="O2018" t="s">
        <v>8308</v>
      </c>
      <c r="P2018" s="9">
        <f t="shared" si="93"/>
        <v>41312.880775462967</v>
      </c>
      <c r="Q2018" s="10" t="str">
        <f t="shared" si="94"/>
        <v>February</v>
      </c>
      <c r="R2018" s="10">
        <f t="shared" si="95"/>
        <v>2013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8278</v>
      </c>
      <c r="O2019" t="s">
        <v>8308</v>
      </c>
      <c r="P2019" s="9">
        <f t="shared" si="93"/>
        <v>40961.057349537034</v>
      </c>
      <c r="Q2019" s="10" t="str">
        <f t="shared" si="94"/>
        <v>February</v>
      </c>
      <c r="R2019" s="10">
        <f t="shared" si="95"/>
        <v>2012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8278</v>
      </c>
      <c r="O2020" t="s">
        <v>8308</v>
      </c>
      <c r="P2020" s="9">
        <f t="shared" si="93"/>
        <v>42199.365844907406</v>
      </c>
      <c r="Q2020" s="10" t="str">
        <f t="shared" si="94"/>
        <v>July</v>
      </c>
      <c r="R2020" s="10">
        <f t="shared" si="95"/>
        <v>2015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8278</v>
      </c>
      <c r="O2021" t="s">
        <v>8308</v>
      </c>
      <c r="P2021" s="9">
        <f t="shared" si="93"/>
        <v>42605.70857638889</v>
      </c>
      <c r="Q2021" s="10" t="str">
        <f t="shared" si="94"/>
        <v>August</v>
      </c>
      <c r="R2021" s="10">
        <f t="shared" si="95"/>
        <v>2016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8278</v>
      </c>
      <c r="O2022" t="s">
        <v>8308</v>
      </c>
      <c r="P2022" s="9">
        <f t="shared" si="93"/>
        <v>41737.097500000003</v>
      </c>
      <c r="Q2022" s="10" t="str">
        <f t="shared" si="94"/>
        <v>April</v>
      </c>
      <c r="R2022" s="10">
        <f t="shared" si="95"/>
        <v>2014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8278</v>
      </c>
      <c r="O2023" t="s">
        <v>8308</v>
      </c>
      <c r="P2023" s="9">
        <f t="shared" si="93"/>
        <v>41861.070567129631</v>
      </c>
      <c r="Q2023" s="10" t="str">
        <f t="shared" si="94"/>
        <v>August</v>
      </c>
      <c r="R2023" s="10">
        <f t="shared" si="95"/>
        <v>2014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8278</v>
      </c>
      <c r="O2024" t="s">
        <v>8308</v>
      </c>
      <c r="P2024" s="9">
        <f t="shared" si="93"/>
        <v>42502.569120370375</v>
      </c>
      <c r="Q2024" s="10" t="str">
        <f t="shared" si="94"/>
        <v>May</v>
      </c>
      <c r="R2024" s="10">
        <f t="shared" si="95"/>
        <v>2016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8278</v>
      </c>
      <c r="O2025" t="s">
        <v>8308</v>
      </c>
      <c r="P2025" s="9">
        <f t="shared" si="93"/>
        <v>42136.420752314814</v>
      </c>
      <c r="Q2025" s="10" t="str">
        <f t="shared" si="94"/>
        <v>May</v>
      </c>
      <c r="R2025" s="10">
        <f t="shared" si="95"/>
        <v>2015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8278</v>
      </c>
      <c r="O2026" t="s">
        <v>8308</v>
      </c>
      <c r="P2026" s="9">
        <f t="shared" si="93"/>
        <v>41099.966944444444</v>
      </c>
      <c r="Q2026" s="10" t="str">
        <f t="shared" si="94"/>
        <v>July</v>
      </c>
      <c r="R2026" s="10">
        <f t="shared" si="95"/>
        <v>2012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8278</v>
      </c>
      <c r="O2027" t="s">
        <v>8308</v>
      </c>
      <c r="P2027" s="9">
        <f t="shared" si="93"/>
        <v>42136.184560185182</v>
      </c>
      <c r="Q2027" s="10" t="str">
        <f t="shared" si="94"/>
        <v>May</v>
      </c>
      <c r="R2027" s="10">
        <f t="shared" si="95"/>
        <v>2015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8278</v>
      </c>
      <c r="O2028" t="s">
        <v>8308</v>
      </c>
      <c r="P2028" s="9">
        <f t="shared" si="93"/>
        <v>41704.735937500001</v>
      </c>
      <c r="Q2028" s="10" t="str">
        <f t="shared" si="94"/>
        <v>March</v>
      </c>
      <c r="R2028" s="10">
        <f t="shared" si="95"/>
        <v>2014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8278</v>
      </c>
      <c r="O2029" t="s">
        <v>8308</v>
      </c>
      <c r="P2029" s="9">
        <f t="shared" si="93"/>
        <v>42048.813877314809</v>
      </c>
      <c r="Q2029" s="10" t="str">
        <f t="shared" si="94"/>
        <v>February</v>
      </c>
      <c r="R2029" s="10">
        <f t="shared" si="95"/>
        <v>2015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8278</v>
      </c>
      <c r="O2030" t="s">
        <v>8308</v>
      </c>
      <c r="P2030" s="9">
        <f t="shared" si="93"/>
        <v>40215.919050925928</v>
      </c>
      <c r="Q2030" s="10" t="str">
        <f t="shared" si="94"/>
        <v>February</v>
      </c>
      <c r="R2030" s="10">
        <f t="shared" si="95"/>
        <v>2010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8278</v>
      </c>
      <c r="O2031" t="s">
        <v>8308</v>
      </c>
      <c r="P2031" s="9">
        <f t="shared" si="93"/>
        <v>41848.021770833337</v>
      </c>
      <c r="Q2031" s="10" t="str">
        <f t="shared" si="94"/>
        <v>July</v>
      </c>
      <c r="R2031" s="10">
        <f t="shared" si="95"/>
        <v>2014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8278</v>
      </c>
      <c r="O2032" t="s">
        <v>8308</v>
      </c>
      <c r="P2032" s="9">
        <f t="shared" si="93"/>
        <v>41212.996481481481</v>
      </c>
      <c r="Q2032" s="10" t="str">
        <f t="shared" si="94"/>
        <v>October</v>
      </c>
      <c r="R2032" s="10">
        <f t="shared" si="95"/>
        <v>2012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8278</v>
      </c>
      <c r="O2033" t="s">
        <v>8308</v>
      </c>
      <c r="P2033" s="9">
        <f t="shared" si="93"/>
        <v>41975.329317129625</v>
      </c>
      <c r="Q2033" s="10" t="str">
        <f t="shared" si="94"/>
        <v>December</v>
      </c>
      <c r="R2033" s="10">
        <f t="shared" si="95"/>
        <v>2014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8278</v>
      </c>
      <c r="O2034" t="s">
        <v>8308</v>
      </c>
      <c r="P2034" s="9">
        <f t="shared" si="93"/>
        <v>42689.565671296295</v>
      </c>
      <c r="Q2034" s="10" t="str">
        <f t="shared" si="94"/>
        <v>November</v>
      </c>
      <c r="R2034" s="10">
        <f t="shared" si="95"/>
        <v>2016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8278</v>
      </c>
      <c r="O2035" t="s">
        <v>8308</v>
      </c>
      <c r="P2035" s="9">
        <f t="shared" si="93"/>
        <v>41725.082384259258</v>
      </c>
      <c r="Q2035" s="10" t="str">
        <f t="shared" si="94"/>
        <v>March</v>
      </c>
      <c r="R2035" s="10">
        <f t="shared" si="95"/>
        <v>2014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8278</v>
      </c>
      <c r="O2036" t="s">
        <v>8308</v>
      </c>
      <c r="P2036" s="9">
        <f t="shared" si="93"/>
        <v>42076.130011574074</v>
      </c>
      <c r="Q2036" s="10" t="str">
        <f t="shared" si="94"/>
        <v>March</v>
      </c>
      <c r="R2036" s="10">
        <f t="shared" si="95"/>
        <v>2015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8278</v>
      </c>
      <c r="O2037" t="s">
        <v>8308</v>
      </c>
      <c r="P2037" s="9">
        <f t="shared" si="93"/>
        <v>42311.625081018516</v>
      </c>
      <c r="Q2037" s="10" t="str">
        <f t="shared" si="94"/>
        <v>November</v>
      </c>
      <c r="R2037" s="10">
        <f t="shared" si="95"/>
        <v>2015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8278</v>
      </c>
      <c r="O2038" t="s">
        <v>8308</v>
      </c>
      <c r="P2038" s="9">
        <f t="shared" si="93"/>
        <v>41738.864803240736</v>
      </c>
      <c r="Q2038" s="10" t="str">
        <f t="shared" si="94"/>
        <v>April</v>
      </c>
      <c r="R2038" s="10">
        <f t="shared" si="95"/>
        <v>2014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8278</v>
      </c>
      <c r="O2039" t="s">
        <v>8308</v>
      </c>
      <c r="P2039" s="9">
        <f t="shared" si="93"/>
        <v>41578.210104166668</v>
      </c>
      <c r="Q2039" s="10" t="str">
        <f t="shared" si="94"/>
        <v>October</v>
      </c>
      <c r="R2039" s="10">
        <f t="shared" si="95"/>
        <v>2013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8278</v>
      </c>
      <c r="O2040" t="s">
        <v>8308</v>
      </c>
      <c r="P2040" s="9">
        <f t="shared" si="93"/>
        <v>41424.27107638889</v>
      </c>
      <c r="Q2040" s="10" t="str">
        <f t="shared" si="94"/>
        <v>May</v>
      </c>
      <c r="R2040" s="10">
        <f t="shared" si="95"/>
        <v>2013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8278</v>
      </c>
      <c r="O2041" t="s">
        <v>8308</v>
      </c>
      <c r="P2041" s="9">
        <f t="shared" si="93"/>
        <v>42675.438946759255</v>
      </c>
      <c r="Q2041" s="10" t="str">
        <f t="shared" si="94"/>
        <v>November</v>
      </c>
      <c r="R2041" s="10">
        <f t="shared" si="95"/>
        <v>2016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8278</v>
      </c>
      <c r="O2042" t="s">
        <v>8308</v>
      </c>
      <c r="P2042" s="9">
        <f t="shared" si="93"/>
        <v>41578.927118055552</v>
      </c>
      <c r="Q2042" s="10" t="str">
        <f t="shared" si="94"/>
        <v>October</v>
      </c>
      <c r="R2042" s="10">
        <f t="shared" si="95"/>
        <v>2013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8278</v>
      </c>
      <c r="O2043" t="s">
        <v>8308</v>
      </c>
      <c r="P2043" s="9">
        <f t="shared" si="93"/>
        <v>42654.525775462964</v>
      </c>
      <c r="Q2043" s="10" t="str">
        <f t="shared" si="94"/>
        <v>October</v>
      </c>
      <c r="R2043" s="10">
        <f t="shared" si="95"/>
        <v>2016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8278</v>
      </c>
      <c r="O2044" t="s">
        <v>8308</v>
      </c>
      <c r="P2044" s="9">
        <f t="shared" si="93"/>
        <v>42331.708032407405</v>
      </c>
      <c r="Q2044" s="10" t="str">
        <f t="shared" si="94"/>
        <v>November</v>
      </c>
      <c r="R2044" s="10">
        <f t="shared" si="95"/>
        <v>2015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8278</v>
      </c>
      <c r="O2045" t="s">
        <v>8308</v>
      </c>
      <c r="P2045" s="9">
        <f t="shared" si="93"/>
        <v>42661.176817129628</v>
      </c>
      <c r="Q2045" s="10" t="str">
        <f t="shared" si="94"/>
        <v>October</v>
      </c>
      <c r="R2045" s="10">
        <f t="shared" si="95"/>
        <v>2016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8278</v>
      </c>
      <c r="O2046" t="s">
        <v>8308</v>
      </c>
      <c r="P2046" s="9">
        <f t="shared" si="93"/>
        <v>42138.684189814812</v>
      </c>
      <c r="Q2046" s="10" t="str">
        <f t="shared" si="94"/>
        <v>May</v>
      </c>
      <c r="R2046" s="10">
        <f t="shared" si="95"/>
        <v>2015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8278</v>
      </c>
      <c r="O2047" t="s">
        <v>8308</v>
      </c>
      <c r="P2047" s="9">
        <f t="shared" si="93"/>
        <v>41069.088506944448</v>
      </c>
      <c r="Q2047" s="10" t="str">
        <f t="shared" si="94"/>
        <v>June</v>
      </c>
      <c r="R2047" s="10">
        <f t="shared" si="95"/>
        <v>2012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8278</v>
      </c>
      <c r="O2048" t="s">
        <v>8308</v>
      </c>
      <c r="P2048" s="9">
        <f t="shared" si="93"/>
        <v>41387.171805555554</v>
      </c>
      <c r="Q2048" s="10" t="str">
        <f t="shared" si="94"/>
        <v>April</v>
      </c>
      <c r="R2048" s="10">
        <f t="shared" si="95"/>
        <v>2013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8278</v>
      </c>
      <c r="O2049" t="s">
        <v>8308</v>
      </c>
      <c r="P2049" s="9">
        <f t="shared" si="93"/>
        <v>42081.903587962966</v>
      </c>
      <c r="Q2049" s="10" t="str">
        <f t="shared" si="94"/>
        <v>March</v>
      </c>
      <c r="R2049" s="10">
        <f t="shared" si="95"/>
        <v>2015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8278</v>
      </c>
      <c r="O2050" t="s">
        <v>8308</v>
      </c>
      <c r="P2050" s="9">
        <f t="shared" si="93"/>
        <v>41387.651516203703</v>
      </c>
      <c r="Q2050" s="10" t="str">
        <f t="shared" si="94"/>
        <v>April</v>
      </c>
      <c r="R2050" s="10">
        <f t="shared" si="95"/>
        <v>2013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8278</v>
      </c>
      <c r="O2051" t="s">
        <v>8308</v>
      </c>
      <c r="P2051" s="9">
        <f t="shared" ref="P2051:P2114" si="96">(J2051/86400)+DATE(1970,1,1)</f>
        <v>41575.527349537035</v>
      </c>
      <c r="Q2051" s="10" t="str">
        <f t="shared" ref="Q2051:Q2114" si="97">TEXT((J2051/86400)+DATE(1970,1,1),"mmmm")</f>
        <v>October</v>
      </c>
      <c r="R2051" s="10">
        <f t="shared" ref="R2051:R2114" si="98">YEAR(P2051)</f>
        <v>2013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8278</v>
      </c>
      <c r="O2052" t="s">
        <v>8308</v>
      </c>
      <c r="P2052" s="9">
        <f t="shared" si="96"/>
        <v>42115.071504629625</v>
      </c>
      <c r="Q2052" s="10" t="str">
        <f t="shared" si="97"/>
        <v>April</v>
      </c>
      <c r="R2052" s="10">
        <f t="shared" si="98"/>
        <v>2015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8278</v>
      </c>
      <c r="O2053" t="s">
        <v>8308</v>
      </c>
      <c r="P2053" s="9">
        <f t="shared" si="96"/>
        <v>41604.022418981483</v>
      </c>
      <c r="Q2053" s="10" t="str">
        <f t="shared" si="97"/>
        <v>November</v>
      </c>
      <c r="R2053" s="10">
        <f t="shared" si="98"/>
        <v>2013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8278</v>
      </c>
      <c r="O2054" t="s">
        <v>8308</v>
      </c>
      <c r="P2054" s="9">
        <f t="shared" si="96"/>
        <v>42375.08394675926</v>
      </c>
      <c r="Q2054" s="10" t="str">
        <f t="shared" si="97"/>
        <v>January</v>
      </c>
      <c r="R2054" s="10">
        <f t="shared" si="98"/>
        <v>2016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8278</v>
      </c>
      <c r="O2055" t="s">
        <v>8308</v>
      </c>
      <c r="P2055" s="9">
        <f t="shared" si="96"/>
        <v>42303.617488425924</v>
      </c>
      <c r="Q2055" s="10" t="str">
        <f t="shared" si="97"/>
        <v>October</v>
      </c>
      <c r="R2055" s="10">
        <f t="shared" si="98"/>
        <v>2015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8278</v>
      </c>
      <c r="O2056" t="s">
        <v>8308</v>
      </c>
      <c r="P2056" s="9">
        <f t="shared" si="96"/>
        <v>41731.520949074074</v>
      </c>
      <c r="Q2056" s="10" t="str">
        <f t="shared" si="97"/>
        <v>April</v>
      </c>
      <c r="R2056" s="10">
        <f t="shared" si="98"/>
        <v>2014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8278</v>
      </c>
      <c r="O2057" t="s">
        <v>8308</v>
      </c>
      <c r="P2057" s="9">
        <f t="shared" si="96"/>
        <v>41946.674108796295</v>
      </c>
      <c r="Q2057" s="10" t="str">
        <f t="shared" si="97"/>
        <v>November</v>
      </c>
      <c r="R2057" s="10">
        <f t="shared" si="98"/>
        <v>2014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8278</v>
      </c>
      <c r="O2058" t="s">
        <v>8308</v>
      </c>
      <c r="P2058" s="9">
        <f t="shared" si="96"/>
        <v>41351.76090277778</v>
      </c>
      <c r="Q2058" s="10" t="str">
        <f t="shared" si="97"/>
        <v>March</v>
      </c>
      <c r="R2058" s="10">
        <f t="shared" si="98"/>
        <v>2013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8278</v>
      </c>
      <c r="O2059" t="s">
        <v>8308</v>
      </c>
      <c r="P2059" s="9">
        <f t="shared" si="96"/>
        <v>42396.494583333333</v>
      </c>
      <c r="Q2059" s="10" t="str">
        <f t="shared" si="97"/>
        <v>January</v>
      </c>
      <c r="R2059" s="10">
        <f t="shared" si="98"/>
        <v>2016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8278</v>
      </c>
      <c r="O2060" t="s">
        <v>8308</v>
      </c>
      <c r="P2060" s="9">
        <f t="shared" si="96"/>
        <v>42026.370717592596</v>
      </c>
      <c r="Q2060" s="10" t="str">
        <f t="shared" si="97"/>
        <v>January</v>
      </c>
      <c r="R2060" s="10">
        <f t="shared" si="98"/>
        <v>2015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8278</v>
      </c>
      <c r="O2061" t="s">
        <v>8308</v>
      </c>
      <c r="P2061" s="9">
        <f t="shared" si="96"/>
        <v>42361.602476851855</v>
      </c>
      <c r="Q2061" s="10" t="str">
        <f t="shared" si="97"/>
        <v>December</v>
      </c>
      <c r="R2061" s="10">
        <f t="shared" si="98"/>
        <v>2015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8278</v>
      </c>
      <c r="O2062" t="s">
        <v>8308</v>
      </c>
      <c r="P2062" s="9">
        <f t="shared" si="96"/>
        <v>41783.642939814818</v>
      </c>
      <c r="Q2062" s="10" t="str">
        <f t="shared" si="97"/>
        <v>May</v>
      </c>
      <c r="R2062" s="10">
        <f t="shared" si="98"/>
        <v>2014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8278</v>
      </c>
      <c r="O2063" t="s">
        <v>8308</v>
      </c>
      <c r="P2063" s="9">
        <f t="shared" si="96"/>
        <v>42705.764513888891</v>
      </c>
      <c r="Q2063" s="10" t="str">
        <f t="shared" si="97"/>
        <v>December</v>
      </c>
      <c r="R2063" s="10">
        <f t="shared" si="98"/>
        <v>2016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8278</v>
      </c>
      <c r="O2064" t="s">
        <v>8308</v>
      </c>
      <c r="P2064" s="9">
        <f t="shared" si="96"/>
        <v>42423.3830787037</v>
      </c>
      <c r="Q2064" s="10" t="str">
        <f t="shared" si="97"/>
        <v>February</v>
      </c>
      <c r="R2064" s="10">
        <f t="shared" si="98"/>
        <v>2016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8278</v>
      </c>
      <c r="O2065" t="s">
        <v>8308</v>
      </c>
      <c r="P2065" s="9">
        <f t="shared" si="96"/>
        <v>42472.73265046296</v>
      </c>
      <c r="Q2065" s="10" t="str">
        <f t="shared" si="97"/>
        <v>April</v>
      </c>
      <c r="R2065" s="10">
        <f t="shared" si="98"/>
        <v>2016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8278</v>
      </c>
      <c r="O2066" t="s">
        <v>8308</v>
      </c>
      <c r="P2066" s="9">
        <f t="shared" si="96"/>
        <v>41389.364849537036</v>
      </c>
      <c r="Q2066" s="10" t="str">
        <f t="shared" si="97"/>
        <v>April</v>
      </c>
      <c r="R2066" s="10">
        <f t="shared" si="98"/>
        <v>2013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8278</v>
      </c>
      <c r="O2067" t="s">
        <v>8308</v>
      </c>
      <c r="P2067" s="9">
        <f t="shared" si="96"/>
        <v>41603.333668981482</v>
      </c>
      <c r="Q2067" s="10" t="str">
        <f t="shared" si="97"/>
        <v>November</v>
      </c>
      <c r="R2067" s="10">
        <f t="shared" si="98"/>
        <v>2013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8278</v>
      </c>
      <c r="O2068" t="s">
        <v>8308</v>
      </c>
      <c r="P2068" s="9">
        <f t="shared" si="96"/>
        <v>41844.771793981483</v>
      </c>
      <c r="Q2068" s="10" t="str">
        <f t="shared" si="97"/>
        <v>July</v>
      </c>
      <c r="R2068" s="10">
        <f t="shared" si="98"/>
        <v>2014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8278</v>
      </c>
      <c r="O2069" t="s">
        <v>8308</v>
      </c>
      <c r="P2069" s="9">
        <f t="shared" si="96"/>
        <v>42115.853888888887</v>
      </c>
      <c r="Q2069" s="10" t="str">
        <f t="shared" si="97"/>
        <v>April</v>
      </c>
      <c r="R2069" s="10">
        <f t="shared" si="98"/>
        <v>2015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8278</v>
      </c>
      <c r="O2070" t="s">
        <v>8308</v>
      </c>
      <c r="P2070" s="9">
        <f t="shared" si="96"/>
        <v>42633.841608796298</v>
      </c>
      <c r="Q2070" s="10" t="str">
        <f t="shared" si="97"/>
        <v>September</v>
      </c>
      <c r="R2070" s="10">
        <f t="shared" si="98"/>
        <v>2016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8278</v>
      </c>
      <c r="O2071" t="s">
        <v>8308</v>
      </c>
      <c r="P2071" s="9">
        <f t="shared" si="96"/>
        <v>42340.972118055557</v>
      </c>
      <c r="Q2071" s="10" t="str">
        <f t="shared" si="97"/>
        <v>December</v>
      </c>
      <c r="R2071" s="10">
        <f t="shared" si="98"/>
        <v>2015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8278</v>
      </c>
      <c r="O2072" t="s">
        <v>8308</v>
      </c>
      <c r="P2072" s="9">
        <f t="shared" si="96"/>
        <v>42519.6565162037</v>
      </c>
      <c r="Q2072" s="10" t="str">
        <f t="shared" si="97"/>
        <v>May</v>
      </c>
      <c r="R2072" s="10">
        <f t="shared" si="98"/>
        <v>2016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8278</v>
      </c>
      <c r="O2073" t="s">
        <v>8308</v>
      </c>
      <c r="P2073" s="9">
        <f t="shared" si="96"/>
        <v>42600.278749999998</v>
      </c>
      <c r="Q2073" s="10" t="str">
        <f t="shared" si="97"/>
        <v>August</v>
      </c>
      <c r="R2073" s="10">
        <f t="shared" si="98"/>
        <v>2016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8278</v>
      </c>
      <c r="O2074" t="s">
        <v>8308</v>
      </c>
      <c r="P2074" s="9">
        <f t="shared" si="96"/>
        <v>42467.581388888888</v>
      </c>
      <c r="Q2074" s="10" t="str">
        <f t="shared" si="97"/>
        <v>April</v>
      </c>
      <c r="R2074" s="10">
        <f t="shared" si="98"/>
        <v>2016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8278</v>
      </c>
      <c r="O2075" t="s">
        <v>8308</v>
      </c>
      <c r="P2075" s="9">
        <f t="shared" si="96"/>
        <v>42087.668032407411</v>
      </c>
      <c r="Q2075" s="10" t="str">
        <f t="shared" si="97"/>
        <v>March</v>
      </c>
      <c r="R2075" s="10">
        <f t="shared" si="98"/>
        <v>2015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8278</v>
      </c>
      <c r="O2076" t="s">
        <v>8308</v>
      </c>
      <c r="P2076" s="9">
        <f t="shared" si="96"/>
        <v>42466.826180555552</v>
      </c>
      <c r="Q2076" s="10" t="str">
        <f t="shared" si="97"/>
        <v>April</v>
      </c>
      <c r="R2076" s="10">
        <f t="shared" si="98"/>
        <v>2016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8278</v>
      </c>
      <c r="O2077" t="s">
        <v>8308</v>
      </c>
      <c r="P2077" s="9">
        <f t="shared" si="96"/>
        <v>41450.681574074071</v>
      </c>
      <c r="Q2077" s="10" t="str">
        <f t="shared" si="97"/>
        <v>June</v>
      </c>
      <c r="R2077" s="10">
        <f t="shared" si="98"/>
        <v>2013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8278</v>
      </c>
      <c r="O2078" t="s">
        <v>8308</v>
      </c>
      <c r="P2078" s="9">
        <f t="shared" si="96"/>
        <v>41803.880659722221</v>
      </c>
      <c r="Q2078" s="10" t="str">
        <f t="shared" si="97"/>
        <v>June</v>
      </c>
      <c r="R2078" s="10">
        <f t="shared" si="98"/>
        <v>2014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8278</v>
      </c>
      <c r="O2079" t="s">
        <v>8308</v>
      </c>
      <c r="P2079" s="9">
        <f t="shared" si="96"/>
        <v>42103.042546296296</v>
      </c>
      <c r="Q2079" s="10" t="str">
        <f t="shared" si="97"/>
        <v>April</v>
      </c>
      <c r="R2079" s="10">
        <f t="shared" si="98"/>
        <v>2015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8278</v>
      </c>
      <c r="O2080" t="s">
        <v>8308</v>
      </c>
      <c r="P2080" s="9">
        <f t="shared" si="96"/>
        <v>42692.771493055552</v>
      </c>
      <c r="Q2080" s="10" t="str">
        <f t="shared" si="97"/>
        <v>November</v>
      </c>
      <c r="R2080" s="10">
        <f t="shared" si="98"/>
        <v>2016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8278</v>
      </c>
      <c r="O2081" t="s">
        <v>8308</v>
      </c>
      <c r="P2081" s="9">
        <f t="shared" si="96"/>
        <v>42150.71056712963</v>
      </c>
      <c r="Q2081" s="10" t="str">
        <f t="shared" si="97"/>
        <v>May</v>
      </c>
      <c r="R2081" s="10">
        <f t="shared" si="98"/>
        <v>2015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8278</v>
      </c>
      <c r="O2082" t="s">
        <v>8308</v>
      </c>
      <c r="P2082" s="9">
        <f t="shared" si="96"/>
        <v>42289.957175925927</v>
      </c>
      <c r="Q2082" s="10" t="str">
        <f t="shared" si="97"/>
        <v>October</v>
      </c>
      <c r="R2082" s="10">
        <f t="shared" si="98"/>
        <v>2015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8284</v>
      </c>
      <c r="O2083" t="s">
        <v>8288</v>
      </c>
      <c r="P2083" s="9">
        <f t="shared" si="96"/>
        <v>41004.15688657407</v>
      </c>
      <c r="Q2083" s="10" t="str">
        <f t="shared" si="97"/>
        <v>April</v>
      </c>
      <c r="R2083" s="10">
        <f t="shared" si="98"/>
        <v>2012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8284</v>
      </c>
      <c r="O2084" t="s">
        <v>8288</v>
      </c>
      <c r="P2084" s="9">
        <f t="shared" si="96"/>
        <v>40811.120324074072</v>
      </c>
      <c r="Q2084" s="10" t="str">
        <f t="shared" si="97"/>
        <v>September</v>
      </c>
      <c r="R2084" s="10">
        <f t="shared" si="98"/>
        <v>2011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8284</v>
      </c>
      <c r="O2085" t="s">
        <v>8288</v>
      </c>
      <c r="P2085" s="9">
        <f t="shared" si="96"/>
        <v>41034.72216435185</v>
      </c>
      <c r="Q2085" s="10" t="str">
        <f t="shared" si="97"/>
        <v>May</v>
      </c>
      <c r="R2085" s="10">
        <f t="shared" si="98"/>
        <v>2012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8284</v>
      </c>
      <c r="O2086" t="s">
        <v>8288</v>
      </c>
      <c r="P2086" s="9">
        <f t="shared" si="96"/>
        <v>41731.833124999997</v>
      </c>
      <c r="Q2086" s="10" t="str">
        <f t="shared" si="97"/>
        <v>April</v>
      </c>
      <c r="R2086" s="10">
        <f t="shared" si="98"/>
        <v>2014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8284</v>
      </c>
      <c r="O2087" t="s">
        <v>8288</v>
      </c>
      <c r="P2087" s="9">
        <f t="shared" si="96"/>
        <v>41075.835497685184</v>
      </c>
      <c r="Q2087" s="10" t="str">
        <f t="shared" si="97"/>
        <v>June</v>
      </c>
      <c r="R2087" s="10">
        <f t="shared" si="98"/>
        <v>2012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8284</v>
      </c>
      <c r="O2088" t="s">
        <v>8288</v>
      </c>
      <c r="P2088" s="9">
        <f t="shared" si="96"/>
        <v>40860.67050925926</v>
      </c>
      <c r="Q2088" s="10" t="str">
        <f t="shared" si="97"/>
        <v>November</v>
      </c>
      <c r="R2088" s="10">
        <f t="shared" si="98"/>
        <v>2011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8284</v>
      </c>
      <c r="O2089" t="s">
        <v>8288</v>
      </c>
      <c r="P2089" s="9">
        <f t="shared" si="96"/>
        <v>40764.204375000001</v>
      </c>
      <c r="Q2089" s="10" t="str">
        <f t="shared" si="97"/>
        <v>August</v>
      </c>
      <c r="R2089" s="10">
        <f t="shared" si="98"/>
        <v>2011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8284</v>
      </c>
      <c r="O2090" t="s">
        <v>8288</v>
      </c>
      <c r="P2090" s="9">
        <f t="shared" si="96"/>
        <v>40395.714722222227</v>
      </c>
      <c r="Q2090" s="10" t="str">
        <f t="shared" si="97"/>
        <v>August</v>
      </c>
      <c r="R2090" s="10">
        <f t="shared" si="98"/>
        <v>2010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8284</v>
      </c>
      <c r="O2091" t="s">
        <v>8288</v>
      </c>
      <c r="P2091" s="9">
        <f t="shared" si="96"/>
        <v>41453.076319444444</v>
      </c>
      <c r="Q2091" s="10" t="str">
        <f t="shared" si="97"/>
        <v>June</v>
      </c>
      <c r="R2091" s="10">
        <f t="shared" si="98"/>
        <v>2013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8284</v>
      </c>
      <c r="O2092" t="s">
        <v>8288</v>
      </c>
      <c r="P2092" s="9">
        <f t="shared" si="96"/>
        <v>41299.381423611107</v>
      </c>
      <c r="Q2092" s="10" t="str">
        <f t="shared" si="97"/>
        <v>January</v>
      </c>
      <c r="R2092" s="10">
        <f t="shared" si="98"/>
        <v>2013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8284</v>
      </c>
      <c r="O2093" t="s">
        <v>8288</v>
      </c>
      <c r="P2093" s="9">
        <f t="shared" si="96"/>
        <v>40555.322662037041</v>
      </c>
      <c r="Q2093" s="10" t="str">
        <f t="shared" si="97"/>
        <v>January</v>
      </c>
      <c r="R2093" s="10">
        <f t="shared" si="98"/>
        <v>2011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8284</v>
      </c>
      <c r="O2094" t="s">
        <v>8288</v>
      </c>
      <c r="P2094" s="9">
        <f t="shared" si="96"/>
        <v>40763.707546296297</v>
      </c>
      <c r="Q2094" s="10" t="str">
        <f t="shared" si="97"/>
        <v>August</v>
      </c>
      <c r="R2094" s="10">
        <f t="shared" si="98"/>
        <v>2011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8284</v>
      </c>
      <c r="O2095" t="s">
        <v>8288</v>
      </c>
      <c r="P2095" s="9">
        <f t="shared" si="96"/>
        <v>41205.854537037041</v>
      </c>
      <c r="Q2095" s="10" t="str">
        <f t="shared" si="97"/>
        <v>October</v>
      </c>
      <c r="R2095" s="10">
        <f t="shared" si="98"/>
        <v>2012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8284</v>
      </c>
      <c r="O2096" t="s">
        <v>8288</v>
      </c>
      <c r="P2096" s="9">
        <f t="shared" si="96"/>
        <v>40939.02002314815</v>
      </c>
      <c r="Q2096" s="10" t="str">
        <f t="shared" si="97"/>
        <v>January</v>
      </c>
      <c r="R2096" s="10">
        <f t="shared" si="98"/>
        <v>2012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8284</v>
      </c>
      <c r="O2097" t="s">
        <v>8288</v>
      </c>
      <c r="P2097" s="9">
        <f t="shared" si="96"/>
        <v>40758.733483796299</v>
      </c>
      <c r="Q2097" s="10" t="str">
        <f t="shared" si="97"/>
        <v>August</v>
      </c>
      <c r="R2097" s="10">
        <f t="shared" si="98"/>
        <v>2011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8284</v>
      </c>
      <c r="O2098" t="s">
        <v>8288</v>
      </c>
      <c r="P2098" s="9">
        <f t="shared" si="96"/>
        <v>41192.758506944447</v>
      </c>
      <c r="Q2098" s="10" t="str">
        <f t="shared" si="97"/>
        <v>October</v>
      </c>
      <c r="R2098" s="10">
        <f t="shared" si="98"/>
        <v>2012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8284</v>
      </c>
      <c r="O2099" t="s">
        <v>8288</v>
      </c>
      <c r="P2099" s="9">
        <f t="shared" si="96"/>
        <v>40818.584895833337</v>
      </c>
      <c r="Q2099" s="10" t="str">
        <f t="shared" si="97"/>
        <v>October</v>
      </c>
      <c r="R2099" s="10">
        <f t="shared" si="98"/>
        <v>2011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8284</v>
      </c>
      <c r="O2100" t="s">
        <v>8288</v>
      </c>
      <c r="P2100" s="9">
        <f t="shared" si="96"/>
        <v>40946.11383101852</v>
      </c>
      <c r="Q2100" s="10" t="str">
        <f t="shared" si="97"/>
        <v>February</v>
      </c>
      <c r="R2100" s="10">
        <f t="shared" si="98"/>
        <v>2012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8284</v>
      </c>
      <c r="O2101" t="s">
        <v>8288</v>
      </c>
      <c r="P2101" s="9">
        <f t="shared" si="96"/>
        <v>42173.746342592596</v>
      </c>
      <c r="Q2101" s="10" t="str">
        <f t="shared" si="97"/>
        <v>June</v>
      </c>
      <c r="R2101" s="10">
        <f t="shared" si="98"/>
        <v>2015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8284</v>
      </c>
      <c r="O2102" t="s">
        <v>8288</v>
      </c>
      <c r="P2102" s="9">
        <f t="shared" si="96"/>
        <v>41074.834965277776</v>
      </c>
      <c r="Q2102" s="10" t="str">
        <f t="shared" si="97"/>
        <v>June</v>
      </c>
      <c r="R2102" s="10">
        <f t="shared" si="98"/>
        <v>2012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8284</v>
      </c>
      <c r="O2103" t="s">
        <v>8288</v>
      </c>
      <c r="P2103" s="9">
        <f t="shared" si="96"/>
        <v>40892.149467592593</v>
      </c>
      <c r="Q2103" s="10" t="str">
        <f t="shared" si="97"/>
        <v>December</v>
      </c>
      <c r="R2103" s="10">
        <f t="shared" si="98"/>
        <v>2011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8284</v>
      </c>
      <c r="O2104" t="s">
        <v>8288</v>
      </c>
      <c r="P2104" s="9">
        <f t="shared" si="96"/>
        <v>40638.868611111109</v>
      </c>
      <c r="Q2104" s="10" t="str">
        <f t="shared" si="97"/>
        <v>April</v>
      </c>
      <c r="R2104" s="10">
        <f t="shared" si="98"/>
        <v>2011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8284</v>
      </c>
      <c r="O2105" t="s">
        <v>8288</v>
      </c>
      <c r="P2105" s="9">
        <f t="shared" si="96"/>
        <v>41192.754942129628</v>
      </c>
      <c r="Q2105" s="10" t="str">
        <f t="shared" si="97"/>
        <v>October</v>
      </c>
      <c r="R2105" s="10">
        <f t="shared" si="98"/>
        <v>2012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8284</v>
      </c>
      <c r="O2106" t="s">
        <v>8288</v>
      </c>
      <c r="P2106" s="9">
        <f t="shared" si="96"/>
        <v>41394.074467592596</v>
      </c>
      <c r="Q2106" s="10" t="str">
        <f t="shared" si="97"/>
        <v>April</v>
      </c>
      <c r="R2106" s="10">
        <f t="shared" si="98"/>
        <v>2013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8284</v>
      </c>
      <c r="O2107" t="s">
        <v>8288</v>
      </c>
      <c r="P2107" s="9">
        <f t="shared" si="96"/>
        <v>41951.788807870369</v>
      </c>
      <c r="Q2107" s="10" t="str">
        <f t="shared" si="97"/>
        <v>November</v>
      </c>
      <c r="R2107" s="10">
        <f t="shared" si="98"/>
        <v>2014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8284</v>
      </c>
      <c r="O2108" t="s">
        <v>8288</v>
      </c>
      <c r="P2108" s="9">
        <f t="shared" si="96"/>
        <v>41270.21497685185</v>
      </c>
      <c r="Q2108" s="10" t="str">
        <f t="shared" si="97"/>
        <v>December</v>
      </c>
      <c r="R2108" s="10">
        <f t="shared" si="98"/>
        <v>2012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8284</v>
      </c>
      <c r="O2109" t="s">
        <v>8288</v>
      </c>
      <c r="P2109" s="9">
        <f t="shared" si="96"/>
        <v>41934.71056712963</v>
      </c>
      <c r="Q2109" s="10" t="str">
        <f t="shared" si="97"/>
        <v>October</v>
      </c>
      <c r="R2109" s="10">
        <f t="shared" si="98"/>
        <v>2014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8284</v>
      </c>
      <c r="O2110" t="s">
        <v>8288</v>
      </c>
      <c r="P2110" s="9">
        <f t="shared" si="96"/>
        <v>41135.175694444442</v>
      </c>
      <c r="Q2110" s="10" t="str">
        <f t="shared" si="97"/>
        <v>August</v>
      </c>
      <c r="R2110" s="10">
        <f t="shared" si="98"/>
        <v>2012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8284</v>
      </c>
      <c r="O2111" t="s">
        <v>8288</v>
      </c>
      <c r="P2111" s="9">
        <f t="shared" si="96"/>
        <v>42160.708530092597</v>
      </c>
      <c r="Q2111" s="10" t="str">
        <f t="shared" si="97"/>
        <v>June</v>
      </c>
      <c r="R2111" s="10">
        <f t="shared" si="98"/>
        <v>2015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8284</v>
      </c>
      <c r="O2112" t="s">
        <v>8288</v>
      </c>
      <c r="P2112" s="9">
        <f t="shared" si="96"/>
        <v>41759.670937499999</v>
      </c>
      <c r="Q2112" s="10" t="str">
        <f t="shared" si="97"/>
        <v>April</v>
      </c>
      <c r="R2112" s="10">
        <f t="shared" si="98"/>
        <v>2014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8284</v>
      </c>
      <c r="O2113" t="s">
        <v>8288</v>
      </c>
      <c r="P2113" s="9">
        <f t="shared" si="96"/>
        <v>40703.197048611109</v>
      </c>
      <c r="Q2113" s="10" t="str">
        <f t="shared" si="97"/>
        <v>June</v>
      </c>
      <c r="R2113" s="10">
        <f t="shared" si="98"/>
        <v>2011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8284</v>
      </c>
      <c r="O2114" t="s">
        <v>8288</v>
      </c>
      <c r="P2114" s="9">
        <f t="shared" si="96"/>
        <v>41365.928159722222</v>
      </c>
      <c r="Q2114" s="10" t="str">
        <f t="shared" si="97"/>
        <v>April</v>
      </c>
      <c r="R2114" s="10">
        <f t="shared" si="98"/>
        <v>2013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8284</v>
      </c>
      <c r="O2115" t="s">
        <v>8288</v>
      </c>
      <c r="P2115" s="9">
        <f t="shared" ref="P2115:P2178" si="99">(J2115/86400)+DATE(1970,1,1)</f>
        <v>41870.86546296296</v>
      </c>
      <c r="Q2115" s="10" t="str">
        <f t="shared" ref="Q2115:Q2178" si="100">TEXT((J2115/86400)+DATE(1970,1,1),"mmmm")</f>
        <v>August</v>
      </c>
      <c r="R2115" s="10">
        <f t="shared" ref="R2115:R2178" si="101">YEAR(P2115)</f>
        <v>2014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8284</v>
      </c>
      <c r="O2116" t="s">
        <v>8288</v>
      </c>
      <c r="P2116" s="9">
        <f t="shared" si="99"/>
        <v>40458.815625000003</v>
      </c>
      <c r="Q2116" s="10" t="str">
        <f t="shared" si="100"/>
        <v>October</v>
      </c>
      <c r="R2116" s="10">
        <f t="shared" si="101"/>
        <v>2010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8284</v>
      </c>
      <c r="O2117" t="s">
        <v>8288</v>
      </c>
      <c r="P2117" s="9">
        <f t="shared" si="99"/>
        <v>40564.081030092595</v>
      </c>
      <c r="Q2117" s="10" t="str">
        <f t="shared" si="100"/>
        <v>January</v>
      </c>
      <c r="R2117" s="10">
        <f t="shared" si="101"/>
        <v>2011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8284</v>
      </c>
      <c r="O2118" t="s">
        <v>8288</v>
      </c>
      <c r="P2118" s="9">
        <f t="shared" si="99"/>
        <v>41136.777812500004</v>
      </c>
      <c r="Q2118" s="10" t="str">
        <f t="shared" si="100"/>
        <v>August</v>
      </c>
      <c r="R2118" s="10">
        <f t="shared" si="101"/>
        <v>2012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8284</v>
      </c>
      <c r="O2119" t="s">
        <v>8288</v>
      </c>
      <c r="P2119" s="9">
        <f t="shared" si="99"/>
        <v>42290.059594907405</v>
      </c>
      <c r="Q2119" s="10" t="str">
        <f t="shared" si="100"/>
        <v>October</v>
      </c>
      <c r="R2119" s="10">
        <f t="shared" si="101"/>
        <v>2015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8284</v>
      </c>
      <c r="O2120" t="s">
        <v>8288</v>
      </c>
      <c r="P2120" s="9">
        <f t="shared" si="99"/>
        <v>40718.839537037034</v>
      </c>
      <c r="Q2120" s="10" t="str">
        <f t="shared" si="100"/>
        <v>June</v>
      </c>
      <c r="R2120" s="10">
        <f t="shared" si="101"/>
        <v>2011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8284</v>
      </c>
      <c r="O2121" t="s">
        <v>8288</v>
      </c>
      <c r="P2121" s="9">
        <f t="shared" si="99"/>
        <v>41107.130150462966</v>
      </c>
      <c r="Q2121" s="10" t="str">
        <f t="shared" si="100"/>
        <v>July</v>
      </c>
      <c r="R2121" s="10">
        <f t="shared" si="101"/>
        <v>2012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8284</v>
      </c>
      <c r="O2122" t="s">
        <v>8288</v>
      </c>
      <c r="P2122" s="9">
        <f t="shared" si="99"/>
        <v>41591.964537037034</v>
      </c>
      <c r="Q2122" s="10" t="str">
        <f t="shared" si="100"/>
        <v>November</v>
      </c>
      <c r="R2122" s="10">
        <f t="shared" si="101"/>
        <v>2013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8292</v>
      </c>
      <c r="O2123" t="s">
        <v>8293</v>
      </c>
      <c r="P2123" s="9">
        <f t="shared" si="99"/>
        <v>42716.7424537037</v>
      </c>
      <c r="Q2123" s="10" t="str">
        <f t="shared" si="100"/>
        <v>December</v>
      </c>
      <c r="R2123" s="10">
        <f t="shared" si="101"/>
        <v>2016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8292</v>
      </c>
      <c r="O2124" t="s">
        <v>8293</v>
      </c>
      <c r="P2124" s="9">
        <f t="shared" si="99"/>
        <v>42712.300567129627</v>
      </c>
      <c r="Q2124" s="10" t="str">
        <f t="shared" si="100"/>
        <v>December</v>
      </c>
      <c r="R2124" s="10">
        <f t="shared" si="101"/>
        <v>2016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8292</v>
      </c>
      <c r="O2125" t="s">
        <v>8293</v>
      </c>
      <c r="P2125" s="9">
        <f t="shared" si="99"/>
        <v>40198.424849537041</v>
      </c>
      <c r="Q2125" s="10" t="str">
        <f t="shared" si="100"/>
        <v>January</v>
      </c>
      <c r="R2125" s="10">
        <f t="shared" si="101"/>
        <v>2010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8292</v>
      </c>
      <c r="O2126" t="s">
        <v>8293</v>
      </c>
      <c r="P2126" s="9">
        <f t="shared" si="99"/>
        <v>40464.028182870374</v>
      </c>
      <c r="Q2126" s="10" t="str">
        <f t="shared" si="100"/>
        <v>October</v>
      </c>
      <c r="R2126" s="10">
        <f t="shared" si="101"/>
        <v>2010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8292</v>
      </c>
      <c r="O2127" t="s">
        <v>8293</v>
      </c>
      <c r="P2127" s="9">
        <f t="shared" si="99"/>
        <v>42191.023530092592</v>
      </c>
      <c r="Q2127" s="10" t="str">
        <f t="shared" si="100"/>
        <v>July</v>
      </c>
      <c r="R2127" s="10">
        <f t="shared" si="101"/>
        <v>2015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8292</v>
      </c>
      <c r="O2128" t="s">
        <v>8293</v>
      </c>
      <c r="P2128" s="9">
        <f t="shared" si="99"/>
        <v>41951.973229166666</v>
      </c>
      <c r="Q2128" s="10" t="str">
        <f t="shared" si="100"/>
        <v>November</v>
      </c>
      <c r="R2128" s="10">
        <f t="shared" si="101"/>
        <v>2014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8292</v>
      </c>
      <c r="O2129" t="s">
        <v>8293</v>
      </c>
      <c r="P2129" s="9">
        <f t="shared" si="99"/>
        <v>42045.505358796298</v>
      </c>
      <c r="Q2129" s="10" t="str">
        <f t="shared" si="100"/>
        <v>February</v>
      </c>
      <c r="R2129" s="10">
        <f t="shared" si="101"/>
        <v>2015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8292</v>
      </c>
      <c r="O2130" t="s">
        <v>8293</v>
      </c>
      <c r="P2130" s="9">
        <f t="shared" si="99"/>
        <v>41843.772789351853</v>
      </c>
      <c r="Q2130" s="10" t="str">
        <f t="shared" si="100"/>
        <v>July</v>
      </c>
      <c r="R2130" s="10">
        <f t="shared" si="101"/>
        <v>2014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8292</v>
      </c>
      <c r="O2131" t="s">
        <v>8293</v>
      </c>
      <c r="P2131" s="9">
        <f t="shared" si="99"/>
        <v>42409.024305555555</v>
      </c>
      <c r="Q2131" s="10" t="str">
        <f t="shared" si="100"/>
        <v>February</v>
      </c>
      <c r="R2131" s="10">
        <f t="shared" si="101"/>
        <v>2016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8292</v>
      </c>
      <c r="O2132" t="s">
        <v>8293</v>
      </c>
      <c r="P2132" s="9">
        <f t="shared" si="99"/>
        <v>41832.086377314816</v>
      </c>
      <c r="Q2132" s="10" t="str">
        <f t="shared" si="100"/>
        <v>July</v>
      </c>
      <c r="R2132" s="10">
        <f t="shared" si="101"/>
        <v>2014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8292</v>
      </c>
      <c r="O2133" t="s">
        <v>8293</v>
      </c>
      <c r="P2133" s="9">
        <f t="shared" si="99"/>
        <v>42167.207071759258</v>
      </c>
      <c r="Q2133" s="10" t="str">
        <f t="shared" si="100"/>
        <v>June</v>
      </c>
      <c r="R2133" s="10">
        <f t="shared" si="101"/>
        <v>2015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8292</v>
      </c>
      <c r="O2134" t="s">
        <v>8293</v>
      </c>
      <c r="P2134" s="9">
        <f t="shared" si="99"/>
        <v>41643.487175925926</v>
      </c>
      <c r="Q2134" s="10" t="str">
        <f t="shared" si="100"/>
        <v>January</v>
      </c>
      <c r="R2134" s="10">
        <f t="shared" si="101"/>
        <v>2014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8292</v>
      </c>
      <c r="O2135" t="s">
        <v>8293</v>
      </c>
      <c r="P2135" s="9">
        <f t="shared" si="99"/>
        <v>40619.097210648149</v>
      </c>
      <c r="Q2135" s="10" t="str">
        <f t="shared" si="100"/>
        <v>March</v>
      </c>
      <c r="R2135" s="10">
        <f t="shared" si="101"/>
        <v>2011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8292</v>
      </c>
      <c r="O2136" t="s">
        <v>8293</v>
      </c>
      <c r="P2136" s="9">
        <f t="shared" si="99"/>
        <v>41361.886469907404</v>
      </c>
      <c r="Q2136" s="10" t="str">
        <f t="shared" si="100"/>
        <v>March</v>
      </c>
      <c r="R2136" s="10">
        <f t="shared" si="101"/>
        <v>2013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8292</v>
      </c>
      <c r="O2137" t="s">
        <v>8293</v>
      </c>
      <c r="P2137" s="9">
        <f t="shared" si="99"/>
        <v>41156.96334490741</v>
      </c>
      <c r="Q2137" s="10" t="str">
        <f t="shared" si="100"/>
        <v>September</v>
      </c>
      <c r="R2137" s="10">
        <f t="shared" si="101"/>
        <v>2012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8292</v>
      </c>
      <c r="O2138" t="s">
        <v>8293</v>
      </c>
      <c r="P2138" s="9">
        <f t="shared" si="99"/>
        <v>41536.509097222224</v>
      </c>
      <c r="Q2138" s="10" t="str">
        <f t="shared" si="100"/>
        <v>September</v>
      </c>
      <c r="R2138" s="10">
        <f t="shared" si="101"/>
        <v>2013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8292</v>
      </c>
      <c r="O2139" t="s">
        <v>8293</v>
      </c>
      <c r="P2139" s="9">
        <f t="shared" si="99"/>
        <v>41948.771168981482</v>
      </c>
      <c r="Q2139" s="10" t="str">
        <f t="shared" si="100"/>
        <v>November</v>
      </c>
      <c r="R2139" s="10">
        <f t="shared" si="101"/>
        <v>2014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8292</v>
      </c>
      <c r="O2140" t="s">
        <v>8293</v>
      </c>
      <c r="P2140" s="9">
        <f t="shared" si="99"/>
        <v>41557.013182870374</v>
      </c>
      <c r="Q2140" s="10" t="str">
        <f t="shared" si="100"/>
        <v>October</v>
      </c>
      <c r="R2140" s="10">
        <f t="shared" si="101"/>
        <v>2013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8292</v>
      </c>
      <c r="O2141" t="s">
        <v>8293</v>
      </c>
      <c r="P2141" s="9">
        <f t="shared" si="99"/>
        <v>42647.750092592592</v>
      </c>
      <c r="Q2141" s="10" t="str">
        <f t="shared" si="100"/>
        <v>October</v>
      </c>
      <c r="R2141" s="10">
        <f t="shared" si="101"/>
        <v>2016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8292</v>
      </c>
      <c r="O2142" t="s">
        <v>8293</v>
      </c>
      <c r="P2142" s="9">
        <f t="shared" si="99"/>
        <v>41255.833611111113</v>
      </c>
      <c r="Q2142" s="10" t="str">
        <f t="shared" si="100"/>
        <v>December</v>
      </c>
      <c r="R2142" s="10">
        <f t="shared" si="101"/>
        <v>2012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8292</v>
      </c>
      <c r="O2143" t="s">
        <v>8293</v>
      </c>
      <c r="P2143" s="9">
        <f t="shared" si="99"/>
        <v>41927.235636574071</v>
      </c>
      <c r="Q2143" s="10" t="str">
        <f t="shared" si="100"/>
        <v>October</v>
      </c>
      <c r="R2143" s="10">
        <f t="shared" si="101"/>
        <v>2014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8292</v>
      </c>
      <c r="O2144" t="s">
        <v>8293</v>
      </c>
      <c r="P2144" s="9">
        <f t="shared" si="99"/>
        <v>42340.701504629629</v>
      </c>
      <c r="Q2144" s="10" t="str">
        <f t="shared" si="100"/>
        <v>December</v>
      </c>
      <c r="R2144" s="10">
        <f t="shared" si="101"/>
        <v>2015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8292</v>
      </c>
      <c r="O2145" t="s">
        <v>8293</v>
      </c>
      <c r="P2145" s="9">
        <f t="shared" si="99"/>
        <v>40332.886712962965</v>
      </c>
      <c r="Q2145" s="10" t="str">
        <f t="shared" si="100"/>
        <v>June</v>
      </c>
      <c r="R2145" s="10">
        <f t="shared" si="101"/>
        <v>2010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8292</v>
      </c>
      <c r="O2146" t="s">
        <v>8293</v>
      </c>
      <c r="P2146" s="9">
        <f t="shared" si="99"/>
        <v>41499.546759259261</v>
      </c>
      <c r="Q2146" s="10" t="str">
        <f t="shared" si="100"/>
        <v>August</v>
      </c>
      <c r="R2146" s="10">
        <f t="shared" si="101"/>
        <v>2013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8292</v>
      </c>
      <c r="O2147" t="s">
        <v>8293</v>
      </c>
      <c r="P2147" s="9">
        <f t="shared" si="99"/>
        <v>41575.237430555557</v>
      </c>
      <c r="Q2147" s="10" t="str">
        <f t="shared" si="100"/>
        <v>October</v>
      </c>
      <c r="R2147" s="10">
        <f t="shared" si="101"/>
        <v>2013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8292</v>
      </c>
      <c r="O2148" t="s">
        <v>8293</v>
      </c>
      <c r="P2148" s="9">
        <f t="shared" si="99"/>
        <v>42397.679513888885</v>
      </c>
      <c r="Q2148" s="10" t="str">
        <f t="shared" si="100"/>
        <v>January</v>
      </c>
      <c r="R2148" s="10">
        <f t="shared" si="101"/>
        <v>2016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8292</v>
      </c>
      <c r="O2149" t="s">
        <v>8293</v>
      </c>
      <c r="P2149" s="9">
        <f t="shared" si="99"/>
        <v>41927.295694444445</v>
      </c>
      <c r="Q2149" s="10" t="str">
        <f t="shared" si="100"/>
        <v>October</v>
      </c>
      <c r="R2149" s="10">
        <f t="shared" si="101"/>
        <v>2014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8292</v>
      </c>
      <c r="O2150" t="s">
        <v>8293</v>
      </c>
      <c r="P2150" s="9">
        <f t="shared" si="99"/>
        <v>42066.733587962968</v>
      </c>
      <c r="Q2150" s="10" t="str">
        <f t="shared" si="100"/>
        <v>March</v>
      </c>
      <c r="R2150" s="10">
        <f t="shared" si="101"/>
        <v>2015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8292</v>
      </c>
      <c r="O2151" t="s">
        <v>8293</v>
      </c>
      <c r="P2151" s="9">
        <f t="shared" si="99"/>
        <v>40355.024953703702</v>
      </c>
      <c r="Q2151" s="10" t="str">
        <f t="shared" si="100"/>
        <v>June</v>
      </c>
      <c r="R2151" s="10">
        <f t="shared" si="101"/>
        <v>2010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8292</v>
      </c>
      <c r="O2152" t="s">
        <v>8293</v>
      </c>
      <c r="P2152" s="9">
        <f t="shared" si="99"/>
        <v>42534.284710648149</v>
      </c>
      <c r="Q2152" s="10" t="str">
        <f t="shared" si="100"/>
        <v>June</v>
      </c>
      <c r="R2152" s="10">
        <f t="shared" si="101"/>
        <v>2016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8292</v>
      </c>
      <c r="O2153" t="s">
        <v>8293</v>
      </c>
      <c r="P2153" s="9">
        <f t="shared" si="99"/>
        <v>42520.847384259258</v>
      </c>
      <c r="Q2153" s="10" t="str">
        <f t="shared" si="100"/>
        <v>May</v>
      </c>
      <c r="R2153" s="10">
        <f t="shared" si="101"/>
        <v>2016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8292</v>
      </c>
      <c r="O2154" t="s">
        <v>8293</v>
      </c>
      <c r="P2154" s="9">
        <f t="shared" si="99"/>
        <v>41683.832280092596</v>
      </c>
      <c r="Q2154" s="10" t="str">
        <f t="shared" si="100"/>
        <v>February</v>
      </c>
      <c r="R2154" s="10">
        <f t="shared" si="101"/>
        <v>2014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8292</v>
      </c>
      <c r="O2155" t="s">
        <v>8293</v>
      </c>
      <c r="P2155" s="9">
        <f t="shared" si="99"/>
        <v>41974.911087962959</v>
      </c>
      <c r="Q2155" s="10" t="str">
        <f t="shared" si="100"/>
        <v>December</v>
      </c>
      <c r="R2155" s="10">
        <f t="shared" si="101"/>
        <v>2014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8292</v>
      </c>
      <c r="O2156" t="s">
        <v>8293</v>
      </c>
      <c r="P2156" s="9">
        <f t="shared" si="99"/>
        <v>41647.632256944446</v>
      </c>
      <c r="Q2156" s="10" t="str">
        <f t="shared" si="100"/>
        <v>January</v>
      </c>
      <c r="R2156" s="10">
        <f t="shared" si="101"/>
        <v>2014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8292</v>
      </c>
      <c r="O2157" t="s">
        <v>8293</v>
      </c>
      <c r="P2157" s="9">
        <f t="shared" si="99"/>
        <v>42430.747511574074</v>
      </c>
      <c r="Q2157" s="10" t="str">
        <f t="shared" si="100"/>
        <v>March</v>
      </c>
      <c r="R2157" s="10">
        <f t="shared" si="101"/>
        <v>2016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8292</v>
      </c>
      <c r="O2158" t="s">
        <v>8293</v>
      </c>
      <c r="P2158" s="9">
        <f t="shared" si="99"/>
        <v>41488.85423611111</v>
      </c>
      <c r="Q2158" s="10" t="str">
        <f t="shared" si="100"/>
        <v>August</v>
      </c>
      <c r="R2158" s="10">
        <f t="shared" si="101"/>
        <v>2013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8292</v>
      </c>
      <c r="O2159" t="s">
        <v>8293</v>
      </c>
      <c r="P2159" s="9">
        <f t="shared" si="99"/>
        <v>42694.98128472222</v>
      </c>
      <c r="Q2159" s="10" t="str">
        <f t="shared" si="100"/>
        <v>November</v>
      </c>
      <c r="R2159" s="10">
        <f t="shared" si="101"/>
        <v>2016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8292</v>
      </c>
      <c r="O2160" t="s">
        <v>8293</v>
      </c>
      <c r="P2160" s="9">
        <f t="shared" si="99"/>
        <v>41264.853865740741</v>
      </c>
      <c r="Q2160" s="10" t="str">
        <f t="shared" si="100"/>
        <v>December</v>
      </c>
      <c r="R2160" s="10">
        <f t="shared" si="101"/>
        <v>2012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8292</v>
      </c>
      <c r="O2161" t="s">
        <v>8293</v>
      </c>
      <c r="P2161" s="9">
        <f t="shared" si="99"/>
        <v>40710.731180555558</v>
      </c>
      <c r="Q2161" s="10" t="str">
        <f t="shared" si="100"/>
        <v>June</v>
      </c>
      <c r="R2161" s="10">
        <f t="shared" si="101"/>
        <v>2011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8292</v>
      </c>
      <c r="O2162" t="s">
        <v>8293</v>
      </c>
      <c r="P2162" s="9">
        <f t="shared" si="99"/>
        <v>41018.711863425924</v>
      </c>
      <c r="Q2162" s="10" t="str">
        <f t="shared" si="100"/>
        <v>April</v>
      </c>
      <c r="R2162" s="10">
        <f t="shared" si="101"/>
        <v>2012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8284</v>
      </c>
      <c r="O2163" t="s">
        <v>8285</v>
      </c>
      <c r="P2163" s="9">
        <f t="shared" si="99"/>
        <v>42240.852534722224</v>
      </c>
      <c r="Q2163" s="10" t="str">
        <f t="shared" si="100"/>
        <v>August</v>
      </c>
      <c r="R2163" s="10">
        <f t="shared" si="101"/>
        <v>2015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8284</v>
      </c>
      <c r="O2164" t="s">
        <v>8285</v>
      </c>
      <c r="P2164" s="9">
        <f t="shared" si="99"/>
        <v>41813.766099537039</v>
      </c>
      <c r="Q2164" s="10" t="str">
        <f t="shared" si="100"/>
        <v>June</v>
      </c>
      <c r="R2164" s="10">
        <f t="shared" si="101"/>
        <v>2014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8284</v>
      </c>
      <c r="O2165" t="s">
        <v>8285</v>
      </c>
      <c r="P2165" s="9">
        <f t="shared" si="99"/>
        <v>42111.899537037039</v>
      </c>
      <c r="Q2165" s="10" t="str">
        <f t="shared" si="100"/>
        <v>April</v>
      </c>
      <c r="R2165" s="10">
        <f t="shared" si="101"/>
        <v>2015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8284</v>
      </c>
      <c r="O2166" t="s">
        <v>8285</v>
      </c>
      <c r="P2166" s="9">
        <f t="shared" si="99"/>
        <v>42515.71775462963</v>
      </c>
      <c r="Q2166" s="10" t="str">
        <f t="shared" si="100"/>
        <v>May</v>
      </c>
      <c r="R2166" s="10">
        <f t="shared" si="101"/>
        <v>2016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8284</v>
      </c>
      <c r="O2167" t="s">
        <v>8285</v>
      </c>
      <c r="P2167" s="9">
        <f t="shared" si="99"/>
        <v>42438.667071759264</v>
      </c>
      <c r="Q2167" s="10" t="str">
        <f t="shared" si="100"/>
        <v>March</v>
      </c>
      <c r="R2167" s="10">
        <f t="shared" si="101"/>
        <v>2016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8284</v>
      </c>
      <c r="O2168" t="s">
        <v>8285</v>
      </c>
      <c r="P2168" s="9">
        <f t="shared" si="99"/>
        <v>41933.838171296295</v>
      </c>
      <c r="Q2168" s="10" t="str">
        <f t="shared" si="100"/>
        <v>October</v>
      </c>
      <c r="R2168" s="10">
        <f t="shared" si="101"/>
        <v>2014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8284</v>
      </c>
      <c r="O2169" t="s">
        <v>8285</v>
      </c>
      <c r="P2169" s="9">
        <f t="shared" si="99"/>
        <v>41153.066400462965</v>
      </c>
      <c r="Q2169" s="10" t="str">
        <f t="shared" si="100"/>
        <v>September</v>
      </c>
      <c r="R2169" s="10">
        <f t="shared" si="101"/>
        <v>2012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8284</v>
      </c>
      <c r="O2170" t="s">
        <v>8285</v>
      </c>
      <c r="P2170" s="9">
        <f t="shared" si="99"/>
        <v>42745.600243055553</v>
      </c>
      <c r="Q2170" s="10" t="str">
        <f t="shared" si="100"/>
        <v>January</v>
      </c>
      <c r="R2170" s="10">
        <f t="shared" si="101"/>
        <v>2017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8284</v>
      </c>
      <c r="O2171" t="s">
        <v>8285</v>
      </c>
      <c r="P2171" s="9">
        <f t="shared" si="99"/>
        <v>42793.700821759259</v>
      </c>
      <c r="Q2171" s="10" t="str">
        <f t="shared" si="100"/>
        <v>February</v>
      </c>
      <c r="R2171" s="10">
        <f t="shared" si="101"/>
        <v>2017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8284</v>
      </c>
      <c r="O2172" t="s">
        <v>8285</v>
      </c>
      <c r="P2172" s="9">
        <f t="shared" si="99"/>
        <v>42198.750254629631</v>
      </c>
      <c r="Q2172" s="10" t="str">
        <f t="shared" si="100"/>
        <v>July</v>
      </c>
      <c r="R2172" s="10">
        <f t="shared" si="101"/>
        <v>2015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8284</v>
      </c>
      <c r="O2173" t="s">
        <v>8285</v>
      </c>
      <c r="P2173" s="9">
        <f t="shared" si="99"/>
        <v>42141.95711805555</v>
      </c>
      <c r="Q2173" s="10" t="str">
        <f t="shared" si="100"/>
        <v>May</v>
      </c>
      <c r="R2173" s="10">
        <f t="shared" si="101"/>
        <v>2015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8284</v>
      </c>
      <c r="O2174" t="s">
        <v>8285</v>
      </c>
      <c r="P2174" s="9">
        <f t="shared" si="99"/>
        <v>42082.580092592594</v>
      </c>
      <c r="Q2174" s="10" t="str">
        <f t="shared" si="100"/>
        <v>March</v>
      </c>
      <c r="R2174" s="10">
        <f t="shared" si="101"/>
        <v>2015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8284</v>
      </c>
      <c r="O2175" t="s">
        <v>8285</v>
      </c>
      <c r="P2175" s="9">
        <f t="shared" si="99"/>
        <v>41495.692627314813</v>
      </c>
      <c r="Q2175" s="10" t="str">
        <f t="shared" si="100"/>
        <v>August</v>
      </c>
      <c r="R2175" s="10">
        <f t="shared" si="101"/>
        <v>2013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8284</v>
      </c>
      <c r="O2176" t="s">
        <v>8285</v>
      </c>
      <c r="P2176" s="9">
        <f t="shared" si="99"/>
        <v>42465.542905092589</v>
      </c>
      <c r="Q2176" s="10" t="str">
        <f t="shared" si="100"/>
        <v>April</v>
      </c>
      <c r="R2176" s="10">
        <f t="shared" si="101"/>
        <v>2016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8284</v>
      </c>
      <c r="O2177" t="s">
        <v>8285</v>
      </c>
      <c r="P2177" s="9">
        <f t="shared" si="99"/>
        <v>42565.009097222224</v>
      </c>
      <c r="Q2177" s="10" t="str">
        <f t="shared" si="100"/>
        <v>July</v>
      </c>
      <c r="R2177" s="10">
        <f t="shared" si="101"/>
        <v>2016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8284</v>
      </c>
      <c r="O2178" t="s">
        <v>8285</v>
      </c>
      <c r="P2178" s="9">
        <f t="shared" si="99"/>
        <v>42096.633206018523</v>
      </c>
      <c r="Q2178" s="10" t="str">
        <f t="shared" si="100"/>
        <v>April</v>
      </c>
      <c r="R2178" s="10">
        <f t="shared" si="101"/>
        <v>2015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8284</v>
      </c>
      <c r="O2179" t="s">
        <v>8285</v>
      </c>
      <c r="P2179" s="9">
        <f t="shared" ref="P2179:P2242" si="102">(J2179/86400)+DATE(1970,1,1)</f>
        <v>42502.250775462962</v>
      </c>
      <c r="Q2179" s="10" t="str">
        <f t="shared" ref="Q2179:Q2242" si="103">TEXT((J2179/86400)+DATE(1970,1,1),"mmmm")</f>
        <v>May</v>
      </c>
      <c r="R2179" s="10">
        <f t="shared" ref="R2179:R2242" si="104">YEAR(P2179)</f>
        <v>2016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8284</v>
      </c>
      <c r="O2180" t="s">
        <v>8285</v>
      </c>
      <c r="P2180" s="9">
        <f t="shared" si="102"/>
        <v>42723.63653935185</v>
      </c>
      <c r="Q2180" s="10" t="str">
        <f t="shared" si="103"/>
        <v>December</v>
      </c>
      <c r="R2180" s="10">
        <f t="shared" si="104"/>
        <v>2016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8284</v>
      </c>
      <c r="O2181" t="s">
        <v>8285</v>
      </c>
      <c r="P2181" s="9">
        <f t="shared" si="102"/>
        <v>42075.171203703707</v>
      </c>
      <c r="Q2181" s="10" t="str">
        <f t="shared" si="103"/>
        <v>March</v>
      </c>
      <c r="R2181" s="10">
        <f t="shared" si="104"/>
        <v>2015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8284</v>
      </c>
      <c r="O2182" t="s">
        <v>8285</v>
      </c>
      <c r="P2182" s="9">
        <f t="shared" si="102"/>
        <v>42279.669768518521</v>
      </c>
      <c r="Q2182" s="10" t="str">
        <f t="shared" si="103"/>
        <v>October</v>
      </c>
      <c r="R2182" s="10">
        <f t="shared" si="104"/>
        <v>2015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8292</v>
      </c>
      <c r="O2183" t="s">
        <v>8310</v>
      </c>
      <c r="P2183" s="9">
        <f t="shared" si="102"/>
        <v>42773.005243055552</v>
      </c>
      <c r="Q2183" s="10" t="str">
        <f t="shared" si="103"/>
        <v>February</v>
      </c>
      <c r="R2183" s="10">
        <f t="shared" si="104"/>
        <v>2017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8292</v>
      </c>
      <c r="O2184" t="s">
        <v>8310</v>
      </c>
      <c r="P2184" s="9">
        <f t="shared" si="102"/>
        <v>41879.900752314818</v>
      </c>
      <c r="Q2184" s="10" t="str">
        <f t="shared" si="103"/>
        <v>August</v>
      </c>
      <c r="R2184" s="10">
        <f t="shared" si="104"/>
        <v>2014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8292</v>
      </c>
      <c r="O2185" t="s">
        <v>8310</v>
      </c>
      <c r="P2185" s="9">
        <f t="shared" si="102"/>
        <v>42745.365474537037</v>
      </c>
      <c r="Q2185" s="10" t="str">
        <f t="shared" si="103"/>
        <v>January</v>
      </c>
      <c r="R2185" s="10">
        <f t="shared" si="104"/>
        <v>2017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8292</v>
      </c>
      <c r="O2186" t="s">
        <v>8310</v>
      </c>
      <c r="P2186" s="9">
        <f t="shared" si="102"/>
        <v>42380.690289351856</v>
      </c>
      <c r="Q2186" s="10" t="str">
        <f t="shared" si="103"/>
        <v>January</v>
      </c>
      <c r="R2186" s="10">
        <f t="shared" si="104"/>
        <v>2016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8292</v>
      </c>
      <c r="O2187" t="s">
        <v>8310</v>
      </c>
      <c r="P2187" s="9">
        <f t="shared" si="102"/>
        <v>41319.349988425922</v>
      </c>
      <c r="Q2187" s="10" t="str">
        <f t="shared" si="103"/>
        <v>February</v>
      </c>
      <c r="R2187" s="10">
        <f t="shared" si="104"/>
        <v>2013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8292</v>
      </c>
      <c r="O2188" t="s">
        <v>8310</v>
      </c>
      <c r="P2188" s="9">
        <f t="shared" si="102"/>
        <v>42583.615081018521</v>
      </c>
      <c r="Q2188" s="10" t="str">
        <f t="shared" si="103"/>
        <v>August</v>
      </c>
      <c r="R2188" s="10">
        <f t="shared" si="104"/>
        <v>2016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8292</v>
      </c>
      <c r="O2189" t="s">
        <v>8310</v>
      </c>
      <c r="P2189" s="9">
        <f t="shared" si="102"/>
        <v>42068.209097222221</v>
      </c>
      <c r="Q2189" s="10" t="str">
        <f t="shared" si="103"/>
        <v>March</v>
      </c>
      <c r="R2189" s="10">
        <f t="shared" si="104"/>
        <v>2015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8292</v>
      </c>
      <c r="O2190" t="s">
        <v>8310</v>
      </c>
      <c r="P2190" s="9">
        <f t="shared" si="102"/>
        <v>42633.586122685185</v>
      </c>
      <c r="Q2190" s="10" t="str">
        <f t="shared" si="103"/>
        <v>September</v>
      </c>
      <c r="R2190" s="10">
        <f t="shared" si="104"/>
        <v>2016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8292</v>
      </c>
      <c r="O2191" t="s">
        <v>8310</v>
      </c>
      <c r="P2191" s="9">
        <f t="shared" si="102"/>
        <v>42467.788194444445</v>
      </c>
      <c r="Q2191" s="10" t="str">
        <f t="shared" si="103"/>
        <v>April</v>
      </c>
      <c r="R2191" s="10">
        <f t="shared" si="104"/>
        <v>2016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8292</v>
      </c>
      <c r="O2192" t="s">
        <v>8310</v>
      </c>
      <c r="P2192" s="9">
        <f t="shared" si="102"/>
        <v>42417.625046296293</v>
      </c>
      <c r="Q2192" s="10" t="str">
        <f t="shared" si="103"/>
        <v>February</v>
      </c>
      <c r="R2192" s="10">
        <f t="shared" si="104"/>
        <v>2016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8292</v>
      </c>
      <c r="O2193" t="s">
        <v>8310</v>
      </c>
      <c r="P2193" s="9">
        <f t="shared" si="102"/>
        <v>42768.833645833336</v>
      </c>
      <c r="Q2193" s="10" t="str">
        <f t="shared" si="103"/>
        <v>February</v>
      </c>
      <c r="R2193" s="10">
        <f t="shared" si="104"/>
        <v>2017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8292</v>
      </c>
      <c r="O2194" t="s">
        <v>8310</v>
      </c>
      <c r="P2194" s="9">
        <f t="shared" si="102"/>
        <v>42691.8512037037</v>
      </c>
      <c r="Q2194" s="10" t="str">
        <f t="shared" si="103"/>
        <v>November</v>
      </c>
      <c r="R2194" s="10">
        <f t="shared" si="104"/>
        <v>2016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8292</v>
      </c>
      <c r="O2195" t="s">
        <v>8310</v>
      </c>
      <c r="P2195" s="9">
        <f t="shared" si="102"/>
        <v>42664.405925925923</v>
      </c>
      <c r="Q2195" s="10" t="str">
        <f t="shared" si="103"/>
        <v>October</v>
      </c>
      <c r="R2195" s="10">
        <f t="shared" si="104"/>
        <v>2016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8292</v>
      </c>
      <c r="O2196" t="s">
        <v>8310</v>
      </c>
      <c r="P2196" s="9">
        <f t="shared" si="102"/>
        <v>42425.757986111115</v>
      </c>
      <c r="Q2196" s="10" t="str">
        <f t="shared" si="103"/>
        <v>February</v>
      </c>
      <c r="R2196" s="10">
        <f t="shared" si="104"/>
        <v>2016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8292</v>
      </c>
      <c r="O2197" t="s">
        <v>8310</v>
      </c>
      <c r="P2197" s="9">
        <f t="shared" si="102"/>
        <v>42197.771990740745</v>
      </c>
      <c r="Q2197" s="10" t="str">
        <f t="shared" si="103"/>
        <v>July</v>
      </c>
      <c r="R2197" s="10">
        <f t="shared" si="104"/>
        <v>2015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8292</v>
      </c>
      <c r="O2198" t="s">
        <v>8310</v>
      </c>
      <c r="P2198" s="9">
        <f t="shared" si="102"/>
        <v>42675.487291666665</v>
      </c>
      <c r="Q2198" s="10" t="str">
        <f t="shared" si="103"/>
        <v>November</v>
      </c>
      <c r="R2198" s="10">
        <f t="shared" si="104"/>
        <v>2016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8292</v>
      </c>
      <c r="O2199" t="s">
        <v>8310</v>
      </c>
      <c r="P2199" s="9">
        <f t="shared" si="102"/>
        <v>42033.584016203706</v>
      </c>
      <c r="Q2199" s="10" t="str">
        <f t="shared" si="103"/>
        <v>January</v>
      </c>
      <c r="R2199" s="10">
        <f t="shared" si="104"/>
        <v>2015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8292</v>
      </c>
      <c r="O2200" t="s">
        <v>8310</v>
      </c>
      <c r="P2200" s="9">
        <f t="shared" si="102"/>
        <v>42292.513888888891</v>
      </c>
      <c r="Q2200" s="10" t="str">
        <f t="shared" si="103"/>
        <v>October</v>
      </c>
      <c r="R2200" s="10">
        <f t="shared" si="104"/>
        <v>2015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8292</v>
      </c>
      <c r="O2201" t="s">
        <v>8310</v>
      </c>
      <c r="P2201" s="9">
        <f t="shared" si="102"/>
        <v>42262.416643518518</v>
      </c>
      <c r="Q2201" s="10" t="str">
        <f t="shared" si="103"/>
        <v>September</v>
      </c>
      <c r="R2201" s="10">
        <f t="shared" si="104"/>
        <v>2015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8292</v>
      </c>
      <c r="O2202" t="s">
        <v>8310</v>
      </c>
      <c r="P2202" s="9">
        <f t="shared" si="102"/>
        <v>42163.625787037032</v>
      </c>
      <c r="Q2202" s="10" t="str">
        <f t="shared" si="103"/>
        <v>June</v>
      </c>
      <c r="R2202" s="10">
        <f t="shared" si="104"/>
        <v>2015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t="s">
        <v>8289</v>
      </c>
      <c r="P2203" s="9">
        <f t="shared" si="102"/>
        <v>41276.846817129626</v>
      </c>
      <c r="Q2203" s="10" t="str">
        <f t="shared" si="103"/>
        <v>January</v>
      </c>
      <c r="R2203" s="10">
        <f t="shared" si="104"/>
        <v>2013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t="s">
        <v>8289</v>
      </c>
      <c r="P2204" s="9">
        <f t="shared" si="102"/>
        <v>41184.849166666667</v>
      </c>
      <c r="Q2204" s="10" t="str">
        <f t="shared" si="103"/>
        <v>October</v>
      </c>
      <c r="R2204" s="10">
        <f t="shared" si="104"/>
        <v>2012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t="s">
        <v>8289</v>
      </c>
      <c r="P2205" s="9">
        <f t="shared" si="102"/>
        <v>42241.85974537037</v>
      </c>
      <c r="Q2205" s="10" t="str">
        <f t="shared" si="103"/>
        <v>August</v>
      </c>
      <c r="R2205" s="10">
        <f t="shared" si="104"/>
        <v>2015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t="s">
        <v>8289</v>
      </c>
      <c r="P2206" s="9">
        <f t="shared" si="102"/>
        <v>41312.311562499999</v>
      </c>
      <c r="Q2206" s="10" t="str">
        <f t="shared" si="103"/>
        <v>February</v>
      </c>
      <c r="R2206" s="10">
        <f t="shared" si="104"/>
        <v>2013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t="s">
        <v>8289</v>
      </c>
      <c r="P2207" s="9">
        <f t="shared" si="102"/>
        <v>41031.821631944447</v>
      </c>
      <c r="Q2207" s="10" t="str">
        <f t="shared" si="103"/>
        <v>May</v>
      </c>
      <c r="R2207" s="10">
        <f t="shared" si="104"/>
        <v>2012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t="s">
        <v>8289</v>
      </c>
      <c r="P2208" s="9">
        <f t="shared" si="102"/>
        <v>40997.257222222222</v>
      </c>
      <c r="Q2208" s="10" t="str">
        <f t="shared" si="103"/>
        <v>March</v>
      </c>
      <c r="R2208" s="10">
        <f t="shared" si="104"/>
        <v>2012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t="s">
        <v>8289</v>
      </c>
      <c r="P2209" s="9">
        <f t="shared" si="102"/>
        <v>41564.194131944445</v>
      </c>
      <c r="Q2209" s="10" t="str">
        <f t="shared" si="103"/>
        <v>October</v>
      </c>
      <c r="R2209" s="10">
        <f t="shared" si="104"/>
        <v>2013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t="s">
        <v>8289</v>
      </c>
      <c r="P2210" s="9">
        <f t="shared" si="102"/>
        <v>40946.882245370369</v>
      </c>
      <c r="Q2210" s="10" t="str">
        <f t="shared" si="103"/>
        <v>February</v>
      </c>
      <c r="R2210" s="10">
        <f t="shared" si="104"/>
        <v>2012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t="s">
        <v>8289</v>
      </c>
      <c r="P2211" s="9">
        <f t="shared" si="102"/>
        <v>41732.479675925926</v>
      </c>
      <c r="Q2211" s="10" t="str">
        <f t="shared" si="103"/>
        <v>April</v>
      </c>
      <c r="R2211" s="10">
        <f t="shared" si="104"/>
        <v>2014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t="s">
        <v>8289</v>
      </c>
      <c r="P2212" s="9">
        <f t="shared" si="102"/>
        <v>40956.066087962965</v>
      </c>
      <c r="Q2212" s="10" t="str">
        <f t="shared" si="103"/>
        <v>February</v>
      </c>
      <c r="R2212" s="10">
        <f t="shared" si="104"/>
        <v>2012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t="s">
        <v>8289</v>
      </c>
      <c r="P2213" s="9">
        <f t="shared" si="102"/>
        <v>41716.785011574073</v>
      </c>
      <c r="Q2213" s="10" t="str">
        <f t="shared" si="103"/>
        <v>March</v>
      </c>
      <c r="R2213" s="10">
        <f t="shared" si="104"/>
        <v>2014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t="s">
        <v>8289</v>
      </c>
      <c r="P2214" s="9">
        <f t="shared" si="102"/>
        <v>41548.747418981482</v>
      </c>
      <c r="Q2214" s="10" t="str">
        <f t="shared" si="103"/>
        <v>October</v>
      </c>
      <c r="R2214" s="10">
        <f t="shared" si="104"/>
        <v>2013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t="s">
        <v>8289</v>
      </c>
      <c r="P2215" s="9">
        <f t="shared" si="102"/>
        <v>42109.826145833329</v>
      </c>
      <c r="Q2215" s="10" t="str">
        <f t="shared" si="103"/>
        <v>April</v>
      </c>
      <c r="R2215" s="10">
        <f t="shared" si="104"/>
        <v>2015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t="s">
        <v>8289</v>
      </c>
      <c r="P2216" s="9">
        <f t="shared" si="102"/>
        <v>41646.792222222226</v>
      </c>
      <c r="Q2216" s="10" t="str">
        <f t="shared" si="103"/>
        <v>January</v>
      </c>
      <c r="R2216" s="10">
        <f t="shared" si="104"/>
        <v>2014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t="s">
        <v>8289</v>
      </c>
      <c r="P2217" s="9">
        <f t="shared" si="102"/>
        <v>40958.717268518521</v>
      </c>
      <c r="Q2217" s="10" t="str">
        <f t="shared" si="103"/>
        <v>February</v>
      </c>
      <c r="R2217" s="10">
        <f t="shared" si="104"/>
        <v>2012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t="s">
        <v>8289</v>
      </c>
      <c r="P2218" s="9">
        <f t="shared" si="102"/>
        <v>42194.75167824074</v>
      </c>
      <c r="Q2218" s="10" t="str">
        <f t="shared" si="103"/>
        <v>July</v>
      </c>
      <c r="R2218" s="10">
        <f t="shared" si="104"/>
        <v>2015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t="s">
        <v>8289</v>
      </c>
      <c r="P2219" s="9">
        <f t="shared" si="102"/>
        <v>42299.776770833334</v>
      </c>
      <c r="Q2219" s="10" t="str">
        <f t="shared" si="103"/>
        <v>October</v>
      </c>
      <c r="R2219" s="10">
        <f t="shared" si="104"/>
        <v>2015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t="s">
        <v>8289</v>
      </c>
      <c r="P2220" s="9">
        <f t="shared" si="102"/>
        <v>41127.812303240738</v>
      </c>
      <c r="Q2220" s="10" t="str">
        <f t="shared" si="103"/>
        <v>August</v>
      </c>
      <c r="R2220" s="10">
        <f t="shared" si="104"/>
        <v>2012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t="s">
        <v>8289</v>
      </c>
      <c r="P2221" s="9">
        <f t="shared" si="102"/>
        <v>42205.718888888892</v>
      </c>
      <c r="Q2221" s="10" t="str">
        <f t="shared" si="103"/>
        <v>July</v>
      </c>
      <c r="R2221" s="10">
        <f t="shared" si="104"/>
        <v>2015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t="s">
        <v>8289</v>
      </c>
      <c r="P2222" s="9">
        <f t="shared" si="102"/>
        <v>41452.060601851852</v>
      </c>
      <c r="Q2222" s="10" t="str">
        <f t="shared" si="103"/>
        <v>June</v>
      </c>
      <c r="R2222" s="10">
        <f t="shared" si="104"/>
        <v>2013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8292</v>
      </c>
      <c r="O2223" t="s">
        <v>8310</v>
      </c>
      <c r="P2223" s="9">
        <f t="shared" si="102"/>
        <v>42452.666770833333</v>
      </c>
      <c r="Q2223" s="10" t="str">
        <f t="shared" si="103"/>
        <v>March</v>
      </c>
      <c r="R2223" s="10">
        <f t="shared" si="104"/>
        <v>2016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8292</v>
      </c>
      <c r="O2224" t="s">
        <v>8310</v>
      </c>
      <c r="P2224" s="9">
        <f t="shared" si="102"/>
        <v>40906.787581018521</v>
      </c>
      <c r="Q2224" s="10" t="str">
        <f t="shared" si="103"/>
        <v>December</v>
      </c>
      <c r="R2224" s="10">
        <f t="shared" si="104"/>
        <v>2011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8292</v>
      </c>
      <c r="O2225" t="s">
        <v>8310</v>
      </c>
      <c r="P2225" s="9">
        <f t="shared" si="102"/>
        <v>42152.640833333338</v>
      </c>
      <c r="Q2225" s="10" t="str">
        <f t="shared" si="103"/>
        <v>May</v>
      </c>
      <c r="R2225" s="10">
        <f t="shared" si="104"/>
        <v>2015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8292</v>
      </c>
      <c r="O2226" t="s">
        <v>8310</v>
      </c>
      <c r="P2226" s="9">
        <f t="shared" si="102"/>
        <v>42644.667534722219</v>
      </c>
      <c r="Q2226" s="10" t="str">
        <f t="shared" si="103"/>
        <v>October</v>
      </c>
      <c r="R2226" s="10">
        <f t="shared" si="104"/>
        <v>2016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8292</v>
      </c>
      <c r="O2227" t="s">
        <v>8310</v>
      </c>
      <c r="P2227" s="9">
        <f t="shared" si="102"/>
        <v>41873.79184027778</v>
      </c>
      <c r="Q2227" s="10" t="str">
        <f t="shared" si="103"/>
        <v>August</v>
      </c>
      <c r="R2227" s="10">
        <f t="shared" si="104"/>
        <v>2014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8292</v>
      </c>
      <c r="O2228" t="s">
        <v>8310</v>
      </c>
      <c r="P2228" s="9">
        <f t="shared" si="102"/>
        <v>42381.79886574074</v>
      </c>
      <c r="Q2228" s="10" t="str">
        <f t="shared" si="103"/>
        <v>January</v>
      </c>
      <c r="R2228" s="10">
        <f t="shared" si="104"/>
        <v>2016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8292</v>
      </c>
      <c r="O2229" t="s">
        <v>8310</v>
      </c>
      <c r="P2229" s="9">
        <f t="shared" si="102"/>
        <v>41561.807349537034</v>
      </c>
      <c r="Q2229" s="10" t="str">
        <f t="shared" si="103"/>
        <v>October</v>
      </c>
      <c r="R2229" s="10">
        <f t="shared" si="104"/>
        <v>2013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8292</v>
      </c>
      <c r="O2230" t="s">
        <v>8310</v>
      </c>
      <c r="P2230" s="9">
        <f t="shared" si="102"/>
        <v>42202.278194444443</v>
      </c>
      <c r="Q2230" s="10" t="str">
        <f t="shared" si="103"/>
        <v>July</v>
      </c>
      <c r="R2230" s="10">
        <f t="shared" si="104"/>
        <v>2015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8292</v>
      </c>
      <c r="O2231" t="s">
        <v>8310</v>
      </c>
      <c r="P2231" s="9">
        <f t="shared" si="102"/>
        <v>41484.664247685185</v>
      </c>
      <c r="Q2231" s="10" t="str">
        <f t="shared" si="103"/>
        <v>July</v>
      </c>
      <c r="R2231" s="10">
        <f t="shared" si="104"/>
        <v>2013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8292</v>
      </c>
      <c r="O2232" t="s">
        <v>8310</v>
      </c>
      <c r="P2232" s="9">
        <f t="shared" si="102"/>
        <v>41724.881099537037</v>
      </c>
      <c r="Q2232" s="10" t="str">
        <f t="shared" si="103"/>
        <v>March</v>
      </c>
      <c r="R2232" s="10">
        <f t="shared" si="104"/>
        <v>2014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8292</v>
      </c>
      <c r="O2233" t="s">
        <v>8310</v>
      </c>
      <c r="P2233" s="9">
        <f t="shared" si="102"/>
        <v>41423.910891203705</v>
      </c>
      <c r="Q2233" s="10" t="str">
        <f t="shared" si="103"/>
        <v>May</v>
      </c>
      <c r="R2233" s="10">
        <f t="shared" si="104"/>
        <v>2013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8292</v>
      </c>
      <c r="O2234" t="s">
        <v>8310</v>
      </c>
      <c r="P2234" s="9">
        <f t="shared" si="102"/>
        <v>41806.794074074074</v>
      </c>
      <c r="Q2234" s="10" t="str">
        <f t="shared" si="103"/>
        <v>June</v>
      </c>
      <c r="R2234" s="10">
        <f t="shared" si="104"/>
        <v>2014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8292</v>
      </c>
      <c r="O2235" t="s">
        <v>8310</v>
      </c>
      <c r="P2235" s="9">
        <f t="shared" si="102"/>
        <v>42331.378923611112</v>
      </c>
      <c r="Q2235" s="10" t="str">
        <f t="shared" si="103"/>
        <v>November</v>
      </c>
      <c r="R2235" s="10">
        <f t="shared" si="104"/>
        <v>2015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8292</v>
      </c>
      <c r="O2236" t="s">
        <v>8310</v>
      </c>
      <c r="P2236" s="9">
        <f t="shared" si="102"/>
        <v>42710.824618055558</v>
      </c>
      <c r="Q2236" s="10" t="str">
        <f t="shared" si="103"/>
        <v>December</v>
      </c>
      <c r="R2236" s="10">
        <f t="shared" si="104"/>
        <v>2016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8292</v>
      </c>
      <c r="O2237" t="s">
        <v>8310</v>
      </c>
      <c r="P2237" s="9">
        <f t="shared" si="102"/>
        <v>42062.022118055553</v>
      </c>
      <c r="Q2237" s="10" t="str">
        <f t="shared" si="103"/>
        <v>February</v>
      </c>
      <c r="R2237" s="10">
        <f t="shared" si="104"/>
        <v>2015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8292</v>
      </c>
      <c r="O2238" t="s">
        <v>8310</v>
      </c>
      <c r="P2238" s="9">
        <f t="shared" si="102"/>
        <v>42371.617164351846</v>
      </c>
      <c r="Q2238" s="10" t="str">
        <f t="shared" si="103"/>
        <v>January</v>
      </c>
      <c r="R2238" s="10">
        <f t="shared" si="104"/>
        <v>2016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8292</v>
      </c>
      <c r="O2239" t="s">
        <v>8310</v>
      </c>
      <c r="P2239" s="9">
        <f t="shared" si="102"/>
        <v>41915.003275462965</v>
      </c>
      <c r="Q2239" s="10" t="str">
        <f t="shared" si="103"/>
        <v>October</v>
      </c>
      <c r="R2239" s="10">
        <f t="shared" si="104"/>
        <v>2014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8292</v>
      </c>
      <c r="O2240" t="s">
        <v>8310</v>
      </c>
      <c r="P2240" s="9">
        <f t="shared" si="102"/>
        <v>42774.621712962966</v>
      </c>
      <c r="Q2240" s="10" t="str">
        <f t="shared" si="103"/>
        <v>February</v>
      </c>
      <c r="R2240" s="10">
        <f t="shared" si="104"/>
        <v>2017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8292</v>
      </c>
      <c r="O2241" t="s">
        <v>8310</v>
      </c>
      <c r="P2241" s="9">
        <f t="shared" si="102"/>
        <v>41572.958495370374</v>
      </c>
      <c r="Q2241" s="10" t="str">
        <f t="shared" si="103"/>
        <v>October</v>
      </c>
      <c r="R2241" s="10">
        <f t="shared" si="104"/>
        <v>2013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8292</v>
      </c>
      <c r="O2242" t="s">
        <v>8310</v>
      </c>
      <c r="P2242" s="9">
        <f t="shared" si="102"/>
        <v>42452.825740740736</v>
      </c>
      <c r="Q2242" s="10" t="str">
        <f t="shared" si="103"/>
        <v>March</v>
      </c>
      <c r="R2242" s="10">
        <f t="shared" si="104"/>
        <v>2016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8292</v>
      </c>
      <c r="O2243" t="s">
        <v>8310</v>
      </c>
      <c r="P2243" s="9">
        <f t="shared" ref="P2243:P2306" si="105">(J2243/86400)+DATE(1970,1,1)</f>
        <v>42766.827546296292</v>
      </c>
      <c r="Q2243" s="10" t="str">
        <f t="shared" ref="Q2243:Q2306" si="106">TEXT((J2243/86400)+DATE(1970,1,1),"mmmm")</f>
        <v>January</v>
      </c>
      <c r="R2243" s="10">
        <f t="shared" ref="R2243:R2306" si="107">YEAR(P2243)</f>
        <v>2017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8292</v>
      </c>
      <c r="O2244" t="s">
        <v>8310</v>
      </c>
      <c r="P2244" s="9">
        <f t="shared" si="105"/>
        <v>41569.575613425928</v>
      </c>
      <c r="Q2244" s="10" t="str">
        <f t="shared" si="106"/>
        <v>October</v>
      </c>
      <c r="R2244" s="10">
        <f t="shared" si="107"/>
        <v>2013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8292</v>
      </c>
      <c r="O2245" t="s">
        <v>8310</v>
      </c>
      <c r="P2245" s="9">
        <f t="shared" si="105"/>
        <v>42800.751041666663</v>
      </c>
      <c r="Q2245" s="10" t="str">
        <f t="shared" si="106"/>
        <v>March</v>
      </c>
      <c r="R2245" s="10">
        <f t="shared" si="107"/>
        <v>2017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8292</v>
      </c>
      <c r="O2246" t="s">
        <v>8310</v>
      </c>
      <c r="P2246" s="9">
        <f t="shared" si="105"/>
        <v>42647.818819444445</v>
      </c>
      <c r="Q2246" s="10" t="str">
        <f t="shared" si="106"/>
        <v>October</v>
      </c>
      <c r="R2246" s="10">
        <f t="shared" si="107"/>
        <v>2016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8292</v>
      </c>
      <c r="O2247" t="s">
        <v>8310</v>
      </c>
      <c r="P2247" s="9">
        <f t="shared" si="105"/>
        <v>41660.70853009259</v>
      </c>
      <c r="Q2247" s="10" t="str">
        <f t="shared" si="106"/>
        <v>January</v>
      </c>
      <c r="R2247" s="10">
        <f t="shared" si="107"/>
        <v>2014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8292</v>
      </c>
      <c r="O2248" t="s">
        <v>8310</v>
      </c>
      <c r="P2248" s="9">
        <f t="shared" si="105"/>
        <v>42221.79178240741</v>
      </c>
      <c r="Q2248" s="10" t="str">
        <f t="shared" si="106"/>
        <v>August</v>
      </c>
      <c r="R2248" s="10">
        <f t="shared" si="107"/>
        <v>2015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8292</v>
      </c>
      <c r="O2249" t="s">
        <v>8310</v>
      </c>
      <c r="P2249" s="9">
        <f t="shared" si="105"/>
        <v>42200.666261574079</v>
      </c>
      <c r="Q2249" s="10" t="str">
        <f t="shared" si="106"/>
        <v>July</v>
      </c>
      <c r="R2249" s="10">
        <f t="shared" si="107"/>
        <v>2015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8292</v>
      </c>
      <c r="O2250" t="s">
        <v>8310</v>
      </c>
      <c r="P2250" s="9">
        <f t="shared" si="105"/>
        <v>42688.875902777778</v>
      </c>
      <c r="Q2250" s="10" t="str">
        <f t="shared" si="106"/>
        <v>November</v>
      </c>
      <c r="R2250" s="10">
        <f t="shared" si="107"/>
        <v>2016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8292</v>
      </c>
      <c r="O2251" t="s">
        <v>8310</v>
      </c>
      <c r="P2251" s="9">
        <f t="shared" si="105"/>
        <v>41336.703298611115</v>
      </c>
      <c r="Q2251" s="10" t="str">
        <f t="shared" si="106"/>
        <v>March</v>
      </c>
      <c r="R2251" s="10">
        <f t="shared" si="107"/>
        <v>2013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8292</v>
      </c>
      <c r="O2252" t="s">
        <v>8310</v>
      </c>
      <c r="P2252" s="9">
        <f t="shared" si="105"/>
        <v>42677.005474537036</v>
      </c>
      <c r="Q2252" s="10" t="str">
        <f t="shared" si="106"/>
        <v>November</v>
      </c>
      <c r="R2252" s="10">
        <f t="shared" si="107"/>
        <v>2016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8292</v>
      </c>
      <c r="O2253" t="s">
        <v>8310</v>
      </c>
      <c r="P2253" s="9">
        <f t="shared" si="105"/>
        <v>41846.34579861111</v>
      </c>
      <c r="Q2253" s="10" t="str">
        <f t="shared" si="106"/>
        <v>July</v>
      </c>
      <c r="R2253" s="10">
        <f t="shared" si="107"/>
        <v>2014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8292</v>
      </c>
      <c r="O2254" t="s">
        <v>8310</v>
      </c>
      <c r="P2254" s="9">
        <f t="shared" si="105"/>
        <v>42573.327986111108</v>
      </c>
      <c r="Q2254" s="10" t="str">
        <f t="shared" si="106"/>
        <v>July</v>
      </c>
      <c r="R2254" s="10">
        <f t="shared" si="107"/>
        <v>2016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8292</v>
      </c>
      <c r="O2255" t="s">
        <v>8310</v>
      </c>
      <c r="P2255" s="9">
        <f t="shared" si="105"/>
        <v>42296.631331018521</v>
      </c>
      <c r="Q2255" s="10" t="str">
        <f t="shared" si="106"/>
        <v>October</v>
      </c>
      <c r="R2255" s="10">
        <f t="shared" si="107"/>
        <v>2015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8292</v>
      </c>
      <c r="O2256" t="s">
        <v>8310</v>
      </c>
      <c r="P2256" s="9">
        <f t="shared" si="105"/>
        <v>42752.647777777776</v>
      </c>
      <c r="Q2256" s="10" t="str">
        <f t="shared" si="106"/>
        <v>January</v>
      </c>
      <c r="R2256" s="10">
        <f t="shared" si="107"/>
        <v>2017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8292</v>
      </c>
      <c r="O2257" t="s">
        <v>8310</v>
      </c>
      <c r="P2257" s="9">
        <f t="shared" si="105"/>
        <v>42467.951979166668</v>
      </c>
      <c r="Q2257" s="10" t="str">
        <f t="shared" si="106"/>
        <v>April</v>
      </c>
      <c r="R2257" s="10">
        <f t="shared" si="107"/>
        <v>2016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8292</v>
      </c>
      <c r="O2258" t="s">
        <v>8310</v>
      </c>
      <c r="P2258" s="9">
        <f t="shared" si="105"/>
        <v>42682.451921296291</v>
      </c>
      <c r="Q2258" s="10" t="str">
        <f t="shared" si="106"/>
        <v>November</v>
      </c>
      <c r="R2258" s="10">
        <f t="shared" si="107"/>
        <v>2016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8292</v>
      </c>
      <c r="O2259" t="s">
        <v>8310</v>
      </c>
      <c r="P2259" s="9">
        <f t="shared" si="105"/>
        <v>42505.936678240745</v>
      </c>
      <c r="Q2259" s="10" t="str">
        <f t="shared" si="106"/>
        <v>May</v>
      </c>
      <c r="R2259" s="10">
        <f t="shared" si="107"/>
        <v>2016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8292</v>
      </c>
      <c r="O2260" t="s">
        <v>8310</v>
      </c>
      <c r="P2260" s="9">
        <f t="shared" si="105"/>
        <v>42136.75100694444</v>
      </c>
      <c r="Q2260" s="10" t="str">
        <f t="shared" si="106"/>
        <v>May</v>
      </c>
      <c r="R2260" s="10">
        <f t="shared" si="107"/>
        <v>2015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8292</v>
      </c>
      <c r="O2261" t="s">
        <v>8310</v>
      </c>
      <c r="P2261" s="9">
        <f t="shared" si="105"/>
        <v>42702.804814814815</v>
      </c>
      <c r="Q2261" s="10" t="str">
        <f t="shared" si="106"/>
        <v>November</v>
      </c>
      <c r="R2261" s="10">
        <f t="shared" si="107"/>
        <v>2016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8292</v>
      </c>
      <c r="O2262" t="s">
        <v>8310</v>
      </c>
      <c r="P2262" s="9">
        <f t="shared" si="105"/>
        <v>41695.016782407409</v>
      </c>
      <c r="Q2262" s="10" t="str">
        <f t="shared" si="106"/>
        <v>February</v>
      </c>
      <c r="R2262" s="10">
        <f t="shared" si="107"/>
        <v>2014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8292</v>
      </c>
      <c r="O2263" t="s">
        <v>8310</v>
      </c>
      <c r="P2263" s="9">
        <f t="shared" si="105"/>
        <v>42759.724768518514</v>
      </c>
      <c r="Q2263" s="10" t="str">
        <f t="shared" si="106"/>
        <v>January</v>
      </c>
      <c r="R2263" s="10">
        <f t="shared" si="107"/>
        <v>2017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8292</v>
      </c>
      <c r="O2264" t="s">
        <v>8310</v>
      </c>
      <c r="P2264" s="9">
        <f t="shared" si="105"/>
        <v>41926.585162037038</v>
      </c>
      <c r="Q2264" s="10" t="str">
        <f t="shared" si="106"/>
        <v>October</v>
      </c>
      <c r="R2264" s="10">
        <f t="shared" si="107"/>
        <v>2014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8292</v>
      </c>
      <c r="O2265" t="s">
        <v>8310</v>
      </c>
      <c r="P2265" s="9">
        <f t="shared" si="105"/>
        <v>42014.832326388889</v>
      </c>
      <c r="Q2265" s="10" t="str">
        <f t="shared" si="106"/>
        <v>January</v>
      </c>
      <c r="R2265" s="10">
        <f t="shared" si="107"/>
        <v>2015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8292</v>
      </c>
      <c r="O2266" t="s">
        <v>8310</v>
      </c>
      <c r="P2266" s="9">
        <f t="shared" si="105"/>
        <v>42496.582337962958</v>
      </c>
      <c r="Q2266" s="10" t="str">
        <f t="shared" si="106"/>
        <v>May</v>
      </c>
      <c r="R2266" s="10">
        <f t="shared" si="107"/>
        <v>2016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8292</v>
      </c>
      <c r="O2267" t="s">
        <v>8310</v>
      </c>
      <c r="P2267" s="9">
        <f t="shared" si="105"/>
        <v>42689.853090277778</v>
      </c>
      <c r="Q2267" s="10" t="str">
        <f t="shared" si="106"/>
        <v>November</v>
      </c>
      <c r="R2267" s="10">
        <f t="shared" si="107"/>
        <v>2016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8292</v>
      </c>
      <c r="O2268" t="s">
        <v>8310</v>
      </c>
      <c r="P2268" s="9">
        <f t="shared" si="105"/>
        <v>42469.874907407408</v>
      </c>
      <c r="Q2268" s="10" t="str">
        <f t="shared" si="106"/>
        <v>April</v>
      </c>
      <c r="R2268" s="10">
        <f t="shared" si="107"/>
        <v>2016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8292</v>
      </c>
      <c r="O2269" t="s">
        <v>8310</v>
      </c>
      <c r="P2269" s="9">
        <f t="shared" si="105"/>
        <v>41968.829826388886</v>
      </c>
      <c r="Q2269" s="10" t="str">
        <f t="shared" si="106"/>
        <v>November</v>
      </c>
      <c r="R2269" s="10">
        <f t="shared" si="107"/>
        <v>2014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8292</v>
      </c>
      <c r="O2270" t="s">
        <v>8310</v>
      </c>
      <c r="P2270" s="9">
        <f t="shared" si="105"/>
        <v>42776.082349537042</v>
      </c>
      <c r="Q2270" s="10" t="str">
        <f t="shared" si="106"/>
        <v>February</v>
      </c>
      <c r="R2270" s="10">
        <f t="shared" si="107"/>
        <v>2017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8292</v>
      </c>
      <c r="O2271" t="s">
        <v>8310</v>
      </c>
      <c r="P2271" s="9">
        <f t="shared" si="105"/>
        <v>42776.704432870371</v>
      </c>
      <c r="Q2271" s="10" t="str">
        <f t="shared" si="106"/>
        <v>February</v>
      </c>
      <c r="R2271" s="10">
        <f t="shared" si="107"/>
        <v>2017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8292</v>
      </c>
      <c r="O2272" t="s">
        <v>8310</v>
      </c>
      <c r="P2272" s="9">
        <f t="shared" si="105"/>
        <v>42725.869363425925</v>
      </c>
      <c r="Q2272" s="10" t="str">
        <f t="shared" si="106"/>
        <v>December</v>
      </c>
      <c r="R2272" s="10">
        <f t="shared" si="107"/>
        <v>2016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8292</v>
      </c>
      <c r="O2273" t="s">
        <v>8310</v>
      </c>
      <c r="P2273" s="9">
        <f t="shared" si="105"/>
        <v>42684.000046296293</v>
      </c>
      <c r="Q2273" s="10" t="str">
        <f t="shared" si="106"/>
        <v>November</v>
      </c>
      <c r="R2273" s="10">
        <f t="shared" si="107"/>
        <v>2016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8292</v>
      </c>
      <c r="O2274" t="s">
        <v>8310</v>
      </c>
      <c r="P2274" s="9">
        <f t="shared" si="105"/>
        <v>42315.699490740742</v>
      </c>
      <c r="Q2274" s="10" t="str">
        <f t="shared" si="106"/>
        <v>November</v>
      </c>
      <c r="R2274" s="10">
        <f t="shared" si="107"/>
        <v>2015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8292</v>
      </c>
      <c r="O2275" t="s">
        <v>8310</v>
      </c>
      <c r="P2275" s="9">
        <f t="shared" si="105"/>
        <v>42781.549097222218</v>
      </c>
      <c r="Q2275" s="10" t="str">
        <f t="shared" si="106"/>
        <v>February</v>
      </c>
      <c r="R2275" s="10">
        <f t="shared" si="107"/>
        <v>2017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8292</v>
      </c>
      <c r="O2276" t="s">
        <v>8310</v>
      </c>
      <c r="P2276" s="9">
        <f t="shared" si="105"/>
        <v>41663.500659722224</v>
      </c>
      <c r="Q2276" s="10" t="str">
        <f t="shared" si="106"/>
        <v>January</v>
      </c>
      <c r="R2276" s="10">
        <f t="shared" si="107"/>
        <v>2014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8292</v>
      </c>
      <c r="O2277" t="s">
        <v>8310</v>
      </c>
      <c r="P2277" s="9">
        <f t="shared" si="105"/>
        <v>41965.616655092592</v>
      </c>
      <c r="Q2277" s="10" t="str">
        <f t="shared" si="106"/>
        <v>November</v>
      </c>
      <c r="R2277" s="10">
        <f t="shared" si="107"/>
        <v>2014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8292</v>
      </c>
      <c r="O2278" t="s">
        <v>8310</v>
      </c>
      <c r="P2278" s="9">
        <f t="shared" si="105"/>
        <v>41614.651493055557</v>
      </c>
      <c r="Q2278" s="10" t="str">
        <f t="shared" si="106"/>
        <v>December</v>
      </c>
      <c r="R2278" s="10">
        <f t="shared" si="107"/>
        <v>2013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8292</v>
      </c>
      <c r="O2279" t="s">
        <v>8310</v>
      </c>
      <c r="P2279" s="9">
        <f t="shared" si="105"/>
        <v>40936.678506944445</v>
      </c>
      <c r="Q2279" s="10" t="str">
        <f t="shared" si="106"/>
        <v>January</v>
      </c>
      <c r="R2279" s="10">
        <f t="shared" si="107"/>
        <v>2012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8292</v>
      </c>
      <c r="O2280" t="s">
        <v>8310</v>
      </c>
      <c r="P2280" s="9">
        <f t="shared" si="105"/>
        <v>42338.709108796298</v>
      </c>
      <c r="Q2280" s="10" t="str">
        <f t="shared" si="106"/>
        <v>November</v>
      </c>
      <c r="R2280" s="10">
        <f t="shared" si="107"/>
        <v>2015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8292</v>
      </c>
      <c r="O2281" t="s">
        <v>8310</v>
      </c>
      <c r="P2281" s="9">
        <f t="shared" si="105"/>
        <v>42020.806701388894</v>
      </c>
      <c r="Q2281" s="10" t="str">
        <f t="shared" si="106"/>
        <v>January</v>
      </c>
      <c r="R2281" s="10">
        <f t="shared" si="107"/>
        <v>2015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8292</v>
      </c>
      <c r="O2282" t="s">
        <v>8310</v>
      </c>
      <c r="P2282" s="9">
        <f t="shared" si="105"/>
        <v>42234.624895833331</v>
      </c>
      <c r="Q2282" s="10" t="str">
        <f t="shared" si="106"/>
        <v>August</v>
      </c>
      <c r="R2282" s="10">
        <f t="shared" si="107"/>
        <v>2015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8284</v>
      </c>
      <c r="O2283" t="s">
        <v>8285</v>
      </c>
      <c r="P2283" s="9">
        <f t="shared" si="105"/>
        <v>40687.285844907405</v>
      </c>
      <c r="Q2283" s="10" t="str">
        <f t="shared" si="106"/>
        <v>May</v>
      </c>
      <c r="R2283" s="10">
        <f t="shared" si="107"/>
        <v>2011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8284</v>
      </c>
      <c r="O2284" t="s">
        <v>8285</v>
      </c>
      <c r="P2284" s="9">
        <f t="shared" si="105"/>
        <v>42323.17460648148</v>
      </c>
      <c r="Q2284" s="10" t="str">
        <f t="shared" si="106"/>
        <v>November</v>
      </c>
      <c r="R2284" s="10">
        <f t="shared" si="107"/>
        <v>2015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8284</v>
      </c>
      <c r="O2285" t="s">
        <v>8285</v>
      </c>
      <c r="P2285" s="9">
        <f t="shared" si="105"/>
        <v>40978.125046296293</v>
      </c>
      <c r="Q2285" s="10" t="str">
        <f t="shared" si="106"/>
        <v>March</v>
      </c>
      <c r="R2285" s="10">
        <f t="shared" si="107"/>
        <v>2012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8284</v>
      </c>
      <c r="O2286" t="s">
        <v>8285</v>
      </c>
      <c r="P2286" s="9">
        <f t="shared" si="105"/>
        <v>40585.796817129631</v>
      </c>
      <c r="Q2286" s="10" t="str">
        <f t="shared" si="106"/>
        <v>February</v>
      </c>
      <c r="R2286" s="10">
        <f t="shared" si="107"/>
        <v>2011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8284</v>
      </c>
      <c r="O2287" t="s">
        <v>8285</v>
      </c>
      <c r="P2287" s="9">
        <f t="shared" si="105"/>
        <v>41059.185682870375</v>
      </c>
      <c r="Q2287" s="10" t="str">
        <f t="shared" si="106"/>
        <v>May</v>
      </c>
      <c r="R2287" s="10">
        <f t="shared" si="107"/>
        <v>2012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8284</v>
      </c>
      <c r="O2288" t="s">
        <v>8285</v>
      </c>
      <c r="P2288" s="9">
        <f t="shared" si="105"/>
        <v>41494.963587962964</v>
      </c>
      <c r="Q2288" s="10" t="str">
        <f t="shared" si="106"/>
        <v>August</v>
      </c>
      <c r="R2288" s="10">
        <f t="shared" si="107"/>
        <v>2013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8284</v>
      </c>
      <c r="O2289" t="s">
        <v>8285</v>
      </c>
      <c r="P2289" s="9">
        <f t="shared" si="105"/>
        <v>41792.667361111111</v>
      </c>
      <c r="Q2289" s="10" t="str">
        <f t="shared" si="106"/>
        <v>June</v>
      </c>
      <c r="R2289" s="10">
        <f t="shared" si="107"/>
        <v>2014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8284</v>
      </c>
      <c r="O2290" t="s">
        <v>8285</v>
      </c>
      <c r="P2290" s="9">
        <f t="shared" si="105"/>
        <v>41067.827418981484</v>
      </c>
      <c r="Q2290" s="10" t="str">
        <f t="shared" si="106"/>
        <v>June</v>
      </c>
      <c r="R2290" s="10">
        <f t="shared" si="107"/>
        <v>2012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8284</v>
      </c>
      <c r="O2291" t="s">
        <v>8285</v>
      </c>
      <c r="P2291" s="9">
        <f t="shared" si="105"/>
        <v>41571.998379629629</v>
      </c>
      <c r="Q2291" s="10" t="str">
        <f t="shared" si="106"/>
        <v>October</v>
      </c>
      <c r="R2291" s="10">
        <f t="shared" si="107"/>
        <v>2013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8284</v>
      </c>
      <c r="O2292" t="s">
        <v>8285</v>
      </c>
      <c r="P2292" s="9">
        <f t="shared" si="105"/>
        <v>40070.253819444442</v>
      </c>
      <c r="Q2292" s="10" t="str">
        <f t="shared" si="106"/>
        <v>September</v>
      </c>
      <c r="R2292" s="10">
        <f t="shared" si="107"/>
        <v>2009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8284</v>
      </c>
      <c r="O2293" t="s">
        <v>8285</v>
      </c>
      <c r="P2293" s="9">
        <f t="shared" si="105"/>
        <v>40987.977060185185</v>
      </c>
      <c r="Q2293" s="10" t="str">
        <f t="shared" si="106"/>
        <v>March</v>
      </c>
      <c r="R2293" s="10">
        <f t="shared" si="107"/>
        <v>2012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8284</v>
      </c>
      <c r="O2294" t="s">
        <v>8285</v>
      </c>
      <c r="P2294" s="9">
        <f t="shared" si="105"/>
        <v>40987.697638888887</v>
      </c>
      <c r="Q2294" s="10" t="str">
        <f t="shared" si="106"/>
        <v>March</v>
      </c>
      <c r="R2294" s="10">
        <f t="shared" si="107"/>
        <v>2012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8284</v>
      </c>
      <c r="O2295" t="s">
        <v>8285</v>
      </c>
      <c r="P2295" s="9">
        <f t="shared" si="105"/>
        <v>41151.708321759259</v>
      </c>
      <c r="Q2295" s="10" t="str">
        <f t="shared" si="106"/>
        <v>August</v>
      </c>
      <c r="R2295" s="10">
        <f t="shared" si="107"/>
        <v>2012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8284</v>
      </c>
      <c r="O2296" t="s">
        <v>8285</v>
      </c>
      <c r="P2296" s="9">
        <f t="shared" si="105"/>
        <v>41264.72314814815</v>
      </c>
      <c r="Q2296" s="10" t="str">
        <f t="shared" si="106"/>
        <v>December</v>
      </c>
      <c r="R2296" s="10">
        <f t="shared" si="107"/>
        <v>2012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8284</v>
      </c>
      <c r="O2297" t="s">
        <v>8285</v>
      </c>
      <c r="P2297" s="9">
        <f t="shared" si="105"/>
        <v>41270.954351851848</v>
      </c>
      <c r="Q2297" s="10" t="str">
        <f t="shared" si="106"/>
        <v>December</v>
      </c>
      <c r="R2297" s="10">
        <f t="shared" si="107"/>
        <v>2012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8284</v>
      </c>
      <c r="O2298" t="s">
        <v>8285</v>
      </c>
      <c r="P2298" s="9">
        <f t="shared" si="105"/>
        <v>40927.731782407405</v>
      </c>
      <c r="Q2298" s="10" t="str">
        <f t="shared" si="106"/>
        <v>January</v>
      </c>
      <c r="R2298" s="10">
        <f t="shared" si="107"/>
        <v>2012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8284</v>
      </c>
      <c r="O2299" t="s">
        <v>8285</v>
      </c>
      <c r="P2299" s="9">
        <f t="shared" si="105"/>
        <v>40948.042233796295</v>
      </c>
      <c r="Q2299" s="10" t="str">
        <f t="shared" si="106"/>
        <v>February</v>
      </c>
      <c r="R2299" s="10">
        <f t="shared" si="107"/>
        <v>2012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8284</v>
      </c>
      <c r="O2300" t="s">
        <v>8285</v>
      </c>
      <c r="P2300" s="9">
        <f t="shared" si="105"/>
        <v>41694.84065972222</v>
      </c>
      <c r="Q2300" s="10" t="str">
        <f t="shared" si="106"/>
        <v>February</v>
      </c>
      <c r="R2300" s="10">
        <f t="shared" si="107"/>
        <v>2014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8284</v>
      </c>
      <c r="O2301" t="s">
        <v>8285</v>
      </c>
      <c r="P2301" s="9">
        <f t="shared" si="105"/>
        <v>40565.032511574071</v>
      </c>
      <c r="Q2301" s="10" t="str">
        <f t="shared" si="106"/>
        <v>January</v>
      </c>
      <c r="R2301" s="10">
        <f t="shared" si="107"/>
        <v>2011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8284</v>
      </c>
      <c r="O2302" t="s">
        <v>8285</v>
      </c>
      <c r="P2302" s="9">
        <f t="shared" si="105"/>
        <v>41074.727037037039</v>
      </c>
      <c r="Q2302" s="10" t="str">
        <f t="shared" si="106"/>
        <v>June</v>
      </c>
      <c r="R2302" s="10">
        <f t="shared" si="107"/>
        <v>2012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8284</v>
      </c>
      <c r="O2303" t="s">
        <v>8288</v>
      </c>
      <c r="P2303" s="9">
        <f t="shared" si="105"/>
        <v>41416.146944444445</v>
      </c>
      <c r="Q2303" s="10" t="str">
        <f t="shared" si="106"/>
        <v>May</v>
      </c>
      <c r="R2303" s="10">
        <f t="shared" si="107"/>
        <v>2013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8284</v>
      </c>
      <c r="O2304" t="s">
        <v>8288</v>
      </c>
      <c r="P2304" s="9">
        <f t="shared" si="105"/>
        <v>41605.868449074071</v>
      </c>
      <c r="Q2304" s="10" t="str">
        <f t="shared" si="106"/>
        <v>November</v>
      </c>
      <c r="R2304" s="10">
        <f t="shared" si="107"/>
        <v>2013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8284</v>
      </c>
      <c r="O2305" t="s">
        <v>8288</v>
      </c>
      <c r="P2305" s="9">
        <f t="shared" si="105"/>
        <v>40850.111064814817</v>
      </c>
      <c r="Q2305" s="10" t="str">
        <f t="shared" si="106"/>
        <v>November</v>
      </c>
      <c r="R2305" s="10">
        <f t="shared" si="107"/>
        <v>2011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8284</v>
      </c>
      <c r="O2306" t="s">
        <v>8288</v>
      </c>
      <c r="P2306" s="9">
        <f t="shared" si="105"/>
        <v>40502.815868055557</v>
      </c>
      <c r="Q2306" s="10" t="str">
        <f t="shared" si="106"/>
        <v>November</v>
      </c>
      <c r="R2306" s="10">
        <f t="shared" si="107"/>
        <v>2010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8284</v>
      </c>
      <c r="O2307" t="s">
        <v>8288</v>
      </c>
      <c r="P2307" s="9">
        <f t="shared" ref="P2307:P2370" si="108">(J2307/86400)+DATE(1970,1,1)</f>
        <v>41834.695277777777</v>
      </c>
      <c r="Q2307" s="10" t="str">
        <f t="shared" ref="Q2307:Q2370" si="109">TEXT((J2307/86400)+DATE(1970,1,1),"mmmm")</f>
        <v>July</v>
      </c>
      <c r="R2307" s="10">
        <f t="shared" ref="R2307:R2370" si="110">YEAR(P2307)</f>
        <v>2014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8284</v>
      </c>
      <c r="O2308" t="s">
        <v>8288</v>
      </c>
      <c r="P2308" s="9">
        <f t="shared" si="108"/>
        <v>40948.16815972222</v>
      </c>
      <c r="Q2308" s="10" t="str">
        <f t="shared" si="109"/>
        <v>February</v>
      </c>
      <c r="R2308" s="10">
        <f t="shared" si="110"/>
        <v>2012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8284</v>
      </c>
      <c r="O2309" t="s">
        <v>8288</v>
      </c>
      <c r="P2309" s="9">
        <f t="shared" si="108"/>
        <v>41004.802465277782</v>
      </c>
      <c r="Q2309" s="10" t="str">
        <f t="shared" si="109"/>
        <v>April</v>
      </c>
      <c r="R2309" s="10">
        <f t="shared" si="110"/>
        <v>2012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8284</v>
      </c>
      <c r="O2310" t="s">
        <v>8288</v>
      </c>
      <c r="P2310" s="9">
        <f t="shared" si="108"/>
        <v>41851.962916666671</v>
      </c>
      <c r="Q2310" s="10" t="str">
        <f t="shared" si="109"/>
        <v>July</v>
      </c>
      <c r="R2310" s="10">
        <f t="shared" si="110"/>
        <v>2014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8284</v>
      </c>
      <c r="O2311" t="s">
        <v>8288</v>
      </c>
      <c r="P2311" s="9">
        <f t="shared" si="108"/>
        <v>41307.987696759257</v>
      </c>
      <c r="Q2311" s="10" t="str">
        <f t="shared" si="109"/>
        <v>February</v>
      </c>
      <c r="R2311" s="10">
        <f t="shared" si="110"/>
        <v>2013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8284</v>
      </c>
      <c r="O2312" t="s">
        <v>8288</v>
      </c>
      <c r="P2312" s="9">
        <f t="shared" si="108"/>
        <v>41324.79415509259</v>
      </c>
      <c r="Q2312" s="10" t="str">
        <f t="shared" si="109"/>
        <v>February</v>
      </c>
      <c r="R2312" s="10">
        <f t="shared" si="110"/>
        <v>2013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8284</v>
      </c>
      <c r="O2313" t="s">
        <v>8288</v>
      </c>
      <c r="P2313" s="9">
        <f t="shared" si="108"/>
        <v>41736.004502314812</v>
      </c>
      <c r="Q2313" s="10" t="str">
        <f t="shared" si="109"/>
        <v>April</v>
      </c>
      <c r="R2313" s="10">
        <f t="shared" si="110"/>
        <v>2014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8284</v>
      </c>
      <c r="O2314" t="s">
        <v>8288</v>
      </c>
      <c r="P2314" s="9">
        <f t="shared" si="108"/>
        <v>41716.632847222223</v>
      </c>
      <c r="Q2314" s="10" t="str">
        <f t="shared" si="109"/>
        <v>March</v>
      </c>
      <c r="R2314" s="10">
        <f t="shared" si="110"/>
        <v>2014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8284</v>
      </c>
      <c r="O2315" t="s">
        <v>8288</v>
      </c>
      <c r="P2315" s="9">
        <f t="shared" si="108"/>
        <v>41002.958634259259</v>
      </c>
      <c r="Q2315" s="10" t="str">
        <f t="shared" si="109"/>
        <v>April</v>
      </c>
      <c r="R2315" s="10">
        <f t="shared" si="110"/>
        <v>2012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8284</v>
      </c>
      <c r="O2316" t="s">
        <v>8288</v>
      </c>
      <c r="P2316" s="9">
        <f t="shared" si="108"/>
        <v>41037.551585648151</v>
      </c>
      <c r="Q2316" s="10" t="str">
        <f t="shared" si="109"/>
        <v>May</v>
      </c>
      <c r="R2316" s="10">
        <f t="shared" si="110"/>
        <v>2012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8284</v>
      </c>
      <c r="O2317" t="s">
        <v>8288</v>
      </c>
      <c r="P2317" s="9">
        <f t="shared" si="108"/>
        <v>41004.72619212963</v>
      </c>
      <c r="Q2317" s="10" t="str">
        <f t="shared" si="109"/>
        <v>April</v>
      </c>
      <c r="R2317" s="10">
        <f t="shared" si="110"/>
        <v>2012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8284</v>
      </c>
      <c r="O2318" t="s">
        <v>8288</v>
      </c>
      <c r="P2318" s="9">
        <f t="shared" si="108"/>
        <v>40079.725115740745</v>
      </c>
      <c r="Q2318" s="10" t="str">
        <f t="shared" si="109"/>
        <v>September</v>
      </c>
      <c r="R2318" s="10">
        <f t="shared" si="110"/>
        <v>2009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8284</v>
      </c>
      <c r="O2319" t="s">
        <v>8288</v>
      </c>
      <c r="P2319" s="9">
        <f t="shared" si="108"/>
        <v>40192.542233796295</v>
      </c>
      <c r="Q2319" s="10" t="str">
        <f t="shared" si="109"/>
        <v>January</v>
      </c>
      <c r="R2319" s="10">
        <f t="shared" si="110"/>
        <v>2010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8284</v>
      </c>
      <c r="O2320" t="s">
        <v>8288</v>
      </c>
      <c r="P2320" s="9">
        <f t="shared" si="108"/>
        <v>40050.643680555557</v>
      </c>
      <c r="Q2320" s="10" t="str">
        <f t="shared" si="109"/>
        <v>August</v>
      </c>
      <c r="R2320" s="10">
        <f t="shared" si="110"/>
        <v>2009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8284</v>
      </c>
      <c r="O2321" t="s">
        <v>8288</v>
      </c>
      <c r="P2321" s="9">
        <f t="shared" si="108"/>
        <v>41593.082002314812</v>
      </c>
      <c r="Q2321" s="10" t="str">
        <f t="shared" si="109"/>
        <v>November</v>
      </c>
      <c r="R2321" s="10">
        <f t="shared" si="110"/>
        <v>2013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8284</v>
      </c>
      <c r="O2322" t="s">
        <v>8288</v>
      </c>
      <c r="P2322" s="9">
        <f t="shared" si="108"/>
        <v>41696.817129629628</v>
      </c>
      <c r="Q2322" s="10" t="str">
        <f t="shared" si="109"/>
        <v>February</v>
      </c>
      <c r="R2322" s="10">
        <f t="shared" si="110"/>
        <v>2014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t="s">
        <v>8311</v>
      </c>
      <c r="P2323" s="9">
        <f t="shared" si="108"/>
        <v>42799.260428240741</v>
      </c>
      <c r="Q2323" s="10" t="str">
        <f t="shared" si="109"/>
        <v>March</v>
      </c>
      <c r="R2323" s="10">
        <f t="shared" si="110"/>
        <v>2017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t="s">
        <v>8311</v>
      </c>
      <c r="P2324" s="9">
        <f t="shared" si="108"/>
        <v>42804.895474537036</v>
      </c>
      <c r="Q2324" s="10" t="str">
        <f t="shared" si="109"/>
        <v>March</v>
      </c>
      <c r="R2324" s="10">
        <f t="shared" si="110"/>
        <v>2017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t="s">
        <v>8311</v>
      </c>
      <c r="P2325" s="9">
        <f t="shared" si="108"/>
        <v>42807.755173611113</v>
      </c>
      <c r="Q2325" s="10" t="str">
        <f t="shared" si="109"/>
        <v>March</v>
      </c>
      <c r="R2325" s="10">
        <f t="shared" si="110"/>
        <v>2017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t="s">
        <v>8311</v>
      </c>
      <c r="P2326" s="9">
        <f t="shared" si="108"/>
        <v>42790.885243055556</v>
      </c>
      <c r="Q2326" s="10" t="str">
        <f t="shared" si="109"/>
        <v>February</v>
      </c>
      <c r="R2326" s="10">
        <f t="shared" si="110"/>
        <v>2017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t="s">
        <v>8311</v>
      </c>
      <c r="P2327" s="9">
        <f t="shared" si="108"/>
        <v>42794.022349537037</v>
      </c>
      <c r="Q2327" s="10" t="str">
        <f t="shared" si="109"/>
        <v>February</v>
      </c>
      <c r="R2327" s="10">
        <f t="shared" si="110"/>
        <v>2017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t="s">
        <v>8311</v>
      </c>
      <c r="P2328" s="9">
        <f t="shared" si="108"/>
        <v>42804.034120370372</v>
      </c>
      <c r="Q2328" s="10" t="str">
        <f t="shared" si="109"/>
        <v>March</v>
      </c>
      <c r="R2328" s="10">
        <f t="shared" si="110"/>
        <v>2017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t="s">
        <v>8311</v>
      </c>
      <c r="P2329" s="9">
        <f t="shared" si="108"/>
        <v>41842.917129629626</v>
      </c>
      <c r="Q2329" s="10" t="str">
        <f t="shared" si="109"/>
        <v>July</v>
      </c>
      <c r="R2329" s="10">
        <f t="shared" si="110"/>
        <v>2014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t="s">
        <v>8311</v>
      </c>
      <c r="P2330" s="9">
        <f t="shared" si="108"/>
        <v>42139.781678240739</v>
      </c>
      <c r="Q2330" s="10" t="str">
        <f t="shared" si="109"/>
        <v>May</v>
      </c>
      <c r="R2330" s="10">
        <f t="shared" si="110"/>
        <v>2015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t="s">
        <v>8311</v>
      </c>
      <c r="P2331" s="9">
        <f t="shared" si="108"/>
        <v>41807.624374999999</v>
      </c>
      <c r="Q2331" s="10" t="str">
        <f t="shared" si="109"/>
        <v>June</v>
      </c>
      <c r="R2331" s="10">
        <f t="shared" si="110"/>
        <v>2014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t="s">
        <v>8311</v>
      </c>
      <c r="P2332" s="9">
        <f t="shared" si="108"/>
        <v>42332.89980324074</v>
      </c>
      <c r="Q2332" s="10" t="str">
        <f t="shared" si="109"/>
        <v>November</v>
      </c>
      <c r="R2332" s="10">
        <f t="shared" si="110"/>
        <v>2015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t="s">
        <v>8311</v>
      </c>
      <c r="P2333" s="9">
        <f t="shared" si="108"/>
        <v>41839.005671296298</v>
      </c>
      <c r="Q2333" s="10" t="str">
        <f t="shared" si="109"/>
        <v>July</v>
      </c>
      <c r="R2333" s="10">
        <f t="shared" si="110"/>
        <v>2014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t="s">
        <v>8311</v>
      </c>
      <c r="P2334" s="9">
        <f t="shared" si="108"/>
        <v>42011.628136574072</v>
      </c>
      <c r="Q2334" s="10" t="str">
        <f t="shared" si="109"/>
        <v>January</v>
      </c>
      <c r="R2334" s="10">
        <f t="shared" si="110"/>
        <v>2015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t="s">
        <v>8311</v>
      </c>
      <c r="P2335" s="9">
        <f t="shared" si="108"/>
        <v>41767.650347222225</v>
      </c>
      <c r="Q2335" s="10" t="str">
        <f t="shared" si="109"/>
        <v>May</v>
      </c>
      <c r="R2335" s="10">
        <f t="shared" si="110"/>
        <v>2014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t="s">
        <v>8311</v>
      </c>
      <c r="P2336" s="9">
        <f t="shared" si="108"/>
        <v>41918.670115740737</v>
      </c>
      <c r="Q2336" s="10" t="str">
        <f t="shared" si="109"/>
        <v>October</v>
      </c>
      <c r="R2336" s="10">
        <f t="shared" si="110"/>
        <v>2014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t="s">
        <v>8311</v>
      </c>
      <c r="P2337" s="9">
        <f t="shared" si="108"/>
        <v>41771.572256944448</v>
      </c>
      <c r="Q2337" s="10" t="str">
        <f t="shared" si="109"/>
        <v>May</v>
      </c>
      <c r="R2337" s="10">
        <f t="shared" si="110"/>
        <v>2014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t="s">
        <v>8311</v>
      </c>
      <c r="P2338" s="9">
        <f t="shared" si="108"/>
        <v>41666.924710648149</v>
      </c>
      <c r="Q2338" s="10" t="str">
        <f t="shared" si="109"/>
        <v>January</v>
      </c>
      <c r="R2338" s="10">
        <f t="shared" si="110"/>
        <v>2014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t="s">
        <v>8311</v>
      </c>
      <c r="P2339" s="9">
        <f t="shared" si="108"/>
        <v>41786.640543981484</v>
      </c>
      <c r="Q2339" s="10" t="str">
        <f t="shared" si="109"/>
        <v>May</v>
      </c>
      <c r="R2339" s="10">
        <f t="shared" si="110"/>
        <v>2014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t="s">
        <v>8311</v>
      </c>
      <c r="P2340" s="9">
        <f t="shared" si="108"/>
        <v>41789.89680555556</v>
      </c>
      <c r="Q2340" s="10" t="str">
        <f t="shared" si="109"/>
        <v>May</v>
      </c>
      <c r="R2340" s="10">
        <f t="shared" si="110"/>
        <v>2014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t="s">
        <v>8311</v>
      </c>
      <c r="P2341" s="9">
        <f t="shared" si="108"/>
        <v>42692.79987268518</v>
      </c>
      <c r="Q2341" s="10" t="str">
        <f t="shared" si="109"/>
        <v>November</v>
      </c>
      <c r="R2341" s="10">
        <f t="shared" si="110"/>
        <v>2016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t="s">
        <v>8311</v>
      </c>
      <c r="P2342" s="9">
        <f t="shared" si="108"/>
        <v>42643.642800925925</v>
      </c>
      <c r="Q2342" s="10" t="str">
        <f t="shared" si="109"/>
        <v>September</v>
      </c>
      <c r="R2342" s="10">
        <f t="shared" si="110"/>
        <v>2016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8278</v>
      </c>
      <c r="O2343" t="s">
        <v>8279</v>
      </c>
      <c r="P2343" s="9">
        <f t="shared" si="108"/>
        <v>42167.813703703709</v>
      </c>
      <c r="Q2343" s="10" t="str">
        <f t="shared" si="109"/>
        <v>June</v>
      </c>
      <c r="R2343" s="10">
        <f t="shared" si="110"/>
        <v>2015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8278</v>
      </c>
      <c r="O2344" t="s">
        <v>8279</v>
      </c>
      <c r="P2344" s="9">
        <f t="shared" si="108"/>
        <v>41897.702199074076</v>
      </c>
      <c r="Q2344" s="10" t="str">
        <f t="shared" si="109"/>
        <v>September</v>
      </c>
      <c r="R2344" s="10">
        <f t="shared" si="110"/>
        <v>2014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8278</v>
      </c>
      <c r="O2345" t="s">
        <v>8279</v>
      </c>
      <c r="P2345" s="9">
        <f t="shared" si="108"/>
        <v>42327.825289351851</v>
      </c>
      <c r="Q2345" s="10" t="str">
        <f t="shared" si="109"/>
        <v>November</v>
      </c>
      <c r="R2345" s="10">
        <f t="shared" si="110"/>
        <v>2015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8278</v>
      </c>
      <c r="O2346" t="s">
        <v>8279</v>
      </c>
      <c r="P2346" s="9">
        <f t="shared" si="108"/>
        <v>42515.727650462963</v>
      </c>
      <c r="Q2346" s="10" t="str">
        <f t="shared" si="109"/>
        <v>May</v>
      </c>
      <c r="R2346" s="10">
        <f t="shared" si="110"/>
        <v>2016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8278</v>
      </c>
      <c r="O2347" t="s">
        <v>8279</v>
      </c>
      <c r="P2347" s="9">
        <f t="shared" si="108"/>
        <v>42060.001805555556</v>
      </c>
      <c r="Q2347" s="10" t="str">
        <f t="shared" si="109"/>
        <v>February</v>
      </c>
      <c r="R2347" s="10">
        <f t="shared" si="110"/>
        <v>2015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8278</v>
      </c>
      <c r="O2348" t="s">
        <v>8279</v>
      </c>
      <c r="P2348" s="9">
        <f t="shared" si="108"/>
        <v>42615.79896990741</v>
      </c>
      <c r="Q2348" s="10" t="str">
        <f t="shared" si="109"/>
        <v>September</v>
      </c>
      <c r="R2348" s="10">
        <f t="shared" si="110"/>
        <v>2016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8278</v>
      </c>
      <c r="O2349" t="s">
        <v>8279</v>
      </c>
      <c r="P2349" s="9">
        <f t="shared" si="108"/>
        <v>42577.607361111106</v>
      </c>
      <c r="Q2349" s="10" t="str">
        <f t="shared" si="109"/>
        <v>July</v>
      </c>
      <c r="R2349" s="10">
        <f t="shared" si="110"/>
        <v>2016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8278</v>
      </c>
      <c r="O2350" t="s">
        <v>8279</v>
      </c>
      <c r="P2350" s="9">
        <f t="shared" si="108"/>
        <v>42360.932152777779</v>
      </c>
      <c r="Q2350" s="10" t="str">
        <f t="shared" si="109"/>
        <v>December</v>
      </c>
      <c r="R2350" s="10">
        <f t="shared" si="110"/>
        <v>2015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8278</v>
      </c>
      <c r="O2351" t="s">
        <v>8279</v>
      </c>
      <c r="P2351" s="9">
        <f t="shared" si="108"/>
        <v>42198.775787037041</v>
      </c>
      <c r="Q2351" s="10" t="str">
        <f t="shared" si="109"/>
        <v>July</v>
      </c>
      <c r="R2351" s="10">
        <f t="shared" si="110"/>
        <v>2015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8278</v>
      </c>
      <c r="O2352" t="s">
        <v>8279</v>
      </c>
      <c r="P2352" s="9">
        <f t="shared" si="108"/>
        <v>42708.842245370368</v>
      </c>
      <c r="Q2352" s="10" t="str">
        <f t="shared" si="109"/>
        <v>December</v>
      </c>
      <c r="R2352" s="10">
        <f t="shared" si="110"/>
        <v>2016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8278</v>
      </c>
      <c r="O2353" t="s">
        <v>8279</v>
      </c>
      <c r="P2353" s="9">
        <f t="shared" si="108"/>
        <v>42094.101145833338</v>
      </c>
      <c r="Q2353" s="10" t="str">
        <f t="shared" si="109"/>
        <v>March</v>
      </c>
      <c r="R2353" s="10">
        <f t="shared" si="110"/>
        <v>2015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8278</v>
      </c>
      <c r="O2354" t="s">
        <v>8279</v>
      </c>
      <c r="P2354" s="9">
        <f t="shared" si="108"/>
        <v>42101.633703703701</v>
      </c>
      <c r="Q2354" s="10" t="str">
        <f t="shared" si="109"/>
        <v>April</v>
      </c>
      <c r="R2354" s="10">
        <f t="shared" si="110"/>
        <v>2015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8278</v>
      </c>
      <c r="O2355" t="s">
        <v>8279</v>
      </c>
      <c r="P2355" s="9">
        <f t="shared" si="108"/>
        <v>42103.676180555558</v>
      </c>
      <c r="Q2355" s="10" t="str">
        <f t="shared" si="109"/>
        <v>April</v>
      </c>
      <c r="R2355" s="10">
        <f t="shared" si="110"/>
        <v>2015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8278</v>
      </c>
      <c r="O2356" t="s">
        <v>8279</v>
      </c>
      <c r="P2356" s="9">
        <f t="shared" si="108"/>
        <v>41954.722916666666</v>
      </c>
      <c r="Q2356" s="10" t="str">
        <f t="shared" si="109"/>
        <v>November</v>
      </c>
      <c r="R2356" s="10">
        <f t="shared" si="110"/>
        <v>2014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8278</v>
      </c>
      <c r="O2357" t="s">
        <v>8279</v>
      </c>
      <c r="P2357" s="9">
        <f t="shared" si="108"/>
        <v>42096.918240740742</v>
      </c>
      <c r="Q2357" s="10" t="str">
        <f t="shared" si="109"/>
        <v>April</v>
      </c>
      <c r="R2357" s="10">
        <f t="shared" si="110"/>
        <v>2015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8278</v>
      </c>
      <c r="O2358" t="s">
        <v>8279</v>
      </c>
      <c r="P2358" s="9">
        <f t="shared" si="108"/>
        <v>42130.78361111111</v>
      </c>
      <c r="Q2358" s="10" t="str">
        <f t="shared" si="109"/>
        <v>May</v>
      </c>
      <c r="R2358" s="10">
        <f t="shared" si="110"/>
        <v>2015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8278</v>
      </c>
      <c r="O2359" t="s">
        <v>8279</v>
      </c>
      <c r="P2359" s="9">
        <f t="shared" si="108"/>
        <v>42264.620115740741</v>
      </c>
      <c r="Q2359" s="10" t="str">
        <f t="shared" si="109"/>
        <v>September</v>
      </c>
      <c r="R2359" s="10">
        <f t="shared" si="110"/>
        <v>2015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8278</v>
      </c>
      <c r="O2360" t="s">
        <v>8279</v>
      </c>
      <c r="P2360" s="9">
        <f t="shared" si="108"/>
        <v>41978.930972222224</v>
      </c>
      <c r="Q2360" s="10" t="str">
        <f t="shared" si="109"/>
        <v>December</v>
      </c>
      <c r="R2360" s="10">
        <f t="shared" si="110"/>
        <v>2014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8278</v>
      </c>
      <c r="O2361" t="s">
        <v>8279</v>
      </c>
      <c r="P2361" s="9">
        <f t="shared" si="108"/>
        <v>42159.649583333332</v>
      </c>
      <c r="Q2361" s="10" t="str">
        <f t="shared" si="109"/>
        <v>June</v>
      </c>
      <c r="R2361" s="10">
        <f t="shared" si="110"/>
        <v>2015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8278</v>
      </c>
      <c r="O2362" t="s">
        <v>8279</v>
      </c>
      <c r="P2362" s="9">
        <f t="shared" si="108"/>
        <v>42377.70694444445</v>
      </c>
      <c r="Q2362" s="10" t="str">
        <f t="shared" si="109"/>
        <v>January</v>
      </c>
      <c r="R2362" s="10">
        <f t="shared" si="110"/>
        <v>2016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8278</v>
      </c>
      <c r="O2363" t="s">
        <v>8279</v>
      </c>
      <c r="P2363" s="9">
        <f t="shared" si="108"/>
        <v>42466.858888888892</v>
      </c>
      <c r="Q2363" s="10" t="str">
        <f t="shared" si="109"/>
        <v>April</v>
      </c>
      <c r="R2363" s="10">
        <f t="shared" si="110"/>
        <v>2016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8278</v>
      </c>
      <c r="O2364" t="s">
        <v>8279</v>
      </c>
      <c r="P2364" s="9">
        <f t="shared" si="108"/>
        <v>41954.688310185185</v>
      </c>
      <c r="Q2364" s="10" t="str">
        <f t="shared" si="109"/>
        <v>November</v>
      </c>
      <c r="R2364" s="10">
        <f t="shared" si="110"/>
        <v>2014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8278</v>
      </c>
      <c r="O2365" t="s">
        <v>8279</v>
      </c>
      <c r="P2365" s="9">
        <f t="shared" si="108"/>
        <v>42322.011574074073</v>
      </c>
      <c r="Q2365" s="10" t="str">
        <f t="shared" si="109"/>
        <v>November</v>
      </c>
      <c r="R2365" s="10">
        <f t="shared" si="110"/>
        <v>2015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8278</v>
      </c>
      <c r="O2366" t="s">
        <v>8279</v>
      </c>
      <c r="P2366" s="9">
        <f t="shared" si="108"/>
        <v>42248.934675925921</v>
      </c>
      <c r="Q2366" s="10" t="str">
        <f t="shared" si="109"/>
        <v>September</v>
      </c>
      <c r="R2366" s="10">
        <f t="shared" si="110"/>
        <v>2015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8278</v>
      </c>
      <c r="O2367" t="s">
        <v>8279</v>
      </c>
      <c r="P2367" s="9">
        <f t="shared" si="108"/>
        <v>42346.736400462964</v>
      </c>
      <c r="Q2367" s="10" t="str">
        <f t="shared" si="109"/>
        <v>December</v>
      </c>
      <c r="R2367" s="10">
        <f t="shared" si="110"/>
        <v>2015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8278</v>
      </c>
      <c r="O2368" t="s">
        <v>8279</v>
      </c>
      <c r="P2368" s="9">
        <f t="shared" si="108"/>
        <v>42268.531631944439</v>
      </c>
      <c r="Q2368" s="10" t="str">
        <f t="shared" si="109"/>
        <v>September</v>
      </c>
      <c r="R2368" s="10">
        <f t="shared" si="110"/>
        <v>2015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8278</v>
      </c>
      <c r="O2369" t="s">
        <v>8279</v>
      </c>
      <c r="P2369" s="9">
        <f t="shared" si="108"/>
        <v>42425.970092592594</v>
      </c>
      <c r="Q2369" s="10" t="str">
        <f t="shared" si="109"/>
        <v>February</v>
      </c>
      <c r="R2369" s="10">
        <f t="shared" si="110"/>
        <v>2016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8278</v>
      </c>
      <c r="O2370" t="s">
        <v>8279</v>
      </c>
      <c r="P2370" s="9">
        <f t="shared" si="108"/>
        <v>42063.721817129626</v>
      </c>
      <c r="Q2370" s="10" t="str">
        <f t="shared" si="109"/>
        <v>February</v>
      </c>
      <c r="R2370" s="10">
        <f t="shared" si="110"/>
        <v>2015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8278</v>
      </c>
      <c r="O2371" t="s">
        <v>8279</v>
      </c>
      <c r="P2371" s="9">
        <f t="shared" ref="P2371:P2434" si="111">(J2371/86400)+DATE(1970,1,1)</f>
        <v>42380.812627314815</v>
      </c>
      <c r="Q2371" s="10" t="str">
        <f t="shared" ref="Q2371:Q2434" si="112">TEXT((J2371/86400)+DATE(1970,1,1),"mmmm")</f>
        <v>January</v>
      </c>
      <c r="R2371" s="10">
        <f t="shared" ref="R2371:R2434" si="113">YEAR(P2371)</f>
        <v>2016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8278</v>
      </c>
      <c r="O2372" t="s">
        <v>8279</v>
      </c>
      <c r="P2372" s="9">
        <f t="shared" si="111"/>
        <v>41961.18913194444</v>
      </c>
      <c r="Q2372" s="10" t="str">
        <f t="shared" si="112"/>
        <v>November</v>
      </c>
      <c r="R2372" s="10">
        <f t="shared" si="113"/>
        <v>2014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8278</v>
      </c>
      <c r="O2373" t="s">
        <v>8279</v>
      </c>
      <c r="P2373" s="9">
        <f t="shared" si="111"/>
        <v>42150.777731481481</v>
      </c>
      <c r="Q2373" s="10" t="str">
        <f t="shared" si="112"/>
        <v>May</v>
      </c>
      <c r="R2373" s="10">
        <f t="shared" si="113"/>
        <v>2015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8278</v>
      </c>
      <c r="O2374" t="s">
        <v>8279</v>
      </c>
      <c r="P2374" s="9">
        <f t="shared" si="111"/>
        <v>42088.069108796291</v>
      </c>
      <c r="Q2374" s="10" t="str">
        <f t="shared" si="112"/>
        <v>March</v>
      </c>
      <c r="R2374" s="10">
        <f t="shared" si="113"/>
        <v>2015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8278</v>
      </c>
      <c r="O2375" t="s">
        <v>8279</v>
      </c>
      <c r="P2375" s="9">
        <f t="shared" si="111"/>
        <v>42215.662314814814</v>
      </c>
      <c r="Q2375" s="10" t="str">
        <f t="shared" si="112"/>
        <v>July</v>
      </c>
      <c r="R2375" s="10">
        <f t="shared" si="113"/>
        <v>2015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8278</v>
      </c>
      <c r="O2376" t="s">
        <v>8279</v>
      </c>
      <c r="P2376" s="9">
        <f t="shared" si="111"/>
        <v>42017.843287037038</v>
      </c>
      <c r="Q2376" s="10" t="str">
        <f t="shared" si="112"/>
        <v>January</v>
      </c>
      <c r="R2376" s="10">
        <f t="shared" si="113"/>
        <v>2015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8278</v>
      </c>
      <c r="O2377" t="s">
        <v>8279</v>
      </c>
      <c r="P2377" s="9">
        <f t="shared" si="111"/>
        <v>42592.836076388892</v>
      </c>
      <c r="Q2377" s="10" t="str">
        <f t="shared" si="112"/>
        <v>August</v>
      </c>
      <c r="R2377" s="10">
        <f t="shared" si="113"/>
        <v>2016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8278</v>
      </c>
      <c r="O2378" t="s">
        <v>8279</v>
      </c>
      <c r="P2378" s="9">
        <f t="shared" si="111"/>
        <v>42318.925532407404</v>
      </c>
      <c r="Q2378" s="10" t="str">
        <f t="shared" si="112"/>
        <v>November</v>
      </c>
      <c r="R2378" s="10">
        <f t="shared" si="113"/>
        <v>2015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8278</v>
      </c>
      <c r="O2379" t="s">
        <v>8279</v>
      </c>
      <c r="P2379" s="9">
        <f t="shared" si="111"/>
        <v>42669.870173611111</v>
      </c>
      <c r="Q2379" s="10" t="str">
        <f t="shared" si="112"/>
        <v>October</v>
      </c>
      <c r="R2379" s="10">
        <f t="shared" si="113"/>
        <v>2016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8278</v>
      </c>
      <c r="O2380" t="s">
        <v>8279</v>
      </c>
      <c r="P2380" s="9">
        <f t="shared" si="111"/>
        <v>42213.013078703705</v>
      </c>
      <c r="Q2380" s="10" t="str">
        <f t="shared" si="112"/>
        <v>July</v>
      </c>
      <c r="R2380" s="10">
        <f t="shared" si="113"/>
        <v>2015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8278</v>
      </c>
      <c r="O2381" t="s">
        <v>8279</v>
      </c>
      <c r="P2381" s="9">
        <f t="shared" si="111"/>
        <v>42237.016388888893</v>
      </c>
      <c r="Q2381" s="10" t="str">
        <f t="shared" si="112"/>
        <v>August</v>
      </c>
      <c r="R2381" s="10">
        <f t="shared" si="113"/>
        <v>2015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8278</v>
      </c>
      <c r="O2382" t="s">
        <v>8279</v>
      </c>
      <c r="P2382" s="9">
        <f t="shared" si="111"/>
        <v>42248.793310185181</v>
      </c>
      <c r="Q2382" s="10" t="str">
        <f t="shared" si="112"/>
        <v>September</v>
      </c>
      <c r="R2382" s="10">
        <f t="shared" si="113"/>
        <v>2015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8278</v>
      </c>
      <c r="O2383" t="s">
        <v>8279</v>
      </c>
      <c r="P2383" s="9">
        <f t="shared" si="111"/>
        <v>42074.935740740737</v>
      </c>
      <c r="Q2383" s="10" t="str">
        <f t="shared" si="112"/>
        <v>March</v>
      </c>
      <c r="R2383" s="10">
        <f t="shared" si="113"/>
        <v>2015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8278</v>
      </c>
      <c r="O2384" t="s">
        <v>8279</v>
      </c>
      <c r="P2384" s="9">
        <f t="shared" si="111"/>
        <v>42195.187534722223</v>
      </c>
      <c r="Q2384" s="10" t="str">
        <f t="shared" si="112"/>
        <v>July</v>
      </c>
      <c r="R2384" s="10">
        <f t="shared" si="113"/>
        <v>2015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8278</v>
      </c>
      <c r="O2385" t="s">
        <v>8279</v>
      </c>
      <c r="P2385" s="9">
        <f t="shared" si="111"/>
        <v>42027.056793981479</v>
      </c>
      <c r="Q2385" s="10" t="str">
        <f t="shared" si="112"/>
        <v>January</v>
      </c>
      <c r="R2385" s="10">
        <f t="shared" si="113"/>
        <v>2015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8278</v>
      </c>
      <c r="O2386" t="s">
        <v>8279</v>
      </c>
      <c r="P2386" s="9">
        <f t="shared" si="111"/>
        <v>41927.067627314813</v>
      </c>
      <c r="Q2386" s="10" t="str">
        <f t="shared" si="112"/>
        <v>October</v>
      </c>
      <c r="R2386" s="10">
        <f t="shared" si="113"/>
        <v>2014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8278</v>
      </c>
      <c r="O2387" t="s">
        <v>8279</v>
      </c>
      <c r="P2387" s="9">
        <f t="shared" si="111"/>
        <v>42191.70175925926</v>
      </c>
      <c r="Q2387" s="10" t="str">
        <f t="shared" si="112"/>
        <v>July</v>
      </c>
      <c r="R2387" s="10">
        <f t="shared" si="113"/>
        <v>2015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8278</v>
      </c>
      <c r="O2388" t="s">
        <v>8279</v>
      </c>
      <c r="P2388" s="9">
        <f t="shared" si="111"/>
        <v>41954.838240740741</v>
      </c>
      <c r="Q2388" s="10" t="str">
        <f t="shared" si="112"/>
        <v>November</v>
      </c>
      <c r="R2388" s="10">
        <f t="shared" si="113"/>
        <v>2014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8278</v>
      </c>
      <c r="O2389" t="s">
        <v>8279</v>
      </c>
      <c r="P2389" s="9">
        <f t="shared" si="111"/>
        <v>42528.626620370371</v>
      </c>
      <c r="Q2389" s="10" t="str">
        <f t="shared" si="112"/>
        <v>June</v>
      </c>
      <c r="R2389" s="10">
        <f t="shared" si="113"/>
        <v>2016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8278</v>
      </c>
      <c r="O2390" t="s">
        <v>8279</v>
      </c>
      <c r="P2390" s="9">
        <f t="shared" si="111"/>
        <v>41989.853692129633</v>
      </c>
      <c r="Q2390" s="10" t="str">
        <f t="shared" si="112"/>
        <v>December</v>
      </c>
      <c r="R2390" s="10">
        <f t="shared" si="113"/>
        <v>2014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8278</v>
      </c>
      <c r="O2391" t="s">
        <v>8279</v>
      </c>
      <c r="P2391" s="9">
        <f t="shared" si="111"/>
        <v>42179.653379629628</v>
      </c>
      <c r="Q2391" s="10" t="str">
        <f t="shared" si="112"/>
        <v>June</v>
      </c>
      <c r="R2391" s="10">
        <f t="shared" si="113"/>
        <v>2015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8278</v>
      </c>
      <c r="O2392" t="s">
        <v>8279</v>
      </c>
      <c r="P2392" s="9">
        <f t="shared" si="111"/>
        <v>41968.262314814812</v>
      </c>
      <c r="Q2392" s="10" t="str">
        <f t="shared" si="112"/>
        <v>November</v>
      </c>
      <c r="R2392" s="10">
        <f t="shared" si="113"/>
        <v>2014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8278</v>
      </c>
      <c r="O2393" t="s">
        <v>8279</v>
      </c>
      <c r="P2393" s="9">
        <f t="shared" si="111"/>
        <v>42064.794490740736</v>
      </c>
      <c r="Q2393" s="10" t="str">
        <f t="shared" si="112"/>
        <v>March</v>
      </c>
      <c r="R2393" s="10">
        <f t="shared" si="113"/>
        <v>2015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8278</v>
      </c>
      <c r="O2394" t="s">
        <v>8279</v>
      </c>
      <c r="P2394" s="9">
        <f t="shared" si="111"/>
        <v>42276.120636574073</v>
      </c>
      <c r="Q2394" s="10" t="str">
        <f t="shared" si="112"/>
        <v>September</v>
      </c>
      <c r="R2394" s="10">
        <f t="shared" si="113"/>
        <v>2015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8278</v>
      </c>
      <c r="O2395" t="s">
        <v>8279</v>
      </c>
      <c r="P2395" s="9">
        <f t="shared" si="111"/>
        <v>42194.648344907408</v>
      </c>
      <c r="Q2395" s="10" t="str">
        <f t="shared" si="112"/>
        <v>July</v>
      </c>
      <c r="R2395" s="10">
        <f t="shared" si="113"/>
        <v>2015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8278</v>
      </c>
      <c r="O2396" t="s">
        <v>8279</v>
      </c>
      <c r="P2396" s="9">
        <f t="shared" si="111"/>
        <v>42031.362187499995</v>
      </c>
      <c r="Q2396" s="10" t="str">
        <f t="shared" si="112"/>
        <v>January</v>
      </c>
      <c r="R2396" s="10">
        <f t="shared" si="113"/>
        <v>2015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8278</v>
      </c>
      <c r="O2397" t="s">
        <v>8279</v>
      </c>
      <c r="P2397" s="9">
        <f t="shared" si="111"/>
        <v>42717.121377314819</v>
      </c>
      <c r="Q2397" s="10" t="str">
        <f t="shared" si="112"/>
        <v>December</v>
      </c>
      <c r="R2397" s="10">
        <f t="shared" si="113"/>
        <v>2016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8278</v>
      </c>
      <c r="O2398" t="s">
        <v>8279</v>
      </c>
      <c r="P2398" s="9">
        <f t="shared" si="111"/>
        <v>42262.849050925928</v>
      </c>
      <c r="Q2398" s="10" t="str">
        <f t="shared" si="112"/>
        <v>September</v>
      </c>
      <c r="R2398" s="10">
        <f t="shared" si="113"/>
        <v>2015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8278</v>
      </c>
      <c r="O2399" t="s">
        <v>8279</v>
      </c>
      <c r="P2399" s="9">
        <f t="shared" si="111"/>
        <v>41976.88490740741</v>
      </c>
      <c r="Q2399" s="10" t="str">
        <f t="shared" si="112"/>
        <v>December</v>
      </c>
      <c r="R2399" s="10">
        <f t="shared" si="113"/>
        <v>2014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8278</v>
      </c>
      <c r="O2400" t="s">
        <v>8279</v>
      </c>
      <c r="P2400" s="9">
        <f t="shared" si="111"/>
        <v>42157.916481481487</v>
      </c>
      <c r="Q2400" s="10" t="str">
        <f t="shared" si="112"/>
        <v>June</v>
      </c>
      <c r="R2400" s="10">
        <f t="shared" si="113"/>
        <v>2015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8278</v>
      </c>
      <c r="O2401" t="s">
        <v>8279</v>
      </c>
      <c r="P2401" s="9">
        <f t="shared" si="111"/>
        <v>41956.853078703702</v>
      </c>
      <c r="Q2401" s="10" t="str">
        <f t="shared" si="112"/>
        <v>November</v>
      </c>
      <c r="R2401" s="10">
        <f t="shared" si="113"/>
        <v>2014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8278</v>
      </c>
      <c r="O2402" t="s">
        <v>8279</v>
      </c>
      <c r="P2402" s="9">
        <f t="shared" si="111"/>
        <v>42444.268101851849</v>
      </c>
      <c r="Q2402" s="10" t="str">
        <f t="shared" si="112"/>
        <v>March</v>
      </c>
      <c r="R2402" s="10">
        <f t="shared" si="113"/>
        <v>2016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8295</v>
      </c>
      <c r="O2403" t="s">
        <v>8296</v>
      </c>
      <c r="P2403" s="9">
        <f t="shared" si="111"/>
        <v>42374.822870370372</v>
      </c>
      <c r="Q2403" s="10" t="str">
        <f t="shared" si="112"/>
        <v>January</v>
      </c>
      <c r="R2403" s="10">
        <f t="shared" si="113"/>
        <v>2016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8295</v>
      </c>
      <c r="O2404" t="s">
        <v>8296</v>
      </c>
      <c r="P2404" s="9">
        <f t="shared" si="111"/>
        <v>42107.679756944446</v>
      </c>
      <c r="Q2404" s="10" t="str">
        <f t="shared" si="112"/>
        <v>April</v>
      </c>
      <c r="R2404" s="10">
        <f t="shared" si="113"/>
        <v>2015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8295</v>
      </c>
      <c r="O2405" t="s">
        <v>8296</v>
      </c>
      <c r="P2405" s="9">
        <f t="shared" si="111"/>
        <v>42399.882615740746</v>
      </c>
      <c r="Q2405" s="10" t="str">
        <f t="shared" si="112"/>
        <v>January</v>
      </c>
      <c r="R2405" s="10">
        <f t="shared" si="113"/>
        <v>2016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8295</v>
      </c>
      <c r="O2406" t="s">
        <v>8296</v>
      </c>
      <c r="P2406" s="9">
        <f t="shared" si="111"/>
        <v>42342.03943287037</v>
      </c>
      <c r="Q2406" s="10" t="str">
        <f t="shared" si="112"/>
        <v>December</v>
      </c>
      <c r="R2406" s="10">
        <f t="shared" si="113"/>
        <v>2015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8295</v>
      </c>
      <c r="O2407" t="s">
        <v>8296</v>
      </c>
      <c r="P2407" s="9">
        <f t="shared" si="111"/>
        <v>42595.585358796292</v>
      </c>
      <c r="Q2407" s="10" t="str">
        <f t="shared" si="112"/>
        <v>August</v>
      </c>
      <c r="R2407" s="10">
        <f t="shared" si="113"/>
        <v>2016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8295</v>
      </c>
      <c r="O2408" t="s">
        <v>8296</v>
      </c>
      <c r="P2408" s="9">
        <f t="shared" si="111"/>
        <v>41983.110995370371</v>
      </c>
      <c r="Q2408" s="10" t="str">
        <f t="shared" si="112"/>
        <v>December</v>
      </c>
      <c r="R2408" s="10">
        <f t="shared" si="113"/>
        <v>2014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8295</v>
      </c>
      <c r="O2409" t="s">
        <v>8296</v>
      </c>
      <c r="P2409" s="9">
        <f t="shared" si="111"/>
        <v>42082.575555555552</v>
      </c>
      <c r="Q2409" s="10" t="str">
        <f t="shared" si="112"/>
        <v>March</v>
      </c>
      <c r="R2409" s="10">
        <f t="shared" si="113"/>
        <v>2015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8295</v>
      </c>
      <c r="O2410" t="s">
        <v>8296</v>
      </c>
      <c r="P2410" s="9">
        <f t="shared" si="111"/>
        <v>41919.140706018516</v>
      </c>
      <c r="Q2410" s="10" t="str">
        <f t="shared" si="112"/>
        <v>October</v>
      </c>
      <c r="R2410" s="10">
        <f t="shared" si="113"/>
        <v>2014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8295</v>
      </c>
      <c r="O2411" t="s">
        <v>8296</v>
      </c>
      <c r="P2411" s="9">
        <f t="shared" si="111"/>
        <v>42204.875868055555</v>
      </c>
      <c r="Q2411" s="10" t="str">
        <f t="shared" si="112"/>
        <v>July</v>
      </c>
      <c r="R2411" s="10">
        <f t="shared" si="113"/>
        <v>2015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8295</v>
      </c>
      <c r="O2412" t="s">
        <v>8296</v>
      </c>
      <c r="P2412" s="9">
        <f t="shared" si="111"/>
        <v>42224.408275462964</v>
      </c>
      <c r="Q2412" s="10" t="str">
        <f t="shared" si="112"/>
        <v>August</v>
      </c>
      <c r="R2412" s="10">
        <f t="shared" si="113"/>
        <v>2015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8295</v>
      </c>
      <c r="O2413" t="s">
        <v>8296</v>
      </c>
      <c r="P2413" s="9">
        <f t="shared" si="111"/>
        <v>42211.732430555552</v>
      </c>
      <c r="Q2413" s="10" t="str">
        <f t="shared" si="112"/>
        <v>July</v>
      </c>
      <c r="R2413" s="10">
        <f t="shared" si="113"/>
        <v>2015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8295</v>
      </c>
      <c r="O2414" t="s">
        <v>8296</v>
      </c>
      <c r="P2414" s="9">
        <f t="shared" si="111"/>
        <v>42655.736956018518</v>
      </c>
      <c r="Q2414" s="10" t="str">
        <f t="shared" si="112"/>
        <v>October</v>
      </c>
      <c r="R2414" s="10">
        <f t="shared" si="113"/>
        <v>2016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8295</v>
      </c>
      <c r="O2415" t="s">
        <v>8296</v>
      </c>
      <c r="P2415" s="9">
        <f t="shared" si="111"/>
        <v>41760.10974537037</v>
      </c>
      <c r="Q2415" s="10" t="str">
        <f t="shared" si="112"/>
        <v>May</v>
      </c>
      <c r="R2415" s="10">
        <f t="shared" si="113"/>
        <v>2014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8295</v>
      </c>
      <c r="O2416" t="s">
        <v>8296</v>
      </c>
      <c r="P2416" s="9">
        <f t="shared" si="111"/>
        <v>42198.695138888885</v>
      </c>
      <c r="Q2416" s="10" t="str">
        <f t="shared" si="112"/>
        <v>July</v>
      </c>
      <c r="R2416" s="10">
        <f t="shared" si="113"/>
        <v>2015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8295</v>
      </c>
      <c r="O2417" t="s">
        <v>8296</v>
      </c>
      <c r="P2417" s="9">
        <f t="shared" si="111"/>
        <v>42536.862800925926</v>
      </c>
      <c r="Q2417" s="10" t="str">
        <f t="shared" si="112"/>
        <v>June</v>
      </c>
      <c r="R2417" s="10">
        <f t="shared" si="113"/>
        <v>2016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8295</v>
      </c>
      <c r="O2418" t="s">
        <v>8296</v>
      </c>
      <c r="P2418" s="9">
        <f t="shared" si="111"/>
        <v>42019.737766203703</v>
      </c>
      <c r="Q2418" s="10" t="str">
        <f t="shared" si="112"/>
        <v>January</v>
      </c>
      <c r="R2418" s="10">
        <f t="shared" si="113"/>
        <v>2015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8295</v>
      </c>
      <c r="O2419" t="s">
        <v>8296</v>
      </c>
      <c r="P2419" s="9">
        <f t="shared" si="111"/>
        <v>41831.884108796294</v>
      </c>
      <c r="Q2419" s="10" t="str">
        <f t="shared" si="112"/>
        <v>July</v>
      </c>
      <c r="R2419" s="10">
        <f t="shared" si="113"/>
        <v>2014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8295</v>
      </c>
      <c r="O2420" t="s">
        <v>8296</v>
      </c>
      <c r="P2420" s="9">
        <f t="shared" si="111"/>
        <v>42027.856990740736</v>
      </c>
      <c r="Q2420" s="10" t="str">
        <f t="shared" si="112"/>
        <v>January</v>
      </c>
      <c r="R2420" s="10">
        <f t="shared" si="113"/>
        <v>2015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8295</v>
      </c>
      <c r="O2421" t="s">
        <v>8296</v>
      </c>
      <c r="P2421" s="9">
        <f t="shared" si="111"/>
        <v>41993.738298611112</v>
      </c>
      <c r="Q2421" s="10" t="str">
        <f t="shared" si="112"/>
        <v>December</v>
      </c>
      <c r="R2421" s="10">
        <f t="shared" si="113"/>
        <v>2014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8295</v>
      </c>
      <c r="O2422" t="s">
        <v>8296</v>
      </c>
      <c r="P2422" s="9">
        <f t="shared" si="111"/>
        <v>41893.028877314813</v>
      </c>
      <c r="Q2422" s="10" t="str">
        <f t="shared" si="112"/>
        <v>September</v>
      </c>
      <c r="R2422" s="10">
        <f t="shared" si="113"/>
        <v>2014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8295</v>
      </c>
      <c r="O2423" t="s">
        <v>8296</v>
      </c>
      <c r="P2423" s="9">
        <f t="shared" si="111"/>
        <v>42026.687453703707</v>
      </c>
      <c r="Q2423" s="10" t="str">
        <f t="shared" si="112"/>
        <v>January</v>
      </c>
      <c r="R2423" s="10">
        <f t="shared" si="113"/>
        <v>2015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8295</v>
      </c>
      <c r="O2424" t="s">
        <v>8296</v>
      </c>
      <c r="P2424" s="9">
        <f t="shared" si="111"/>
        <v>42044.724953703699</v>
      </c>
      <c r="Q2424" s="10" t="str">
        <f t="shared" si="112"/>
        <v>February</v>
      </c>
      <c r="R2424" s="10">
        <f t="shared" si="113"/>
        <v>2015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8295</v>
      </c>
      <c r="O2425" t="s">
        <v>8296</v>
      </c>
      <c r="P2425" s="9">
        <f t="shared" si="111"/>
        <v>41974.704745370371</v>
      </c>
      <c r="Q2425" s="10" t="str">
        <f t="shared" si="112"/>
        <v>December</v>
      </c>
      <c r="R2425" s="10">
        <f t="shared" si="113"/>
        <v>2014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8295</v>
      </c>
      <c r="O2426" t="s">
        <v>8296</v>
      </c>
      <c r="P2426" s="9">
        <f t="shared" si="111"/>
        <v>41909.892453703702</v>
      </c>
      <c r="Q2426" s="10" t="str">
        <f t="shared" si="112"/>
        <v>September</v>
      </c>
      <c r="R2426" s="10">
        <f t="shared" si="113"/>
        <v>2014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8295</v>
      </c>
      <c r="O2427" t="s">
        <v>8296</v>
      </c>
      <c r="P2427" s="9">
        <f t="shared" si="111"/>
        <v>42502.913761574076</v>
      </c>
      <c r="Q2427" s="10" t="str">
        <f t="shared" si="112"/>
        <v>May</v>
      </c>
      <c r="R2427" s="10">
        <f t="shared" si="113"/>
        <v>2016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8295</v>
      </c>
      <c r="O2428" t="s">
        <v>8296</v>
      </c>
      <c r="P2428" s="9">
        <f t="shared" si="111"/>
        <v>42164.170046296298</v>
      </c>
      <c r="Q2428" s="10" t="str">
        <f t="shared" si="112"/>
        <v>June</v>
      </c>
      <c r="R2428" s="10">
        <f t="shared" si="113"/>
        <v>2015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8295</v>
      </c>
      <c r="O2429" t="s">
        <v>8296</v>
      </c>
      <c r="P2429" s="9">
        <f t="shared" si="111"/>
        <v>42412.318668981483</v>
      </c>
      <c r="Q2429" s="10" t="str">
        <f t="shared" si="112"/>
        <v>February</v>
      </c>
      <c r="R2429" s="10">
        <f t="shared" si="113"/>
        <v>2016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8295</v>
      </c>
      <c r="O2430" t="s">
        <v>8296</v>
      </c>
      <c r="P2430" s="9">
        <f t="shared" si="111"/>
        <v>42045.784155092595</v>
      </c>
      <c r="Q2430" s="10" t="str">
        <f t="shared" si="112"/>
        <v>February</v>
      </c>
      <c r="R2430" s="10">
        <f t="shared" si="113"/>
        <v>2015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8295</v>
      </c>
      <c r="O2431" t="s">
        <v>8296</v>
      </c>
      <c r="P2431" s="9">
        <f t="shared" si="111"/>
        <v>42734.879236111112</v>
      </c>
      <c r="Q2431" s="10" t="str">
        <f t="shared" si="112"/>
        <v>December</v>
      </c>
      <c r="R2431" s="10">
        <f t="shared" si="113"/>
        <v>2016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8295</v>
      </c>
      <c r="O2432" t="s">
        <v>8296</v>
      </c>
      <c r="P2432" s="9">
        <f t="shared" si="111"/>
        <v>42382.130833333329</v>
      </c>
      <c r="Q2432" s="10" t="str">
        <f t="shared" si="112"/>
        <v>January</v>
      </c>
      <c r="R2432" s="10">
        <f t="shared" si="113"/>
        <v>2016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8295</v>
      </c>
      <c r="O2433" t="s">
        <v>8296</v>
      </c>
      <c r="P2433" s="9">
        <f t="shared" si="111"/>
        <v>42489.099687499998</v>
      </c>
      <c r="Q2433" s="10" t="str">
        <f t="shared" si="112"/>
        <v>April</v>
      </c>
      <c r="R2433" s="10">
        <f t="shared" si="113"/>
        <v>2016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8295</v>
      </c>
      <c r="O2434" t="s">
        <v>8296</v>
      </c>
      <c r="P2434" s="9">
        <f t="shared" si="111"/>
        <v>42041.218715277777</v>
      </c>
      <c r="Q2434" s="10" t="str">
        <f t="shared" si="112"/>
        <v>February</v>
      </c>
      <c r="R2434" s="10">
        <f t="shared" si="113"/>
        <v>2015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8295</v>
      </c>
      <c r="O2435" t="s">
        <v>8296</v>
      </c>
      <c r="P2435" s="9">
        <f t="shared" ref="P2435:P2498" si="114">(J2435/86400)+DATE(1970,1,1)</f>
        <v>42397.89980324074</v>
      </c>
      <c r="Q2435" s="10" t="str">
        <f t="shared" ref="Q2435:Q2498" si="115">TEXT((J2435/86400)+DATE(1970,1,1),"mmmm")</f>
        <v>January</v>
      </c>
      <c r="R2435" s="10">
        <f t="shared" ref="R2435:R2498" si="116">YEAR(P2435)</f>
        <v>2016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8295</v>
      </c>
      <c r="O2436" t="s">
        <v>8296</v>
      </c>
      <c r="P2436" s="9">
        <f t="shared" si="114"/>
        <v>42180.186041666668</v>
      </c>
      <c r="Q2436" s="10" t="str">
        <f t="shared" si="115"/>
        <v>June</v>
      </c>
      <c r="R2436" s="10">
        <f t="shared" si="116"/>
        <v>2015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8295</v>
      </c>
      <c r="O2437" t="s">
        <v>8296</v>
      </c>
      <c r="P2437" s="9">
        <f t="shared" si="114"/>
        <v>42252.277615740742</v>
      </c>
      <c r="Q2437" s="10" t="str">
        <f t="shared" si="115"/>
        <v>September</v>
      </c>
      <c r="R2437" s="10">
        <f t="shared" si="116"/>
        <v>2015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8295</v>
      </c>
      <c r="O2438" t="s">
        <v>8296</v>
      </c>
      <c r="P2438" s="9">
        <f t="shared" si="114"/>
        <v>42338.615393518514</v>
      </c>
      <c r="Q2438" s="10" t="str">
        <f t="shared" si="115"/>
        <v>November</v>
      </c>
      <c r="R2438" s="10">
        <f t="shared" si="116"/>
        <v>2015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8295</v>
      </c>
      <c r="O2439" t="s">
        <v>8296</v>
      </c>
      <c r="P2439" s="9">
        <f t="shared" si="114"/>
        <v>42031.965138888889</v>
      </c>
      <c r="Q2439" s="10" t="str">
        <f t="shared" si="115"/>
        <v>January</v>
      </c>
      <c r="R2439" s="10">
        <f t="shared" si="116"/>
        <v>2015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8295</v>
      </c>
      <c r="O2440" t="s">
        <v>8296</v>
      </c>
      <c r="P2440" s="9">
        <f t="shared" si="114"/>
        <v>42285.91506944444</v>
      </c>
      <c r="Q2440" s="10" t="str">
        <f t="shared" si="115"/>
        <v>October</v>
      </c>
      <c r="R2440" s="10">
        <f t="shared" si="116"/>
        <v>2015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8295</v>
      </c>
      <c r="O2441" t="s">
        <v>8296</v>
      </c>
      <c r="P2441" s="9">
        <f t="shared" si="114"/>
        <v>42265.818622685183</v>
      </c>
      <c r="Q2441" s="10" t="str">
        <f t="shared" si="115"/>
        <v>September</v>
      </c>
      <c r="R2441" s="10">
        <f t="shared" si="116"/>
        <v>2015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8295</v>
      </c>
      <c r="O2442" t="s">
        <v>8296</v>
      </c>
      <c r="P2442" s="9">
        <f t="shared" si="114"/>
        <v>42383.899456018524</v>
      </c>
      <c r="Q2442" s="10" t="str">
        <f t="shared" si="115"/>
        <v>January</v>
      </c>
      <c r="R2442" s="10">
        <f t="shared" si="116"/>
        <v>2016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t="s">
        <v>8311</v>
      </c>
      <c r="P2443" s="9">
        <f t="shared" si="114"/>
        <v>42187.125625000001</v>
      </c>
      <c r="Q2443" s="10" t="str">
        <f t="shared" si="115"/>
        <v>July</v>
      </c>
      <c r="R2443" s="10">
        <f t="shared" si="116"/>
        <v>2015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t="s">
        <v>8311</v>
      </c>
      <c r="P2444" s="9">
        <f t="shared" si="114"/>
        <v>42052.666990740741</v>
      </c>
      <c r="Q2444" s="10" t="str">
        <f t="shared" si="115"/>
        <v>February</v>
      </c>
      <c r="R2444" s="10">
        <f t="shared" si="116"/>
        <v>2015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t="s">
        <v>8311</v>
      </c>
      <c r="P2445" s="9">
        <f t="shared" si="114"/>
        <v>41836.625254629631</v>
      </c>
      <c r="Q2445" s="10" t="str">
        <f t="shared" si="115"/>
        <v>July</v>
      </c>
      <c r="R2445" s="10">
        <f t="shared" si="116"/>
        <v>2014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t="s">
        <v>8311</v>
      </c>
      <c r="P2446" s="9">
        <f t="shared" si="114"/>
        <v>42485.754525462966</v>
      </c>
      <c r="Q2446" s="10" t="str">
        <f t="shared" si="115"/>
        <v>April</v>
      </c>
      <c r="R2446" s="10">
        <f t="shared" si="116"/>
        <v>2016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t="s">
        <v>8311</v>
      </c>
      <c r="P2447" s="9">
        <f t="shared" si="114"/>
        <v>42243.190057870372</v>
      </c>
      <c r="Q2447" s="10" t="str">
        <f t="shared" si="115"/>
        <v>August</v>
      </c>
      <c r="R2447" s="10">
        <f t="shared" si="116"/>
        <v>2015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t="s">
        <v>8311</v>
      </c>
      <c r="P2448" s="9">
        <f t="shared" si="114"/>
        <v>42670.602673611109</v>
      </c>
      <c r="Q2448" s="10" t="str">
        <f t="shared" si="115"/>
        <v>October</v>
      </c>
      <c r="R2448" s="10">
        <f t="shared" si="116"/>
        <v>2016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t="s">
        <v>8311</v>
      </c>
      <c r="P2449" s="9">
        <f t="shared" si="114"/>
        <v>42654.469826388886</v>
      </c>
      <c r="Q2449" s="10" t="str">
        <f t="shared" si="115"/>
        <v>October</v>
      </c>
      <c r="R2449" s="10">
        <f t="shared" si="116"/>
        <v>2016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t="s">
        <v>8311</v>
      </c>
      <c r="P2450" s="9">
        <f t="shared" si="114"/>
        <v>42607.316122685181</v>
      </c>
      <c r="Q2450" s="10" t="str">
        <f t="shared" si="115"/>
        <v>August</v>
      </c>
      <c r="R2450" s="10">
        <f t="shared" si="116"/>
        <v>2016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t="s">
        <v>8311</v>
      </c>
      <c r="P2451" s="9">
        <f t="shared" si="114"/>
        <v>41943.142534722225</v>
      </c>
      <c r="Q2451" s="10" t="str">
        <f t="shared" si="115"/>
        <v>October</v>
      </c>
      <c r="R2451" s="10">
        <f t="shared" si="116"/>
        <v>2014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t="s">
        <v>8311</v>
      </c>
      <c r="P2452" s="9">
        <f t="shared" si="114"/>
        <v>41902.07240740741</v>
      </c>
      <c r="Q2452" s="10" t="str">
        <f t="shared" si="115"/>
        <v>September</v>
      </c>
      <c r="R2452" s="10">
        <f t="shared" si="116"/>
        <v>2014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t="s">
        <v>8311</v>
      </c>
      <c r="P2453" s="9">
        <f t="shared" si="114"/>
        <v>42779.908449074079</v>
      </c>
      <c r="Q2453" s="10" t="str">
        <f t="shared" si="115"/>
        <v>February</v>
      </c>
      <c r="R2453" s="10">
        <f t="shared" si="116"/>
        <v>2017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t="s">
        <v>8311</v>
      </c>
      <c r="P2454" s="9">
        <f t="shared" si="114"/>
        <v>42338.84375</v>
      </c>
      <c r="Q2454" s="10" t="str">
        <f t="shared" si="115"/>
        <v>November</v>
      </c>
      <c r="R2454" s="10">
        <f t="shared" si="116"/>
        <v>2015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t="s">
        <v>8311</v>
      </c>
      <c r="P2455" s="9">
        <f t="shared" si="114"/>
        <v>42738.692233796297</v>
      </c>
      <c r="Q2455" s="10" t="str">
        <f t="shared" si="115"/>
        <v>January</v>
      </c>
      <c r="R2455" s="10">
        <f t="shared" si="116"/>
        <v>2017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t="s">
        <v>8311</v>
      </c>
      <c r="P2456" s="9">
        <f t="shared" si="114"/>
        <v>42770.201481481483</v>
      </c>
      <c r="Q2456" s="10" t="str">
        <f t="shared" si="115"/>
        <v>February</v>
      </c>
      <c r="R2456" s="10">
        <f t="shared" si="116"/>
        <v>2017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t="s">
        <v>8311</v>
      </c>
      <c r="P2457" s="9">
        <f t="shared" si="114"/>
        <v>42452.781828703708</v>
      </c>
      <c r="Q2457" s="10" t="str">
        <f t="shared" si="115"/>
        <v>March</v>
      </c>
      <c r="R2457" s="10">
        <f t="shared" si="116"/>
        <v>2016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t="s">
        <v>8311</v>
      </c>
      <c r="P2458" s="9">
        <f t="shared" si="114"/>
        <v>42761.961099537039</v>
      </c>
      <c r="Q2458" s="10" t="str">
        <f t="shared" si="115"/>
        <v>January</v>
      </c>
      <c r="R2458" s="10">
        <f t="shared" si="116"/>
        <v>2017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t="s">
        <v>8311</v>
      </c>
      <c r="P2459" s="9">
        <f t="shared" si="114"/>
        <v>42423.602500000001</v>
      </c>
      <c r="Q2459" s="10" t="str">
        <f t="shared" si="115"/>
        <v>February</v>
      </c>
      <c r="R2459" s="10">
        <f t="shared" si="116"/>
        <v>2016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t="s">
        <v>8311</v>
      </c>
      <c r="P2460" s="9">
        <f t="shared" si="114"/>
        <v>42495.871736111112</v>
      </c>
      <c r="Q2460" s="10" t="str">
        <f t="shared" si="115"/>
        <v>May</v>
      </c>
      <c r="R2460" s="10">
        <f t="shared" si="116"/>
        <v>2016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t="s">
        <v>8311</v>
      </c>
      <c r="P2461" s="9">
        <f t="shared" si="114"/>
        <v>42407.637557870374</v>
      </c>
      <c r="Q2461" s="10" t="str">
        <f t="shared" si="115"/>
        <v>February</v>
      </c>
      <c r="R2461" s="10">
        <f t="shared" si="116"/>
        <v>2016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t="s">
        <v>8311</v>
      </c>
      <c r="P2462" s="9">
        <f t="shared" si="114"/>
        <v>42704.187118055561</v>
      </c>
      <c r="Q2462" s="10" t="str">
        <f t="shared" si="115"/>
        <v>November</v>
      </c>
      <c r="R2462" s="10">
        <f t="shared" si="116"/>
        <v>2016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8284</v>
      </c>
      <c r="O2463" t="s">
        <v>8288</v>
      </c>
      <c r="P2463" s="9">
        <f t="shared" si="114"/>
        <v>40784.012696759259</v>
      </c>
      <c r="Q2463" s="10" t="str">
        <f t="shared" si="115"/>
        <v>August</v>
      </c>
      <c r="R2463" s="10">
        <f t="shared" si="116"/>
        <v>2011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8284</v>
      </c>
      <c r="O2464" t="s">
        <v>8288</v>
      </c>
      <c r="P2464" s="9">
        <f t="shared" si="114"/>
        <v>41089.186296296299</v>
      </c>
      <c r="Q2464" s="10" t="str">
        <f t="shared" si="115"/>
        <v>June</v>
      </c>
      <c r="R2464" s="10">
        <f t="shared" si="116"/>
        <v>2012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8284</v>
      </c>
      <c r="O2465" t="s">
        <v>8288</v>
      </c>
      <c r="P2465" s="9">
        <f t="shared" si="114"/>
        <v>41341.111400462964</v>
      </c>
      <c r="Q2465" s="10" t="str">
        <f t="shared" si="115"/>
        <v>March</v>
      </c>
      <c r="R2465" s="10">
        <f t="shared" si="116"/>
        <v>2013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8284</v>
      </c>
      <c r="O2466" t="s">
        <v>8288</v>
      </c>
      <c r="P2466" s="9">
        <f t="shared" si="114"/>
        <v>42248.90042824074</v>
      </c>
      <c r="Q2466" s="10" t="str">
        <f t="shared" si="115"/>
        <v>September</v>
      </c>
      <c r="R2466" s="10">
        <f t="shared" si="116"/>
        <v>2015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8284</v>
      </c>
      <c r="O2467" t="s">
        <v>8288</v>
      </c>
      <c r="P2467" s="9">
        <f t="shared" si="114"/>
        <v>41145.719305555554</v>
      </c>
      <c r="Q2467" s="10" t="str">
        <f t="shared" si="115"/>
        <v>August</v>
      </c>
      <c r="R2467" s="10">
        <f t="shared" si="116"/>
        <v>2012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8284</v>
      </c>
      <c r="O2468" t="s">
        <v>8288</v>
      </c>
      <c r="P2468" s="9">
        <f t="shared" si="114"/>
        <v>41373.102465277778</v>
      </c>
      <c r="Q2468" s="10" t="str">
        <f t="shared" si="115"/>
        <v>April</v>
      </c>
      <c r="R2468" s="10">
        <f t="shared" si="116"/>
        <v>2013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8284</v>
      </c>
      <c r="O2469" t="s">
        <v>8288</v>
      </c>
      <c r="P2469" s="9">
        <f t="shared" si="114"/>
        <v>41025.874201388891</v>
      </c>
      <c r="Q2469" s="10" t="str">
        <f t="shared" si="115"/>
        <v>April</v>
      </c>
      <c r="R2469" s="10">
        <f t="shared" si="116"/>
        <v>2012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8284</v>
      </c>
      <c r="O2470" t="s">
        <v>8288</v>
      </c>
      <c r="P2470" s="9">
        <f t="shared" si="114"/>
        <v>41174.154178240744</v>
      </c>
      <c r="Q2470" s="10" t="str">
        <f t="shared" si="115"/>
        <v>September</v>
      </c>
      <c r="R2470" s="10">
        <f t="shared" si="116"/>
        <v>2012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8284</v>
      </c>
      <c r="O2471" t="s">
        <v>8288</v>
      </c>
      <c r="P2471" s="9">
        <f t="shared" si="114"/>
        <v>40557.429733796293</v>
      </c>
      <c r="Q2471" s="10" t="str">
        <f t="shared" si="115"/>
        <v>January</v>
      </c>
      <c r="R2471" s="10">
        <f t="shared" si="116"/>
        <v>2011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8284</v>
      </c>
      <c r="O2472" t="s">
        <v>8288</v>
      </c>
      <c r="P2472" s="9">
        <f t="shared" si="114"/>
        <v>41023.07471064815</v>
      </c>
      <c r="Q2472" s="10" t="str">
        <f t="shared" si="115"/>
        <v>April</v>
      </c>
      <c r="R2472" s="10">
        <f t="shared" si="116"/>
        <v>2012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8284</v>
      </c>
      <c r="O2473" t="s">
        <v>8288</v>
      </c>
      <c r="P2473" s="9">
        <f t="shared" si="114"/>
        <v>40893.992962962962</v>
      </c>
      <c r="Q2473" s="10" t="str">
        <f t="shared" si="115"/>
        <v>December</v>
      </c>
      <c r="R2473" s="10">
        <f t="shared" si="116"/>
        <v>2011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8284</v>
      </c>
      <c r="O2474" t="s">
        <v>8288</v>
      </c>
      <c r="P2474" s="9">
        <f t="shared" si="114"/>
        <v>40354.11550925926</v>
      </c>
      <c r="Q2474" s="10" t="str">
        <f t="shared" si="115"/>
        <v>June</v>
      </c>
      <c r="R2474" s="10">
        <f t="shared" si="116"/>
        <v>2010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8284</v>
      </c>
      <c r="O2475" t="s">
        <v>8288</v>
      </c>
      <c r="P2475" s="9">
        <f t="shared" si="114"/>
        <v>41193.748483796298</v>
      </c>
      <c r="Q2475" s="10" t="str">
        <f t="shared" si="115"/>
        <v>October</v>
      </c>
      <c r="R2475" s="10">
        <f t="shared" si="116"/>
        <v>2012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8284</v>
      </c>
      <c r="O2476" t="s">
        <v>8288</v>
      </c>
      <c r="P2476" s="9">
        <f t="shared" si="114"/>
        <v>40417.011296296296</v>
      </c>
      <c r="Q2476" s="10" t="str">
        <f t="shared" si="115"/>
        <v>August</v>
      </c>
      <c r="R2476" s="10">
        <f t="shared" si="116"/>
        <v>2010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8284</v>
      </c>
      <c r="O2477" t="s">
        <v>8288</v>
      </c>
      <c r="P2477" s="9">
        <f t="shared" si="114"/>
        <v>40310.287673611107</v>
      </c>
      <c r="Q2477" s="10" t="str">
        <f t="shared" si="115"/>
        <v>May</v>
      </c>
      <c r="R2477" s="10">
        <f t="shared" si="116"/>
        <v>2010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8284</v>
      </c>
      <c r="O2478" t="s">
        <v>8288</v>
      </c>
      <c r="P2478" s="9">
        <f t="shared" si="114"/>
        <v>41913.328356481477</v>
      </c>
      <c r="Q2478" s="10" t="str">
        <f t="shared" si="115"/>
        <v>October</v>
      </c>
      <c r="R2478" s="10">
        <f t="shared" si="116"/>
        <v>2014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8284</v>
      </c>
      <c r="O2479" t="s">
        <v>8288</v>
      </c>
      <c r="P2479" s="9">
        <f t="shared" si="114"/>
        <v>41088.691493055558</v>
      </c>
      <c r="Q2479" s="10" t="str">
        <f t="shared" si="115"/>
        <v>June</v>
      </c>
      <c r="R2479" s="10">
        <f t="shared" si="116"/>
        <v>2012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8284</v>
      </c>
      <c r="O2480" t="s">
        <v>8288</v>
      </c>
      <c r="P2480" s="9">
        <f t="shared" si="114"/>
        <v>41257.950381944444</v>
      </c>
      <c r="Q2480" s="10" t="str">
        <f t="shared" si="115"/>
        <v>December</v>
      </c>
      <c r="R2480" s="10">
        <f t="shared" si="116"/>
        <v>2012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8284</v>
      </c>
      <c r="O2481" t="s">
        <v>8288</v>
      </c>
      <c r="P2481" s="9">
        <f t="shared" si="114"/>
        <v>41107.726782407408</v>
      </c>
      <c r="Q2481" s="10" t="str">
        <f t="shared" si="115"/>
        <v>July</v>
      </c>
      <c r="R2481" s="10">
        <f t="shared" si="116"/>
        <v>2012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8284</v>
      </c>
      <c r="O2482" t="s">
        <v>8288</v>
      </c>
      <c r="P2482" s="9">
        <f t="shared" si="114"/>
        <v>42227.936157407406</v>
      </c>
      <c r="Q2482" s="10" t="str">
        <f t="shared" si="115"/>
        <v>August</v>
      </c>
      <c r="R2482" s="10">
        <f t="shared" si="116"/>
        <v>2015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8284</v>
      </c>
      <c r="O2483" t="s">
        <v>8288</v>
      </c>
      <c r="P2483" s="9">
        <f t="shared" si="114"/>
        <v>40999.645925925928</v>
      </c>
      <c r="Q2483" s="10" t="str">
        <f t="shared" si="115"/>
        <v>March</v>
      </c>
      <c r="R2483" s="10">
        <f t="shared" si="116"/>
        <v>2012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8284</v>
      </c>
      <c r="O2484" t="s">
        <v>8288</v>
      </c>
      <c r="P2484" s="9">
        <f t="shared" si="114"/>
        <v>40711.782210648147</v>
      </c>
      <c r="Q2484" s="10" t="str">
        <f t="shared" si="115"/>
        <v>June</v>
      </c>
      <c r="R2484" s="10">
        <f t="shared" si="116"/>
        <v>2011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8284</v>
      </c>
      <c r="O2485" t="s">
        <v>8288</v>
      </c>
      <c r="P2485" s="9">
        <f t="shared" si="114"/>
        <v>40970.750034722223</v>
      </c>
      <c r="Q2485" s="10" t="str">
        <f t="shared" si="115"/>
        <v>March</v>
      </c>
      <c r="R2485" s="10">
        <f t="shared" si="116"/>
        <v>2012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8284</v>
      </c>
      <c r="O2486" t="s">
        <v>8288</v>
      </c>
      <c r="P2486" s="9">
        <f t="shared" si="114"/>
        <v>40771.916701388887</v>
      </c>
      <c r="Q2486" s="10" t="str">
        <f t="shared" si="115"/>
        <v>August</v>
      </c>
      <c r="R2486" s="10">
        <f t="shared" si="116"/>
        <v>2011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8284</v>
      </c>
      <c r="O2487" t="s">
        <v>8288</v>
      </c>
      <c r="P2487" s="9">
        <f t="shared" si="114"/>
        <v>40793.998599537037</v>
      </c>
      <c r="Q2487" s="10" t="str">
        <f t="shared" si="115"/>
        <v>September</v>
      </c>
      <c r="R2487" s="10">
        <f t="shared" si="116"/>
        <v>2011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8284</v>
      </c>
      <c r="O2488" t="s">
        <v>8288</v>
      </c>
      <c r="P2488" s="9">
        <f t="shared" si="114"/>
        <v>40991.708055555559</v>
      </c>
      <c r="Q2488" s="10" t="str">
        <f t="shared" si="115"/>
        <v>March</v>
      </c>
      <c r="R2488" s="10">
        <f t="shared" si="116"/>
        <v>2012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8284</v>
      </c>
      <c r="O2489" t="s">
        <v>8288</v>
      </c>
      <c r="P2489" s="9">
        <f t="shared" si="114"/>
        <v>41026.083298611113</v>
      </c>
      <c r="Q2489" s="10" t="str">
        <f t="shared" si="115"/>
        <v>April</v>
      </c>
      <c r="R2489" s="10">
        <f t="shared" si="116"/>
        <v>2012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8284</v>
      </c>
      <c r="O2490" t="s">
        <v>8288</v>
      </c>
      <c r="P2490" s="9">
        <f t="shared" si="114"/>
        <v>40833.633194444446</v>
      </c>
      <c r="Q2490" s="10" t="str">
        <f t="shared" si="115"/>
        <v>October</v>
      </c>
      <c r="R2490" s="10">
        <f t="shared" si="116"/>
        <v>2011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8284</v>
      </c>
      <c r="O2491" t="s">
        <v>8288</v>
      </c>
      <c r="P2491" s="9">
        <f t="shared" si="114"/>
        <v>41373.690266203703</v>
      </c>
      <c r="Q2491" s="10" t="str">
        <f t="shared" si="115"/>
        <v>April</v>
      </c>
      <c r="R2491" s="10">
        <f t="shared" si="116"/>
        <v>2013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8284</v>
      </c>
      <c r="O2492" t="s">
        <v>8288</v>
      </c>
      <c r="P2492" s="9">
        <f t="shared" si="114"/>
        <v>41023.227731481486</v>
      </c>
      <c r="Q2492" s="10" t="str">
        <f t="shared" si="115"/>
        <v>April</v>
      </c>
      <c r="R2492" s="10">
        <f t="shared" si="116"/>
        <v>2012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8284</v>
      </c>
      <c r="O2493" t="s">
        <v>8288</v>
      </c>
      <c r="P2493" s="9">
        <f t="shared" si="114"/>
        <v>40542.839282407411</v>
      </c>
      <c r="Q2493" s="10" t="str">
        <f t="shared" si="115"/>
        <v>December</v>
      </c>
      <c r="R2493" s="10">
        <f t="shared" si="116"/>
        <v>2010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8284</v>
      </c>
      <c r="O2494" t="s">
        <v>8288</v>
      </c>
      <c r="P2494" s="9">
        <f t="shared" si="114"/>
        <v>41024.985972222225</v>
      </c>
      <c r="Q2494" s="10" t="str">
        <f t="shared" si="115"/>
        <v>April</v>
      </c>
      <c r="R2494" s="10">
        <f t="shared" si="116"/>
        <v>2012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8284</v>
      </c>
      <c r="O2495" t="s">
        <v>8288</v>
      </c>
      <c r="P2495" s="9">
        <f t="shared" si="114"/>
        <v>41348.168287037035</v>
      </c>
      <c r="Q2495" s="10" t="str">
        <f t="shared" si="115"/>
        <v>March</v>
      </c>
      <c r="R2495" s="10">
        <f t="shared" si="116"/>
        <v>2013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8284</v>
      </c>
      <c r="O2496" t="s">
        <v>8288</v>
      </c>
      <c r="P2496" s="9">
        <f t="shared" si="114"/>
        <v>41022.645185185189</v>
      </c>
      <c r="Q2496" s="10" t="str">
        <f t="shared" si="115"/>
        <v>April</v>
      </c>
      <c r="R2496" s="10">
        <f t="shared" si="116"/>
        <v>2012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8284</v>
      </c>
      <c r="O2497" t="s">
        <v>8288</v>
      </c>
      <c r="P2497" s="9">
        <f t="shared" si="114"/>
        <v>41036.946469907409</v>
      </c>
      <c r="Q2497" s="10" t="str">
        <f t="shared" si="115"/>
        <v>May</v>
      </c>
      <c r="R2497" s="10">
        <f t="shared" si="116"/>
        <v>2012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8284</v>
      </c>
      <c r="O2498" t="s">
        <v>8288</v>
      </c>
      <c r="P2498" s="9">
        <f t="shared" si="114"/>
        <v>41327.996435185181</v>
      </c>
      <c r="Q2498" s="10" t="str">
        <f t="shared" si="115"/>
        <v>February</v>
      </c>
      <c r="R2498" s="10">
        <f t="shared" si="116"/>
        <v>2013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8284</v>
      </c>
      <c r="O2499" t="s">
        <v>8288</v>
      </c>
      <c r="P2499" s="9">
        <f t="shared" ref="P2499:P2562" si="117">(J2499/86400)+DATE(1970,1,1)</f>
        <v>40730.878912037035</v>
      </c>
      <c r="Q2499" s="10" t="str">
        <f t="shared" ref="Q2499:Q2562" si="118">TEXT((J2499/86400)+DATE(1970,1,1),"mmmm")</f>
        <v>July</v>
      </c>
      <c r="R2499" s="10">
        <f t="shared" ref="R2499:R2562" si="119">YEAR(P2499)</f>
        <v>2011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8284</v>
      </c>
      <c r="O2500" t="s">
        <v>8288</v>
      </c>
      <c r="P2500" s="9">
        <f t="shared" si="117"/>
        <v>42017.967442129629</v>
      </c>
      <c r="Q2500" s="10" t="str">
        <f t="shared" si="118"/>
        <v>January</v>
      </c>
      <c r="R2500" s="10">
        <f t="shared" si="119"/>
        <v>2015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8284</v>
      </c>
      <c r="O2501" t="s">
        <v>8288</v>
      </c>
      <c r="P2501" s="9">
        <f t="shared" si="117"/>
        <v>41226.648576388892</v>
      </c>
      <c r="Q2501" s="10" t="str">
        <f t="shared" si="118"/>
        <v>November</v>
      </c>
      <c r="R2501" s="10">
        <f t="shared" si="119"/>
        <v>2012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8284</v>
      </c>
      <c r="O2502" t="s">
        <v>8288</v>
      </c>
      <c r="P2502" s="9">
        <f t="shared" si="117"/>
        <v>41053.772858796292</v>
      </c>
      <c r="Q2502" s="10" t="str">
        <f t="shared" si="118"/>
        <v>May</v>
      </c>
      <c r="R2502" s="10">
        <f t="shared" si="119"/>
        <v>2012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 t="s">
        <v>8312</v>
      </c>
      <c r="P2503" s="9">
        <f t="shared" si="117"/>
        <v>42244.776666666672</v>
      </c>
      <c r="Q2503" s="10" t="str">
        <f t="shared" si="118"/>
        <v>August</v>
      </c>
      <c r="R2503" s="10">
        <f t="shared" si="119"/>
        <v>2015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 t="s">
        <v>8312</v>
      </c>
      <c r="P2504" s="9">
        <f t="shared" si="117"/>
        <v>41858.825439814813</v>
      </c>
      <c r="Q2504" s="10" t="str">
        <f t="shared" si="118"/>
        <v>August</v>
      </c>
      <c r="R2504" s="10">
        <f t="shared" si="119"/>
        <v>2014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 t="s">
        <v>8312</v>
      </c>
      <c r="P2505" s="9">
        <f t="shared" si="117"/>
        <v>42498.899398148147</v>
      </c>
      <c r="Q2505" s="10" t="str">
        <f t="shared" si="118"/>
        <v>May</v>
      </c>
      <c r="R2505" s="10">
        <f t="shared" si="119"/>
        <v>2016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 t="s">
        <v>8312</v>
      </c>
      <c r="P2506" s="9">
        <f t="shared" si="117"/>
        <v>41928.015439814815</v>
      </c>
      <c r="Q2506" s="10" t="str">
        <f t="shared" si="118"/>
        <v>October</v>
      </c>
      <c r="R2506" s="10">
        <f t="shared" si="119"/>
        <v>2014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 t="s">
        <v>8312</v>
      </c>
      <c r="P2507" s="9">
        <f t="shared" si="117"/>
        <v>42047.05574074074</v>
      </c>
      <c r="Q2507" s="10" t="str">
        <f t="shared" si="118"/>
        <v>February</v>
      </c>
      <c r="R2507" s="10">
        <f t="shared" si="119"/>
        <v>2015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 t="s">
        <v>8312</v>
      </c>
      <c r="P2508" s="9">
        <f t="shared" si="117"/>
        <v>42258.297094907408</v>
      </c>
      <c r="Q2508" s="10" t="str">
        <f t="shared" si="118"/>
        <v>September</v>
      </c>
      <c r="R2508" s="10">
        <f t="shared" si="119"/>
        <v>2015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 t="s">
        <v>8312</v>
      </c>
      <c r="P2509" s="9">
        <f t="shared" si="117"/>
        <v>42105.072962962964</v>
      </c>
      <c r="Q2509" s="10" t="str">
        <f t="shared" si="118"/>
        <v>April</v>
      </c>
      <c r="R2509" s="10">
        <f t="shared" si="119"/>
        <v>2015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 t="s">
        <v>8312</v>
      </c>
      <c r="P2510" s="9">
        <f t="shared" si="117"/>
        <v>41835.951782407406</v>
      </c>
      <c r="Q2510" s="10" t="str">
        <f t="shared" si="118"/>
        <v>July</v>
      </c>
      <c r="R2510" s="10">
        <f t="shared" si="119"/>
        <v>2014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 t="s">
        <v>8312</v>
      </c>
      <c r="P2511" s="9">
        <f t="shared" si="117"/>
        <v>42058.809594907405</v>
      </c>
      <c r="Q2511" s="10" t="str">
        <f t="shared" si="118"/>
        <v>February</v>
      </c>
      <c r="R2511" s="10">
        <f t="shared" si="119"/>
        <v>2015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 t="s">
        <v>8312</v>
      </c>
      <c r="P2512" s="9">
        <f t="shared" si="117"/>
        <v>42078.997361111113</v>
      </c>
      <c r="Q2512" s="10" t="str">
        <f t="shared" si="118"/>
        <v>March</v>
      </c>
      <c r="R2512" s="10">
        <f t="shared" si="119"/>
        <v>2015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 t="s">
        <v>8312</v>
      </c>
      <c r="P2513" s="9">
        <f t="shared" si="117"/>
        <v>42371.446909722217</v>
      </c>
      <c r="Q2513" s="10" t="str">
        <f t="shared" si="118"/>
        <v>January</v>
      </c>
      <c r="R2513" s="10">
        <f t="shared" si="119"/>
        <v>2016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 t="s">
        <v>8312</v>
      </c>
      <c r="P2514" s="9">
        <f t="shared" si="117"/>
        <v>41971.876863425925</v>
      </c>
      <c r="Q2514" s="10" t="str">
        <f t="shared" si="118"/>
        <v>November</v>
      </c>
      <c r="R2514" s="10">
        <f t="shared" si="119"/>
        <v>2014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 t="s">
        <v>8312</v>
      </c>
      <c r="P2515" s="9">
        <f t="shared" si="117"/>
        <v>42732.00681712963</v>
      </c>
      <c r="Q2515" s="10" t="str">
        <f t="shared" si="118"/>
        <v>December</v>
      </c>
      <c r="R2515" s="10">
        <f t="shared" si="119"/>
        <v>2016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 t="s">
        <v>8312</v>
      </c>
      <c r="P2516" s="9">
        <f t="shared" si="117"/>
        <v>41854.389780092592</v>
      </c>
      <c r="Q2516" s="10" t="str">
        <f t="shared" si="118"/>
        <v>August</v>
      </c>
      <c r="R2516" s="10">
        <f t="shared" si="119"/>
        <v>2014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 t="s">
        <v>8312</v>
      </c>
      <c r="P2517" s="9">
        <f t="shared" si="117"/>
        <v>42027.839733796296</v>
      </c>
      <c r="Q2517" s="10" t="str">
        <f t="shared" si="118"/>
        <v>January</v>
      </c>
      <c r="R2517" s="10">
        <f t="shared" si="119"/>
        <v>2015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 t="s">
        <v>8312</v>
      </c>
      <c r="P2518" s="9">
        <f t="shared" si="117"/>
        <v>41942.653379629628</v>
      </c>
      <c r="Q2518" s="10" t="str">
        <f t="shared" si="118"/>
        <v>October</v>
      </c>
      <c r="R2518" s="10">
        <f t="shared" si="119"/>
        <v>2014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 t="s">
        <v>8312</v>
      </c>
      <c r="P2519" s="9">
        <f t="shared" si="117"/>
        <v>42052.802430555559</v>
      </c>
      <c r="Q2519" s="10" t="str">
        <f t="shared" si="118"/>
        <v>February</v>
      </c>
      <c r="R2519" s="10">
        <f t="shared" si="119"/>
        <v>2015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 t="s">
        <v>8312</v>
      </c>
      <c r="P2520" s="9">
        <f t="shared" si="117"/>
        <v>41926.680879629632</v>
      </c>
      <c r="Q2520" s="10" t="str">
        <f t="shared" si="118"/>
        <v>October</v>
      </c>
      <c r="R2520" s="10">
        <f t="shared" si="119"/>
        <v>2014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 t="s">
        <v>8312</v>
      </c>
      <c r="P2521" s="9">
        <f t="shared" si="117"/>
        <v>41809.155138888891</v>
      </c>
      <c r="Q2521" s="10" t="str">
        <f t="shared" si="118"/>
        <v>June</v>
      </c>
      <c r="R2521" s="10">
        <f t="shared" si="119"/>
        <v>2014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 t="s">
        <v>8312</v>
      </c>
      <c r="P2522" s="9">
        <f t="shared" si="117"/>
        <v>42612.600520833337</v>
      </c>
      <c r="Q2522" s="10" t="str">
        <f t="shared" si="118"/>
        <v>August</v>
      </c>
      <c r="R2522" s="10">
        <f t="shared" si="119"/>
        <v>2016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8284</v>
      </c>
      <c r="O2523" t="s">
        <v>8313</v>
      </c>
      <c r="P2523" s="9">
        <f t="shared" si="117"/>
        <v>42269.967835648145</v>
      </c>
      <c r="Q2523" s="10" t="str">
        <f t="shared" si="118"/>
        <v>September</v>
      </c>
      <c r="R2523" s="10">
        <f t="shared" si="119"/>
        <v>2015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8284</v>
      </c>
      <c r="O2524" t="s">
        <v>8313</v>
      </c>
      <c r="P2524" s="9">
        <f t="shared" si="117"/>
        <v>42460.573611111111</v>
      </c>
      <c r="Q2524" s="10" t="str">
        <f t="shared" si="118"/>
        <v>March</v>
      </c>
      <c r="R2524" s="10">
        <f t="shared" si="119"/>
        <v>2016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8284</v>
      </c>
      <c r="O2525" t="s">
        <v>8313</v>
      </c>
      <c r="P2525" s="9">
        <f t="shared" si="117"/>
        <v>41930.975601851853</v>
      </c>
      <c r="Q2525" s="10" t="str">
        <f t="shared" si="118"/>
        <v>October</v>
      </c>
      <c r="R2525" s="10">
        <f t="shared" si="119"/>
        <v>2014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8284</v>
      </c>
      <c r="O2526" t="s">
        <v>8313</v>
      </c>
      <c r="P2526" s="9">
        <f t="shared" si="117"/>
        <v>41961.807372685187</v>
      </c>
      <c r="Q2526" s="10" t="str">
        <f t="shared" si="118"/>
        <v>November</v>
      </c>
      <c r="R2526" s="10">
        <f t="shared" si="119"/>
        <v>2014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8284</v>
      </c>
      <c r="O2527" t="s">
        <v>8313</v>
      </c>
      <c r="P2527" s="9">
        <f t="shared" si="117"/>
        <v>41058.844571759255</v>
      </c>
      <c r="Q2527" s="10" t="str">
        <f t="shared" si="118"/>
        <v>May</v>
      </c>
      <c r="R2527" s="10">
        <f t="shared" si="119"/>
        <v>2012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8284</v>
      </c>
      <c r="O2528" t="s">
        <v>8313</v>
      </c>
      <c r="P2528" s="9">
        <f t="shared" si="117"/>
        <v>41953.091134259259</v>
      </c>
      <c r="Q2528" s="10" t="str">
        <f t="shared" si="118"/>
        <v>November</v>
      </c>
      <c r="R2528" s="10">
        <f t="shared" si="119"/>
        <v>2014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8284</v>
      </c>
      <c r="O2529" t="s">
        <v>8313</v>
      </c>
      <c r="P2529" s="9">
        <f t="shared" si="117"/>
        <v>41546.75105324074</v>
      </c>
      <c r="Q2529" s="10" t="str">
        <f t="shared" si="118"/>
        <v>September</v>
      </c>
      <c r="R2529" s="10">
        <f t="shared" si="119"/>
        <v>2013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8284</v>
      </c>
      <c r="O2530" t="s">
        <v>8313</v>
      </c>
      <c r="P2530" s="9">
        <f t="shared" si="117"/>
        <v>42217.834525462968</v>
      </c>
      <c r="Q2530" s="10" t="str">
        <f t="shared" si="118"/>
        <v>August</v>
      </c>
      <c r="R2530" s="10">
        <f t="shared" si="119"/>
        <v>2015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8284</v>
      </c>
      <c r="O2531" t="s">
        <v>8313</v>
      </c>
      <c r="P2531" s="9">
        <f t="shared" si="117"/>
        <v>40948.080729166664</v>
      </c>
      <c r="Q2531" s="10" t="str">
        <f t="shared" si="118"/>
        <v>February</v>
      </c>
      <c r="R2531" s="10">
        <f t="shared" si="119"/>
        <v>2012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8284</v>
      </c>
      <c r="O2532" t="s">
        <v>8313</v>
      </c>
      <c r="P2532" s="9">
        <f t="shared" si="117"/>
        <v>42081.864641203705</v>
      </c>
      <c r="Q2532" s="10" t="str">
        <f t="shared" si="118"/>
        <v>March</v>
      </c>
      <c r="R2532" s="10">
        <f t="shared" si="119"/>
        <v>2015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8284</v>
      </c>
      <c r="O2533" t="s">
        <v>8313</v>
      </c>
      <c r="P2533" s="9">
        <f t="shared" si="117"/>
        <v>42208.680023148147</v>
      </c>
      <c r="Q2533" s="10" t="str">
        <f t="shared" si="118"/>
        <v>July</v>
      </c>
      <c r="R2533" s="10">
        <f t="shared" si="119"/>
        <v>2015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8284</v>
      </c>
      <c r="O2534" t="s">
        <v>8313</v>
      </c>
      <c r="P2534" s="9">
        <f t="shared" si="117"/>
        <v>41107.849143518521</v>
      </c>
      <c r="Q2534" s="10" t="str">
        <f t="shared" si="118"/>
        <v>July</v>
      </c>
      <c r="R2534" s="10">
        <f t="shared" si="119"/>
        <v>2012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8284</v>
      </c>
      <c r="O2535" t="s">
        <v>8313</v>
      </c>
      <c r="P2535" s="9">
        <f t="shared" si="117"/>
        <v>41304.751284722224</v>
      </c>
      <c r="Q2535" s="10" t="str">
        <f t="shared" si="118"/>
        <v>January</v>
      </c>
      <c r="R2535" s="10">
        <f t="shared" si="119"/>
        <v>2013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8284</v>
      </c>
      <c r="O2536" t="s">
        <v>8313</v>
      </c>
      <c r="P2536" s="9">
        <f t="shared" si="117"/>
        <v>40127.700370370367</v>
      </c>
      <c r="Q2536" s="10" t="str">
        <f t="shared" si="118"/>
        <v>November</v>
      </c>
      <c r="R2536" s="10">
        <f t="shared" si="119"/>
        <v>2009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8284</v>
      </c>
      <c r="O2537" t="s">
        <v>8313</v>
      </c>
      <c r="P2537" s="9">
        <f t="shared" si="117"/>
        <v>41943.791030092594</v>
      </c>
      <c r="Q2537" s="10" t="str">
        <f t="shared" si="118"/>
        <v>October</v>
      </c>
      <c r="R2537" s="10">
        <f t="shared" si="119"/>
        <v>2014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8284</v>
      </c>
      <c r="O2538" t="s">
        <v>8313</v>
      </c>
      <c r="P2538" s="9">
        <f t="shared" si="117"/>
        <v>41464.106087962966</v>
      </c>
      <c r="Q2538" s="10" t="str">
        <f t="shared" si="118"/>
        <v>July</v>
      </c>
      <c r="R2538" s="10">
        <f t="shared" si="119"/>
        <v>2013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8284</v>
      </c>
      <c r="O2539" t="s">
        <v>8313</v>
      </c>
      <c r="P2539" s="9">
        <f t="shared" si="117"/>
        <v>40696.648784722223</v>
      </c>
      <c r="Q2539" s="10" t="str">
        <f t="shared" si="118"/>
        <v>June</v>
      </c>
      <c r="R2539" s="10">
        <f t="shared" si="119"/>
        <v>2011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8284</v>
      </c>
      <c r="O2540" t="s">
        <v>8313</v>
      </c>
      <c r="P2540" s="9">
        <f t="shared" si="117"/>
        <v>41298.509965277779</v>
      </c>
      <c r="Q2540" s="10" t="str">
        <f t="shared" si="118"/>
        <v>January</v>
      </c>
      <c r="R2540" s="10">
        <f t="shared" si="119"/>
        <v>2013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8284</v>
      </c>
      <c r="O2541" t="s">
        <v>8313</v>
      </c>
      <c r="P2541" s="9">
        <f t="shared" si="117"/>
        <v>41977.902222222227</v>
      </c>
      <c r="Q2541" s="10" t="str">
        <f t="shared" si="118"/>
        <v>December</v>
      </c>
      <c r="R2541" s="10">
        <f t="shared" si="119"/>
        <v>2014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8284</v>
      </c>
      <c r="O2542" t="s">
        <v>8313</v>
      </c>
      <c r="P2542" s="9">
        <f t="shared" si="117"/>
        <v>40785.675011574072</v>
      </c>
      <c r="Q2542" s="10" t="str">
        <f t="shared" si="118"/>
        <v>August</v>
      </c>
      <c r="R2542" s="10">
        <f t="shared" si="119"/>
        <v>2011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8284</v>
      </c>
      <c r="O2543" t="s">
        <v>8313</v>
      </c>
      <c r="P2543" s="9">
        <f t="shared" si="117"/>
        <v>41483.449282407411</v>
      </c>
      <c r="Q2543" s="10" t="str">
        <f t="shared" si="118"/>
        <v>July</v>
      </c>
      <c r="R2543" s="10">
        <f t="shared" si="119"/>
        <v>2013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8284</v>
      </c>
      <c r="O2544" t="s">
        <v>8313</v>
      </c>
      <c r="P2544" s="9">
        <f t="shared" si="117"/>
        <v>41509.426585648151</v>
      </c>
      <c r="Q2544" s="10" t="str">
        <f t="shared" si="118"/>
        <v>August</v>
      </c>
      <c r="R2544" s="10">
        <f t="shared" si="119"/>
        <v>2013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8284</v>
      </c>
      <c r="O2545" t="s">
        <v>8313</v>
      </c>
      <c r="P2545" s="9">
        <f t="shared" si="117"/>
        <v>40514.107615740737</v>
      </c>
      <c r="Q2545" s="10" t="str">
        <f t="shared" si="118"/>
        <v>December</v>
      </c>
      <c r="R2545" s="10">
        <f t="shared" si="119"/>
        <v>2010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8284</v>
      </c>
      <c r="O2546" t="s">
        <v>8313</v>
      </c>
      <c r="P2546" s="9">
        <f t="shared" si="117"/>
        <v>41068.520474537036</v>
      </c>
      <c r="Q2546" s="10" t="str">
        <f t="shared" si="118"/>
        <v>June</v>
      </c>
      <c r="R2546" s="10">
        <f t="shared" si="119"/>
        <v>2012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8284</v>
      </c>
      <c r="O2547" t="s">
        <v>8313</v>
      </c>
      <c r="P2547" s="9">
        <f t="shared" si="117"/>
        <v>42027.138171296298</v>
      </c>
      <c r="Q2547" s="10" t="str">
        <f t="shared" si="118"/>
        <v>January</v>
      </c>
      <c r="R2547" s="10">
        <f t="shared" si="119"/>
        <v>2015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8284</v>
      </c>
      <c r="O2548" t="s">
        <v>8313</v>
      </c>
      <c r="P2548" s="9">
        <f t="shared" si="117"/>
        <v>41524.858553240745</v>
      </c>
      <c r="Q2548" s="10" t="str">
        <f t="shared" si="118"/>
        <v>September</v>
      </c>
      <c r="R2548" s="10">
        <f t="shared" si="119"/>
        <v>2013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8284</v>
      </c>
      <c r="O2549" t="s">
        <v>8313</v>
      </c>
      <c r="P2549" s="9">
        <f t="shared" si="117"/>
        <v>40973.773182870369</v>
      </c>
      <c r="Q2549" s="10" t="str">
        <f t="shared" si="118"/>
        <v>March</v>
      </c>
      <c r="R2549" s="10">
        <f t="shared" si="119"/>
        <v>2012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8284</v>
      </c>
      <c r="O2550" t="s">
        <v>8313</v>
      </c>
      <c r="P2550" s="9">
        <f t="shared" si="117"/>
        <v>42618.625428240739</v>
      </c>
      <c r="Q2550" s="10" t="str">
        <f t="shared" si="118"/>
        <v>September</v>
      </c>
      <c r="R2550" s="10">
        <f t="shared" si="119"/>
        <v>2016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8284</v>
      </c>
      <c r="O2551" t="s">
        <v>8313</v>
      </c>
      <c r="P2551" s="9">
        <f t="shared" si="117"/>
        <v>41390.757754629631</v>
      </c>
      <c r="Q2551" s="10" t="str">
        <f t="shared" si="118"/>
        <v>April</v>
      </c>
      <c r="R2551" s="10">
        <f t="shared" si="119"/>
        <v>2013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8284</v>
      </c>
      <c r="O2552" t="s">
        <v>8313</v>
      </c>
      <c r="P2552" s="9">
        <f t="shared" si="117"/>
        <v>42228.634328703702</v>
      </c>
      <c r="Q2552" s="10" t="str">
        <f t="shared" si="118"/>
        <v>August</v>
      </c>
      <c r="R2552" s="10">
        <f t="shared" si="119"/>
        <v>2015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8284</v>
      </c>
      <c r="O2553" t="s">
        <v>8313</v>
      </c>
      <c r="P2553" s="9">
        <f t="shared" si="117"/>
        <v>40961.252141203702</v>
      </c>
      <c r="Q2553" s="10" t="str">
        <f t="shared" si="118"/>
        <v>February</v>
      </c>
      <c r="R2553" s="10">
        <f t="shared" si="119"/>
        <v>2012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8284</v>
      </c>
      <c r="O2554" t="s">
        <v>8313</v>
      </c>
      <c r="P2554" s="9">
        <f t="shared" si="117"/>
        <v>42769.809965277775</v>
      </c>
      <c r="Q2554" s="10" t="str">
        <f t="shared" si="118"/>
        <v>February</v>
      </c>
      <c r="R2554" s="10">
        <f t="shared" si="119"/>
        <v>2017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8284</v>
      </c>
      <c r="O2555" t="s">
        <v>8313</v>
      </c>
      <c r="P2555" s="9">
        <f t="shared" si="117"/>
        <v>41113.199155092589</v>
      </c>
      <c r="Q2555" s="10" t="str">
        <f t="shared" si="118"/>
        <v>July</v>
      </c>
      <c r="R2555" s="10">
        <f t="shared" si="119"/>
        <v>2012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8284</v>
      </c>
      <c r="O2556" t="s">
        <v>8313</v>
      </c>
      <c r="P2556" s="9">
        <f t="shared" si="117"/>
        <v>42125.078275462962</v>
      </c>
      <c r="Q2556" s="10" t="str">
        <f t="shared" si="118"/>
        <v>May</v>
      </c>
      <c r="R2556" s="10">
        <f t="shared" si="119"/>
        <v>2015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8284</v>
      </c>
      <c r="O2557" t="s">
        <v>8313</v>
      </c>
      <c r="P2557" s="9">
        <f t="shared" si="117"/>
        <v>41026.655011574076</v>
      </c>
      <c r="Q2557" s="10" t="str">
        <f t="shared" si="118"/>
        <v>April</v>
      </c>
      <c r="R2557" s="10">
        <f t="shared" si="119"/>
        <v>2012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8284</v>
      </c>
      <c r="O2558" t="s">
        <v>8313</v>
      </c>
      <c r="P2558" s="9">
        <f t="shared" si="117"/>
        <v>41222.991400462961</v>
      </c>
      <c r="Q2558" s="10" t="str">
        <f t="shared" si="118"/>
        <v>November</v>
      </c>
      <c r="R2558" s="10">
        <f t="shared" si="119"/>
        <v>2012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8284</v>
      </c>
      <c r="O2559" t="s">
        <v>8313</v>
      </c>
      <c r="P2559" s="9">
        <f t="shared" si="117"/>
        <v>41744.745208333334</v>
      </c>
      <c r="Q2559" s="10" t="str">
        <f t="shared" si="118"/>
        <v>April</v>
      </c>
      <c r="R2559" s="10">
        <f t="shared" si="119"/>
        <v>2014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8284</v>
      </c>
      <c r="O2560" t="s">
        <v>8313</v>
      </c>
      <c r="P2560" s="9">
        <f t="shared" si="117"/>
        <v>42093.860023148147</v>
      </c>
      <c r="Q2560" s="10" t="str">
        <f t="shared" si="118"/>
        <v>March</v>
      </c>
      <c r="R2560" s="10">
        <f t="shared" si="119"/>
        <v>2015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8284</v>
      </c>
      <c r="O2561" t="s">
        <v>8313</v>
      </c>
      <c r="P2561" s="9">
        <f t="shared" si="117"/>
        <v>40829.873657407406</v>
      </c>
      <c r="Q2561" s="10" t="str">
        <f t="shared" si="118"/>
        <v>October</v>
      </c>
      <c r="R2561" s="10">
        <f t="shared" si="119"/>
        <v>2011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8284</v>
      </c>
      <c r="O2562" t="s">
        <v>8313</v>
      </c>
      <c r="P2562" s="9">
        <f t="shared" si="117"/>
        <v>42039.951087962967</v>
      </c>
      <c r="Q2562" s="10" t="str">
        <f t="shared" si="118"/>
        <v>February</v>
      </c>
      <c r="R2562" s="10">
        <f t="shared" si="119"/>
        <v>2015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8295</v>
      </c>
      <c r="O2563" t="s">
        <v>8296</v>
      </c>
      <c r="P2563" s="9">
        <f t="shared" ref="P2563:P2626" si="120">(J2563/86400)+DATE(1970,1,1)</f>
        <v>42260.528807870374</v>
      </c>
      <c r="Q2563" s="10" t="str">
        <f t="shared" ref="Q2563:Q2626" si="121">TEXT((J2563/86400)+DATE(1970,1,1),"mmmm")</f>
        <v>September</v>
      </c>
      <c r="R2563" s="10">
        <f t="shared" ref="R2563:R2626" si="122">YEAR(P2563)</f>
        <v>2015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8295</v>
      </c>
      <c r="O2564" t="s">
        <v>8296</v>
      </c>
      <c r="P2564" s="9">
        <f t="shared" si="120"/>
        <v>42594.524756944447</v>
      </c>
      <c r="Q2564" s="10" t="str">
        <f t="shared" si="121"/>
        <v>August</v>
      </c>
      <c r="R2564" s="10">
        <f t="shared" si="122"/>
        <v>2016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8295</v>
      </c>
      <c r="O2565" t="s">
        <v>8296</v>
      </c>
      <c r="P2565" s="9">
        <f t="shared" si="120"/>
        <v>42155.139479166668</v>
      </c>
      <c r="Q2565" s="10" t="str">
        <f t="shared" si="121"/>
        <v>May</v>
      </c>
      <c r="R2565" s="10">
        <f t="shared" si="122"/>
        <v>2015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8295</v>
      </c>
      <c r="O2566" t="s">
        <v>8296</v>
      </c>
      <c r="P2566" s="9">
        <f t="shared" si="120"/>
        <v>41822.040497685186</v>
      </c>
      <c r="Q2566" s="10" t="str">
        <f t="shared" si="121"/>
        <v>July</v>
      </c>
      <c r="R2566" s="10">
        <f t="shared" si="122"/>
        <v>2014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8295</v>
      </c>
      <c r="O2567" t="s">
        <v>8296</v>
      </c>
      <c r="P2567" s="9">
        <f t="shared" si="120"/>
        <v>42440.650335648148</v>
      </c>
      <c r="Q2567" s="10" t="str">
        <f t="shared" si="121"/>
        <v>March</v>
      </c>
      <c r="R2567" s="10">
        <f t="shared" si="122"/>
        <v>2016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8295</v>
      </c>
      <c r="O2568" t="s">
        <v>8296</v>
      </c>
      <c r="P2568" s="9">
        <f t="shared" si="120"/>
        <v>41842.980879629627</v>
      </c>
      <c r="Q2568" s="10" t="str">
        <f t="shared" si="121"/>
        <v>July</v>
      </c>
      <c r="R2568" s="10">
        <f t="shared" si="122"/>
        <v>2014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8295</v>
      </c>
      <c r="O2569" t="s">
        <v>8296</v>
      </c>
      <c r="P2569" s="9">
        <f t="shared" si="120"/>
        <v>42087.878912037035</v>
      </c>
      <c r="Q2569" s="10" t="str">
        <f t="shared" si="121"/>
        <v>March</v>
      </c>
      <c r="R2569" s="10">
        <f t="shared" si="122"/>
        <v>2015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8295</v>
      </c>
      <c r="O2570" t="s">
        <v>8296</v>
      </c>
      <c r="P2570" s="9">
        <f t="shared" si="120"/>
        <v>42584.666597222225</v>
      </c>
      <c r="Q2570" s="10" t="str">
        <f t="shared" si="121"/>
        <v>August</v>
      </c>
      <c r="R2570" s="10">
        <f t="shared" si="122"/>
        <v>2016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8295</v>
      </c>
      <c r="O2571" t="s">
        <v>8296</v>
      </c>
      <c r="P2571" s="9">
        <f t="shared" si="120"/>
        <v>42234.105462962965</v>
      </c>
      <c r="Q2571" s="10" t="str">
        <f t="shared" si="121"/>
        <v>August</v>
      </c>
      <c r="R2571" s="10">
        <f t="shared" si="122"/>
        <v>2015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8295</v>
      </c>
      <c r="O2572" t="s">
        <v>8296</v>
      </c>
      <c r="P2572" s="9">
        <f t="shared" si="120"/>
        <v>42744.903182870374</v>
      </c>
      <c r="Q2572" s="10" t="str">
        <f t="shared" si="121"/>
        <v>January</v>
      </c>
      <c r="R2572" s="10">
        <f t="shared" si="122"/>
        <v>2017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8295</v>
      </c>
      <c r="O2573" t="s">
        <v>8296</v>
      </c>
      <c r="P2573" s="9">
        <f t="shared" si="120"/>
        <v>42449.341678240744</v>
      </c>
      <c r="Q2573" s="10" t="str">
        <f t="shared" si="121"/>
        <v>March</v>
      </c>
      <c r="R2573" s="10">
        <f t="shared" si="122"/>
        <v>2016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8295</v>
      </c>
      <c r="O2574" t="s">
        <v>8296</v>
      </c>
      <c r="P2574" s="9">
        <f t="shared" si="120"/>
        <v>42077.119409722218</v>
      </c>
      <c r="Q2574" s="10" t="str">
        <f t="shared" si="121"/>
        <v>March</v>
      </c>
      <c r="R2574" s="10">
        <f t="shared" si="122"/>
        <v>2015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8295</v>
      </c>
      <c r="O2575" t="s">
        <v>8296</v>
      </c>
      <c r="P2575" s="9">
        <f t="shared" si="120"/>
        <v>41829.592002314814</v>
      </c>
      <c r="Q2575" s="10" t="str">
        <f t="shared" si="121"/>
        <v>July</v>
      </c>
      <c r="R2575" s="10">
        <f t="shared" si="122"/>
        <v>2014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8295</v>
      </c>
      <c r="O2576" t="s">
        <v>8296</v>
      </c>
      <c r="P2576" s="9">
        <f t="shared" si="120"/>
        <v>42487.825752314813</v>
      </c>
      <c r="Q2576" s="10" t="str">
        <f t="shared" si="121"/>
        <v>April</v>
      </c>
      <c r="R2576" s="10">
        <f t="shared" si="122"/>
        <v>2016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8295</v>
      </c>
      <c r="O2577" t="s">
        <v>8296</v>
      </c>
      <c r="P2577" s="9">
        <f t="shared" si="120"/>
        <v>41986.108726851853</v>
      </c>
      <c r="Q2577" s="10" t="str">
        <f t="shared" si="121"/>
        <v>December</v>
      </c>
      <c r="R2577" s="10">
        <f t="shared" si="122"/>
        <v>2014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8295</v>
      </c>
      <c r="O2578" t="s">
        <v>8296</v>
      </c>
      <c r="P2578" s="9">
        <f t="shared" si="120"/>
        <v>42060.00980324074</v>
      </c>
      <c r="Q2578" s="10" t="str">
        <f t="shared" si="121"/>
        <v>February</v>
      </c>
      <c r="R2578" s="10">
        <f t="shared" si="122"/>
        <v>2015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8295</v>
      </c>
      <c r="O2579" t="s">
        <v>8296</v>
      </c>
      <c r="P2579" s="9">
        <f t="shared" si="120"/>
        <v>41830.820567129631</v>
      </c>
      <c r="Q2579" s="10" t="str">
        <f t="shared" si="121"/>
        <v>July</v>
      </c>
      <c r="R2579" s="10">
        <f t="shared" si="122"/>
        <v>2014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8295</v>
      </c>
      <c r="O2580" t="s">
        <v>8296</v>
      </c>
      <c r="P2580" s="9">
        <f t="shared" si="120"/>
        <v>42238.022905092592</v>
      </c>
      <c r="Q2580" s="10" t="str">
        <f t="shared" si="121"/>
        <v>August</v>
      </c>
      <c r="R2580" s="10">
        <f t="shared" si="122"/>
        <v>2015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8295</v>
      </c>
      <c r="O2581" t="s">
        <v>8296</v>
      </c>
      <c r="P2581" s="9">
        <f t="shared" si="120"/>
        <v>41837.829895833333</v>
      </c>
      <c r="Q2581" s="10" t="str">
        <f t="shared" si="121"/>
        <v>July</v>
      </c>
      <c r="R2581" s="10">
        <f t="shared" si="122"/>
        <v>2014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8295</v>
      </c>
      <c r="O2582" t="s">
        <v>8296</v>
      </c>
      <c r="P2582" s="9">
        <f t="shared" si="120"/>
        <v>42110.326423611114</v>
      </c>
      <c r="Q2582" s="10" t="str">
        <f t="shared" si="121"/>
        <v>April</v>
      </c>
      <c r="R2582" s="10">
        <f t="shared" si="122"/>
        <v>2015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8295</v>
      </c>
      <c r="O2583" t="s">
        <v>8296</v>
      </c>
      <c r="P2583" s="9">
        <f t="shared" si="120"/>
        <v>42294.628449074073</v>
      </c>
      <c r="Q2583" s="10" t="str">
        <f t="shared" si="121"/>
        <v>October</v>
      </c>
      <c r="R2583" s="10">
        <f t="shared" si="122"/>
        <v>2015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8295</v>
      </c>
      <c r="O2584" t="s">
        <v>8296</v>
      </c>
      <c r="P2584" s="9">
        <f t="shared" si="120"/>
        <v>42642.988819444443</v>
      </c>
      <c r="Q2584" s="10" t="str">
        <f t="shared" si="121"/>
        <v>September</v>
      </c>
      <c r="R2584" s="10">
        <f t="shared" si="122"/>
        <v>2016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8295</v>
      </c>
      <c r="O2585" t="s">
        <v>8296</v>
      </c>
      <c r="P2585" s="9">
        <f t="shared" si="120"/>
        <v>42019.76944444445</v>
      </c>
      <c r="Q2585" s="10" t="str">
        <f t="shared" si="121"/>
        <v>January</v>
      </c>
      <c r="R2585" s="10">
        <f t="shared" si="122"/>
        <v>2015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8295</v>
      </c>
      <c r="O2586" t="s">
        <v>8296</v>
      </c>
      <c r="P2586" s="9">
        <f t="shared" si="120"/>
        <v>42140.173252314809</v>
      </c>
      <c r="Q2586" s="10" t="str">
        <f t="shared" si="121"/>
        <v>May</v>
      </c>
      <c r="R2586" s="10">
        <f t="shared" si="122"/>
        <v>2015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8295</v>
      </c>
      <c r="O2587" t="s">
        <v>8296</v>
      </c>
      <c r="P2587" s="9">
        <f t="shared" si="120"/>
        <v>41795.963333333333</v>
      </c>
      <c r="Q2587" s="10" t="str">
        <f t="shared" si="121"/>
        <v>June</v>
      </c>
      <c r="R2587" s="10">
        <f t="shared" si="122"/>
        <v>2014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8295</v>
      </c>
      <c r="O2588" t="s">
        <v>8296</v>
      </c>
      <c r="P2588" s="9">
        <f t="shared" si="120"/>
        <v>42333.330277777779</v>
      </c>
      <c r="Q2588" s="10" t="str">
        <f t="shared" si="121"/>
        <v>November</v>
      </c>
      <c r="R2588" s="10">
        <f t="shared" si="122"/>
        <v>2015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8295</v>
      </c>
      <c r="O2589" t="s">
        <v>8296</v>
      </c>
      <c r="P2589" s="9">
        <f t="shared" si="120"/>
        <v>42338.675381944442</v>
      </c>
      <c r="Q2589" s="10" t="str">
        <f t="shared" si="121"/>
        <v>November</v>
      </c>
      <c r="R2589" s="10">
        <f t="shared" si="122"/>
        <v>2015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8295</v>
      </c>
      <c r="O2590" t="s">
        <v>8296</v>
      </c>
      <c r="P2590" s="9">
        <f t="shared" si="120"/>
        <v>42042.676226851851</v>
      </c>
      <c r="Q2590" s="10" t="str">
        <f t="shared" si="121"/>
        <v>February</v>
      </c>
      <c r="R2590" s="10">
        <f t="shared" si="122"/>
        <v>2015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8295</v>
      </c>
      <c r="O2591" t="s">
        <v>8296</v>
      </c>
      <c r="P2591" s="9">
        <f t="shared" si="120"/>
        <v>42422.536192129628</v>
      </c>
      <c r="Q2591" s="10" t="str">
        <f t="shared" si="121"/>
        <v>February</v>
      </c>
      <c r="R2591" s="10">
        <f t="shared" si="122"/>
        <v>2016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8295</v>
      </c>
      <c r="O2592" t="s">
        <v>8296</v>
      </c>
      <c r="P2592" s="9">
        <f t="shared" si="120"/>
        <v>42388.589085648149</v>
      </c>
      <c r="Q2592" s="10" t="str">
        <f t="shared" si="121"/>
        <v>January</v>
      </c>
      <c r="R2592" s="10">
        <f t="shared" si="122"/>
        <v>2016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8295</v>
      </c>
      <c r="O2593" t="s">
        <v>8296</v>
      </c>
      <c r="P2593" s="9">
        <f t="shared" si="120"/>
        <v>42382.906527777777</v>
      </c>
      <c r="Q2593" s="10" t="str">
        <f t="shared" si="121"/>
        <v>January</v>
      </c>
      <c r="R2593" s="10">
        <f t="shared" si="122"/>
        <v>2016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8295</v>
      </c>
      <c r="O2594" t="s">
        <v>8296</v>
      </c>
      <c r="P2594" s="9">
        <f t="shared" si="120"/>
        <v>41887.801168981481</v>
      </c>
      <c r="Q2594" s="10" t="str">
        <f t="shared" si="121"/>
        <v>September</v>
      </c>
      <c r="R2594" s="10">
        <f t="shared" si="122"/>
        <v>2014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8295</v>
      </c>
      <c r="O2595" t="s">
        <v>8296</v>
      </c>
      <c r="P2595" s="9">
        <f t="shared" si="120"/>
        <v>42089.845208333332</v>
      </c>
      <c r="Q2595" s="10" t="str">
        <f t="shared" si="121"/>
        <v>March</v>
      </c>
      <c r="R2595" s="10">
        <f t="shared" si="122"/>
        <v>2015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8295</v>
      </c>
      <c r="O2596" t="s">
        <v>8296</v>
      </c>
      <c r="P2596" s="9">
        <f t="shared" si="120"/>
        <v>41828.967916666668</v>
      </c>
      <c r="Q2596" s="10" t="str">
        <f t="shared" si="121"/>
        <v>July</v>
      </c>
      <c r="R2596" s="10">
        <f t="shared" si="122"/>
        <v>2014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8295</v>
      </c>
      <c r="O2597" t="s">
        <v>8296</v>
      </c>
      <c r="P2597" s="9">
        <f t="shared" si="120"/>
        <v>42760.244212962964</v>
      </c>
      <c r="Q2597" s="10" t="str">
        <f t="shared" si="121"/>
        <v>January</v>
      </c>
      <c r="R2597" s="10">
        <f t="shared" si="122"/>
        <v>2017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8295</v>
      </c>
      <c r="O2598" t="s">
        <v>8296</v>
      </c>
      <c r="P2598" s="9">
        <f t="shared" si="120"/>
        <v>41828.664456018516</v>
      </c>
      <c r="Q2598" s="10" t="str">
        <f t="shared" si="121"/>
        <v>July</v>
      </c>
      <c r="R2598" s="10">
        <f t="shared" si="122"/>
        <v>2014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8295</v>
      </c>
      <c r="O2599" t="s">
        <v>8296</v>
      </c>
      <c r="P2599" s="9">
        <f t="shared" si="120"/>
        <v>42510.341631944444</v>
      </c>
      <c r="Q2599" s="10" t="str">
        <f t="shared" si="121"/>
        <v>May</v>
      </c>
      <c r="R2599" s="10">
        <f t="shared" si="122"/>
        <v>2016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8295</v>
      </c>
      <c r="O2600" t="s">
        <v>8296</v>
      </c>
      <c r="P2600" s="9">
        <f t="shared" si="120"/>
        <v>42240.840289351851</v>
      </c>
      <c r="Q2600" s="10" t="str">
        <f t="shared" si="121"/>
        <v>August</v>
      </c>
      <c r="R2600" s="10">
        <f t="shared" si="122"/>
        <v>2015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8295</v>
      </c>
      <c r="O2601" t="s">
        <v>8296</v>
      </c>
      <c r="P2601" s="9">
        <f t="shared" si="120"/>
        <v>41809.754016203704</v>
      </c>
      <c r="Q2601" s="10" t="str">
        <f t="shared" si="121"/>
        <v>June</v>
      </c>
      <c r="R2601" s="10">
        <f t="shared" si="122"/>
        <v>2014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8295</v>
      </c>
      <c r="O2602" t="s">
        <v>8296</v>
      </c>
      <c r="P2602" s="9">
        <f t="shared" si="120"/>
        <v>42394.900462962964</v>
      </c>
      <c r="Q2602" s="10" t="str">
        <f t="shared" si="121"/>
        <v>January</v>
      </c>
      <c r="R2602" s="10">
        <f t="shared" si="122"/>
        <v>2016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8278</v>
      </c>
      <c r="O2603" t="s">
        <v>8314</v>
      </c>
      <c r="P2603" s="9">
        <f t="shared" si="120"/>
        <v>41150.902187500003</v>
      </c>
      <c r="Q2603" s="10" t="str">
        <f t="shared" si="121"/>
        <v>August</v>
      </c>
      <c r="R2603" s="10">
        <f t="shared" si="122"/>
        <v>2012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8278</v>
      </c>
      <c r="O2604" t="s">
        <v>8314</v>
      </c>
      <c r="P2604" s="9">
        <f t="shared" si="120"/>
        <v>41915.747314814813</v>
      </c>
      <c r="Q2604" s="10" t="str">
        <f t="shared" si="121"/>
        <v>October</v>
      </c>
      <c r="R2604" s="10">
        <f t="shared" si="122"/>
        <v>2014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8278</v>
      </c>
      <c r="O2605" t="s">
        <v>8314</v>
      </c>
      <c r="P2605" s="9">
        <f t="shared" si="120"/>
        <v>41617.912662037037</v>
      </c>
      <c r="Q2605" s="10" t="str">
        <f t="shared" si="121"/>
        <v>December</v>
      </c>
      <c r="R2605" s="10">
        <f t="shared" si="122"/>
        <v>2013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8278</v>
      </c>
      <c r="O2606" t="s">
        <v>8314</v>
      </c>
      <c r="P2606" s="9">
        <f t="shared" si="120"/>
        <v>40998.051192129627</v>
      </c>
      <c r="Q2606" s="10" t="str">
        <f t="shared" si="121"/>
        <v>March</v>
      </c>
      <c r="R2606" s="10">
        <f t="shared" si="122"/>
        <v>2012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8278</v>
      </c>
      <c r="O2607" t="s">
        <v>8314</v>
      </c>
      <c r="P2607" s="9">
        <f t="shared" si="120"/>
        <v>42508.541550925926</v>
      </c>
      <c r="Q2607" s="10" t="str">
        <f t="shared" si="121"/>
        <v>May</v>
      </c>
      <c r="R2607" s="10">
        <f t="shared" si="122"/>
        <v>2016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8278</v>
      </c>
      <c r="O2608" t="s">
        <v>8314</v>
      </c>
      <c r="P2608" s="9">
        <f t="shared" si="120"/>
        <v>41726.712754629625</v>
      </c>
      <c r="Q2608" s="10" t="str">
        <f t="shared" si="121"/>
        <v>March</v>
      </c>
      <c r="R2608" s="10">
        <f t="shared" si="122"/>
        <v>2014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8278</v>
      </c>
      <c r="O2609" t="s">
        <v>8314</v>
      </c>
      <c r="P2609" s="9">
        <f t="shared" si="120"/>
        <v>42184.874675925923</v>
      </c>
      <c r="Q2609" s="10" t="str">
        <f t="shared" si="121"/>
        <v>June</v>
      </c>
      <c r="R2609" s="10">
        <f t="shared" si="122"/>
        <v>2015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8278</v>
      </c>
      <c r="O2610" t="s">
        <v>8314</v>
      </c>
      <c r="P2610" s="9">
        <f t="shared" si="120"/>
        <v>42767.801712962959</v>
      </c>
      <c r="Q2610" s="10" t="str">
        <f t="shared" si="121"/>
        <v>February</v>
      </c>
      <c r="R2610" s="10">
        <f t="shared" si="122"/>
        <v>2017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8278</v>
      </c>
      <c r="O2611" t="s">
        <v>8314</v>
      </c>
      <c r="P2611" s="9">
        <f t="shared" si="120"/>
        <v>41075.237858796296</v>
      </c>
      <c r="Q2611" s="10" t="str">
        <f t="shared" si="121"/>
        <v>June</v>
      </c>
      <c r="R2611" s="10">
        <f t="shared" si="122"/>
        <v>2012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8278</v>
      </c>
      <c r="O2612" t="s">
        <v>8314</v>
      </c>
      <c r="P2612" s="9">
        <f t="shared" si="120"/>
        <v>42564.881076388891</v>
      </c>
      <c r="Q2612" s="10" t="str">
        <f t="shared" si="121"/>
        <v>July</v>
      </c>
      <c r="R2612" s="10">
        <f t="shared" si="122"/>
        <v>2016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8278</v>
      </c>
      <c r="O2613" t="s">
        <v>8314</v>
      </c>
      <c r="P2613" s="9">
        <f t="shared" si="120"/>
        <v>42704.335810185185</v>
      </c>
      <c r="Q2613" s="10" t="str">
        <f t="shared" si="121"/>
        <v>November</v>
      </c>
      <c r="R2613" s="10">
        <f t="shared" si="122"/>
        <v>2016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8278</v>
      </c>
      <c r="O2614" t="s">
        <v>8314</v>
      </c>
      <c r="P2614" s="9">
        <f t="shared" si="120"/>
        <v>41982.143171296295</v>
      </c>
      <c r="Q2614" s="10" t="str">
        <f t="shared" si="121"/>
        <v>December</v>
      </c>
      <c r="R2614" s="10">
        <f t="shared" si="122"/>
        <v>2014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8278</v>
      </c>
      <c r="O2615" t="s">
        <v>8314</v>
      </c>
      <c r="P2615" s="9">
        <f t="shared" si="120"/>
        <v>41143.81821759259</v>
      </c>
      <c r="Q2615" s="10" t="str">
        <f t="shared" si="121"/>
        <v>August</v>
      </c>
      <c r="R2615" s="10">
        <f t="shared" si="122"/>
        <v>2012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8278</v>
      </c>
      <c r="O2616" t="s">
        <v>8314</v>
      </c>
      <c r="P2616" s="9">
        <f t="shared" si="120"/>
        <v>41730.708472222221</v>
      </c>
      <c r="Q2616" s="10" t="str">
        <f t="shared" si="121"/>
        <v>April</v>
      </c>
      <c r="R2616" s="10">
        <f t="shared" si="122"/>
        <v>2014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8278</v>
      </c>
      <c r="O2617" t="s">
        <v>8314</v>
      </c>
      <c r="P2617" s="9">
        <f t="shared" si="120"/>
        <v>42453.49726851852</v>
      </c>
      <c r="Q2617" s="10" t="str">
        <f t="shared" si="121"/>
        <v>March</v>
      </c>
      <c r="R2617" s="10">
        <f t="shared" si="122"/>
        <v>2016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8278</v>
      </c>
      <c r="O2618" t="s">
        <v>8314</v>
      </c>
      <c r="P2618" s="9">
        <f t="shared" si="120"/>
        <v>42211.99454861111</v>
      </c>
      <c r="Q2618" s="10" t="str">
        <f t="shared" si="121"/>
        <v>July</v>
      </c>
      <c r="R2618" s="10">
        <f t="shared" si="122"/>
        <v>2015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8278</v>
      </c>
      <c r="O2619" t="s">
        <v>8314</v>
      </c>
      <c r="P2619" s="9">
        <f t="shared" si="120"/>
        <v>41902.874432870369</v>
      </c>
      <c r="Q2619" s="10" t="str">
        <f t="shared" si="121"/>
        <v>September</v>
      </c>
      <c r="R2619" s="10">
        <f t="shared" si="122"/>
        <v>2014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8278</v>
      </c>
      <c r="O2620" t="s">
        <v>8314</v>
      </c>
      <c r="P2620" s="9">
        <f t="shared" si="120"/>
        <v>42279.792372685188</v>
      </c>
      <c r="Q2620" s="10" t="str">
        <f t="shared" si="121"/>
        <v>October</v>
      </c>
      <c r="R2620" s="10">
        <f t="shared" si="122"/>
        <v>2015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8278</v>
      </c>
      <c r="O2621" t="s">
        <v>8314</v>
      </c>
      <c r="P2621" s="9">
        <f t="shared" si="120"/>
        <v>42273.884305555555</v>
      </c>
      <c r="Q2621" s="10" t="str">
        <f t="shared" si="121"/>
        <v>September</v>
      </c>
      <c r="R2621" s="10">
        <f t="shared" si="122"/>
        <v>2015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8278</v>
      </c>
      <c r="O2622" t="s">
        <v>8314</v>
      </c>
      <c r="P2622" s="9">
        <f t="shared" si="120"/>
        <v>42251.16715277778</v>
      </c>
      <c r="Q2622" s="10" t="str">
        <f t="shared" si="121"/>
        <v>September</v>
      </c>
      <c r="R2622" s="10">
        <f t="shared" si="122"/>
        <v>2015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8278</v>
      </c>
      <c r="O2623" t="s">
        <v>8314</v>
      </c>
      <c r="P2623" s="9">
        <f t="shared" si="120"/>
        <v>42115.747546296298</v>
      </c>
      <c r="Q2623" s="10" t="str">
        <f t="shared" si="121"/>
        <v>April</v>
      </c>
      <c r="R2623" s="10">
        <f t="shared" si="122"/>
        <v>2015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8278</v>
      </c>
      <c r="O2624" t="s">
        <v>8314</v>
      </c>
      <c r="P2624" s="9">
        <f t="shared" si="120"/>
        <v>42689.74324074074</v>
      </c>
      <c r="Q2624" s="10" t="str">
        <f t="shared" si="121"/>
        <v>November</v>
      </c>
      <c r="R2624" s="10">
        <f t="shared" si="122"/>
        <v>2016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8278</v>
      </c>
      <c r="O2625" t="s">
        <v>8314</v>
      </c>
      <c r="P2625" s="9">
        <f t="shared" si="120"/>
        <v>42692.256550925929</v>
      </c>
      <c r="Q2625" s="10" t="str">
        <f t="shared" si="121"/>
        <v>November</v>
      </c>
      <c r="R2625" s="10">
        <f t="shared" si="122"/>
        <v>2016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8278</v>
      </c>
      <c r="O2626" t="s">
        <v>8314</v>
      </c>
      <c r="P2626" s="9">
        <f t="shared" si="120"/>
        <v>41144.421550925923</v>
      </c>
      <c r="Q2626" s="10" t="str">
        <f t="shared" si="121"/>
        <v>August</v>
      </c>
      <c r="R2626" s="10">
        <f t="shared" si="122"/>
        <v>2012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8278</v>
      </c>
      <c r="O2627" t="s">
        <v>8314</v>
      </c>
      <c r="P2627" s="9">
        <f t="shared" ref="P2627:P2690" si="123">(J2627/86400)+DATE(1970,1,1)</f>
        <v>42658.810277777782</v>
      </c>
      <c r="Q2627" s="10" t="str">
        <f t="shared" ref="Q2627:Q2690" si="124">TEXT((J2627/86400)+DATE(1970,1,1),"mmmm")</f>
        <v>October</v>
      </c>
      <c r="R2627" s="10">
        <f t="shared" ref="R2627:R2690" si="125">YEAR(P2627)</f>
        <v>2016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8278</v>
      </c>
      <c r="O2628" t="s">
        <v>8314</v>
      </c>
      <c r="P2628" s="9">
        <f t="shared" si="123"/>
        <v>42128.628113425926</v>
      </c>
      <c r="Q2628" s="10" t="str">
        <f t="shared" si="124"/>
        <v>May</v>
      </c>
      <c r="R2628" s="10">
        <f t="shared" si="125"/>
        <v>2015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8278</v>
      </c>
      <c r="O2629" t="s">
        <v>8314</v>
      </c>
      <c r="P2629" s="9">
        <f t="shared" si="123"/>
        <v>42304.829409722224</v>
      </c>
      <c r="Q2629" s="10" t="str">
        <f t="shared" si="124"/>
        <v>October</v>
      </c>
      <c r="R2629" s="10">
        <f t="shared" si="125"/>
        <v>2015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8278</v>
      </c>
      <c r="O2630" t="s">
        <v>8314</v>
      </c>
      <c r="P2630" s="9">
        <f t="shared" si="123"/>
        <v>41953.966053240743</v>
      </c>
      <c r="Q2630" s="10" t="str">
        <f t="shared" si="124"/>
        <v>November</v>
      </c>
      <c r="R2630" s="10">
        <f t="shared" si="125"/>
        <v>2014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8278</v>
      </c>
      <c r="O2631" t="s">
        <v>8314</v>
      </c>
      <c r="P2631" s="9">
        <f t="shared" si="123"/>
        <v>42108.538449074069</v>
      </c>
      <c r="Q2631" s="10" t="str">
        <f t="shared" si="124"/>
        <v>April</v>
      </c>
      <c r="R2631" s="10">
        <f t="shared" si="125"/>
        <v>2015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8278</v>
      </c>
      <c r="O2632" t="s">
        <v>8314</v>
      </c>
      <c r="P2632" s="9">
        <f t="shared" si="123"/>
        <v>42524.105462962965</v>
      </c>
      <c r="Q2632" s="10" t="str">
        <f t="shared" si="124"/>
        <v>June</v>
      </c>
      <c r="R2632" s="10">
        <f t="shared" si="125"/>
        <v>2016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8278</v>
      </c>
      <c r="O2633" t="s">
        <v>8314</v>
      </c>
      <c r="P2633" s="9">
        <f t="shared" si="123"/>
        <v>42218.169293981482</v>
      </c>
      <c r="Q2633" s="10" t="str">
        <f t="shared" si="124"/>
        <v>August</v>
      </c>
      <c r="R2633" s="10">
        <f t="shared" si="125"/>
        <v>2015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8278</v>
      </c>
      <c r="O2634" t="s">
        <v>8314</v>
      </c>
      <c r="P2634" s="9">
        <f t="shared" si="123"/>
        <v>42494.061793981484</v>
      </c>
      <c r="Q2634" s="10" t="str">
        <f t="shared" si="124"/>
        <v>May</v>
      </c>
      <c r="R2634" s="10">
        <f t="shared" si="125"/>
        <v>2016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8278</v>
      </c>
      <c r="O2635" t="s">
        <v>8314</v>
      </c>
      <c r="P2635" s="9">
        <f t="shared" si="123"/>
        <v>41667.823287037041</v>
      </c>
      <c r="Q2635" s="10" t="str">
        <f t="shared" si="124"/>
        <v>January</v>
      </c>
      <c r="R2635" s="10">
        <f t="shared" si="125"/>
        <v>2014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8278</v>
      </c>
      <c r="O2636" t="s">
        <v>8314</v>
      </c>
      <c r="P2636" s="9">
        <f t="shared" si="123"/>
        <v>42612.656493055554</v>
      </c>
      <c r="Q2636" s="10" t="str">
        <f t="shared" si="124"/>
        <v>August</v>
      </c>
      <c r="R2636" s="10">
        <f t="shared" si="125"/>
        <v>2016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8278</v>
      </c>
      <c r="O2637" t="s">
        <v>8314</v>
      </c>
      <c r="P2637" s="9">
        <f t="shared" si="123"/>
        <v>42037.950937500005</v>
      </c>
      <c r="Q2637" s="10" t="str">
        <f t="shared" si="124"/>
        <v>February</v>
      </c>
      <c r="R2637" s="10">
        <f t="shared" si="125"/>
        <v>2015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8278</v>
      </c>
      <c r="O2638" t="s">
        <v>8314</v>
      </c>
      <c r="P2638" s="9">
        <f t="shared" si="123"/>
        <v>42636.614745370374</v>
      </c>
      <c r="Q2638" s="10" t="str">
        <f t="shared" si="124"/>
        <v>September</v>
      </c>
      <c r="R2638" s="10">
        <f t="shared" si="125"/>
        <v>2016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8278</v>
      </c>
      <c r="O2639" t="s">
        <v>8314</v>
      </c>
      <c r="P2639" s="9">
        <f t="shared" si="123"/>
        <v>42639.549479166672</v>
      </c>
      <c r="Q2639" s="10" t="str">
        <f t="shared" si="124"/>
        <v>September</v>
      </c>
      <c r="R2639" s="10">
        <f t="shared" si="125"/>
        <v>2016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8278</v>
      </c>
      <c r="O2640" t="s">
        <v>8314</v>
      </c>
      <c r="P2640" s="9">
        <f t="shared" si="123"/>
        <v>41989.913136574076</v>
      </c>
      <c r="Q2640" s="10" t="str">
        <f t="shared" si="124"/>
        <v>December</v>
      </c>
      <c r="R2640" s="10">
        <f t="shared" si="125"/>
        <v>2014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8278</v>
      </c>
      <c r="O2641" t="s">
        <v>8314</v>
      </c>
      <c r="P2641" s="9">
        <f t="shared" si="123"/>
        <v>42024.86513888889</v>
      </c>
      <c r="Q2641" s="10" t="str">
        <f t="shared" si="124"/>
        <v>January</v>
      </c>
      <c r="R2641" s="10">
        <f t="shared" si="125"/>
        <v>2015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8278</v>
      </c>
      <c r="O2642" t="s">
        <v>8314</v>
      </c>
      <c r="P2642" s="9">
        <f t="shared" si="123"/>
        <v>42103.160578703704</v>
      </c>
      <c r="Q2642" s="10" t="str">
        <f t="shared" si="124"/>
        <v>April</v>
      </c>
      <c r="R2642" s="10">
        <f t="shared" si="125"/>
        <v>2015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8278</v>
      </c>
      <c r="O2643" t="s">
        <v>8314</v>
      </c>
      <c r="P2643" s="9">
        <f t="shared" si="123"/>
        <v>41880.827118055553</v>
      </c>
      <c r="Q2643" s="10" t="str">
        <f t="shared" si="124"/>
        <v>August</v>
      </c>
      <c r="R2643" s="10">
        <f t="shared" si="125"/>
        <v>2014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8278</v>
      </c>
      <c r="O2644" t="s">
        <v>8314</v>
      </c>
      <c r="P2644" s="9">
        <f t="shared" si="123"/>
        <v>42536.246620370366</v>
      </c>
      <c r="Q2644" s="10" t="str">
        <f t="shared" si="124"/>
        <v>June</v>
      </c>
      <c r="R2644" s="10">
        <f t="shared" si="125"/>
        <v>2016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8278</v>
      </c>
      <c r="O2645" t="s">
        <v>8314</v>
      </c>
      <c r="P2645" s="9">
        <f t="shared" si="123"/>
        <v>42689.582349537042</v>
      </c>
      <c r="Q2645" s="10" t="str">
        <f t="shared" si="124"/>
        <v>November</v>
      </c>
      <c r="R2645" s="10">
        <f t="shared" si="125"/>
        <v>2016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8278</v>
      </c>
      <c r="O2646" t="s">
        <v>8314</v>
      </c>
      <c r="P2646" s="9">
        <f t="shared" si="123"/>
        <v>42774.792071759264</v>
      </c>
      <c r="Q2646" s="10" t="str">
        <f t="shared" si="124"/>
        <v>February</v>
      </c>
      <c r="R2646" s="10">
        <f t="shared" si="125"/>
        <v>2017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8278</v>
      </c>
      <c r="O2647" t="s">
        <v>8314</v>
      </c>
      <c r="P2647" s="9">
        <f t="shared" si="123"/>
        <v>41921.842627314814</v>
      </c>
      <c r="Q2647" s="10" t="str">
        <f t="shared" si="124"/>
        <v>October</v>
      </c>
      <c r="R2647" s="10">
        <f t="shared" si="125"/>
        <v>2014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8278</v>
      </c>
      <c r="O2648" t="s">
        <v>8314</v>
      </c>
      <c r="P2648" s="9">
        <f t="shared" si="123"/>
        <v>42226.313298611116</v>
      </c>
      <c r="Q2648" s="10" t="str">
        <f t="shared" si="124"/>
        <v>August</v>
      </c>
      <c r="R2648" s="10">
        <f t="shared" si="125"/>
        <v>2015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8278</v>
      </c>
      <c r="O2649" t="s">
        <v>8314</v>
      </c>
      <c r="P2649" s="9">
        <f t="shared" si="123"/>
        <v>42200.261793981481</v>
      </c>
      <c r="Q2649" s="10" t="str">
        <f t="shared" si="124"/>
        <v>July</v>
      </c>
      <c r="R2649" s="10">
        <f t="shared" si="125"/>
        <v>2015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8278</v>
      </c>
      <c r="O2650" t="s">
        <v>8314</v>
      </c>
      <c r="P2650" s="9">
        <f t="shared" si="123"/>
        <v>42408.714814814812</v>
      </c>
      <c r="Q2650" s="10" t="str">
        <f t="shared" si="124"/>
        <v>February</v>
      </c>
      <c r="R2650" s="10">
        <f t="shared" si="125"/>
        <v>2016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8278</v>
      </c>
      <c r="O2651" t="s">
        <v>8314</v>
      </c>
      <c r="P2651" s="9">
        <f t="shared" si="123"/>
        <v>42341.99700231482</v>
      </c>
      <c r="Q2651" s="10" t="str">
        <f t="shared" si="124"/>
        <v>December</v>
      </c>
      <c r="R2651" s="10">
        <f t="shared" si="125"/>
        <v>2015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8278</v>
      </c>
      <c r="O2652" t="s">
        <v>8314</v>
      </c>
      <c r="P2652" s="9">
        <f t="shared" si="123"/>
        <v>42695.624340277776</v>
      </c>
      <c r="Q2652" s="10" t="str">
        <f t="shared" si="124"/>
        <v>November</v>
      </c>
      <c r="R2652" s="10">
        <f t="shared" si="125"/>
        <v>2016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8278</v>
      </c>
      <c r="O2653" t="s">
        <v>8314</v>
      </c>
      <c r="P2653" s="9">
        <f t="shared" si="123"/>
        <v>42327.805659722224</v>
      </c>
      <c r="Q2653" s="10" t="str">
        <f t="shared" si="124"/>
        <v>November</v>
      </c>
      <c r="R2653" s="10">
        <f t="shared" si="125"/>
        <v>2015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8278</v>
      </c>
      <c r="O2654" t="s">
        <v>8314</v>
      </c>
      <c r="P2654" s="9">
        <f t="shared" si="123"/>
        <v>41953.158854166672</v>
      </c>
      <c r="Q2654" s="10" t="str">
        <f t="shared" si="124"/>
        <v>November</v>
      </c>
      <c r="R2654" s="10">
        <f t="shared" si="125"/>
        <v>2014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8278</v>
      </c>
      <c r="O2655" t="s">
        <v>8314</v>
      </c>
      <c r="P2655" s="9">
        <f t="shared" si="123"/>
        <v>41771.651932870373</v>
      </c>
      <c r="Q2655" s="10" t="str">
        <f t="shared" si="124"/>
        <v>May</v>
      </c>
      <c r="R2655" s="10">
        <f t="shared" si="125"/>
        <v>2014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8278</v>
      </c>
      <c r="O2656" t="s">
        <v>8314</v>
      </c>
      <c r="P2656" s="9">
        <f t="shared" si="123"/>
        <v>42055.600995370369</v>
      </c>
      <c r="Q2656" s="10" t="str">
        <f t="shared" si="124"/>
        <v>February</v>
      </c>
      <c r="R2656" s="10">
        <f t="shared" si="125"/>
        <v>2015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8278</v>
      </c>
      <c r="O2657" t="s">
        <v>8314</v>
      </c>
      <c r="P2657" s="9">
        <f t="shared" si="123"/>
        <v>42381.866284722222</v>
      </c>
      <c r="Q2657" s="10" t="str">
        <f t="shared" si="124"/>
        <v>January</v>
      </c>
      <c r="R2657" s="10">
        <f t="shared" si="125"/>
        <v>2016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8278</v>
      </c>
      <c r="O2658" t="s">
        <v>8314</v>
      </c>
      <c r="P2658" s="9">
        <f t="shared" si="123"/>
        <v>42767.688518518524</v>
      </c>
      <c r="Q2658" s="10" t="str">
        <f t="shared" si="124"/>
        <v>February</v>
      </c>
      <c r="R2658" s="10">
        <f t="shared" si="125"/>
        <v>2017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8278</v>
      </c>
      <c r="O2659" t="s">
        <v>8314</v>
      </c>
      <c r="P2659" s="9">
        <f t="shared" si="123"/>
        <v>42551.928854166668</v>
      </c>
      <c r="Q2659" s="10" t="str">
        <f t="shared" si="124"/>
        <v>June</v>
      </c>
      <c r="R2659" s="10">
        <f t="shared" si="125"/>
        <v>2016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8278</v>
      </c>
      <c r="O2660" t="s">
        <v>8314</v>
      </c>
      <c r="P2660" s="9">
        <f t="shared" si="123"/>
        <v>42551.884189814809</v>
      </c>
      <c r="Q2660" s="10" t="str">
        <f t="shared" si="124"/>
        <v>June</v>
      </c>
      <c r="R2660" s="10">
        <f t="shared" si="125"/>
        <v>2016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8278</v>
      </c>
      <c r="O2661" t="s">
        <v>8314</v>
      </c>
      <c r="P2661" s="9">
        <f t="shared" si="123"/>
        <v>42082.069560185184</v>
      </c>
      <c r="Q2661" s="10" t="str">
        <f t="shared" si="124"/>
        <v>March</v>
      </c>
      <c r="R2661" s="10">
        <f t="shared" si="125"/>
        <v>2015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8278</v>
      </c>
      <c r="O2662" t="s">
        <v>8314</v>
      </c>
      <c r="P2662" s="9">
        <f t="shared" si="123"/>
        <v>42272.713171296295</v>
      </c>
      <c r="Q2662" s="10" t="str">
        <f t="shared" si="124"/>
        <v>September</v>
      </c>
      <c r="R2662" s="10">
        <f t="shared" si="125"/>
        <v>2015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8278</v>
      </c>
      <c r="O2663" t="s">
        <v>8315</v>
      </c>
      <c r="P2663" s="9">
        <f t="shared" si="123"/>
        <v>41542.958449074074</v>
      </c>
      <c r="Q2663" s="10" t="str">
        <f t="shared" si="124"/>
        <v>September</v>
      </c>
      <c r="R2663" s="10">
        <f t="shared" si="125"/>
        <v>2013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8278</v>
      </c>
      <c r="O2664" t="s">
        <v>8315</v>
      </c>
      <c r="P2664" s="9">
        <f t="shared" si="123"/>
        <v>42207.746678240743</v>
      </c>
      <c r="Q2664" s="10" t="str">
        <f t="shared" si="124"/>
        <v>July</v>
      </c>
      <c r="R2664" s="10">
        <f t="shared" si="125"/>
        <v>2015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8278</v>
      </c>
      <c r="O2665" t="s">
        <v>8315</v>
      </c>
      <c r="P2665" s="9">
        <f t="shared" si="123"/>
        <v>42222.622766203705</v>
      </c>
      <c r="Q2665" s="10" t="str">
        <f t="shared" si="124"/>
        <v>August</v>
      </c>
      <c r="R2665" s="10">
        <f t="shared" si="125"/>
        <v>2015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8278</v>
      </c>
      <c r="O2666" t="s">
        <v>8315</v>
      </c>
      <c r="P2666" s="9">
        <f t="shared" si="123"/>
        <v>42313.02542824074</v>
      </c>
      <c r="Q2666" s="10" t="str">
        <f t="shared" si="124"/>
        <v>November</v>
      </c>
      <c r="R2666" s="10">
        <f t="shared" si="125"/>
        <v>2015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8278</v>
      </c>
      <c r="O2667" t="s">
        <v>8315</v>
      </c>
      <c r="P2667" s="9">
        <f t="shared" si="123"/>
        <v>42083.895532407405</v>
      </c>
      <c r="Q2667" s="10" t="str">
        <f t="shared" si="124"/>
        <v>March</v>
      </c>
      <c r="R2667" s="10">
        <f t="shared" si="125"/>
        <v>2015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8278</v>
      </c>
      <c r="O2668" t="s">
        <v>8315</v>
      </c>
      <c r="P2668" s="9">
        <f t="shared" si="123"/>
        <v>42235.764340277776</v>
      </c>
      <c r="Q2668" s="10" t="str">
        <f t="shared" si="124"/>
        <v>August</v>
      </c>
      <c r="R2668" s="10">
        <f t="shared" si="125"/>
        <v>2015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8278</v>
      </c>
      <c r="O2669" t="s">
        <v>8315</v>
      </c>
      <c r="P2669" s="9">
        <f t="shared" si="123"/>
        <v>42380.926111111112</v>
      </c>
      <c r="Q2669" s="10" t="str">
        <f t="shared" si="124"/>
        <v>January</v>
      </c>
      <c r="R2669" s="10">
        <f t="shared" si="125"/>
        <v>2016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8278</v>
      </c>
      <c r="O2670" t="s">
        <v>8315</v>
      </c>
      <c r="P2670" s="9">
        <f t="shared" si="123"/>
        <v>42275.58871527778</v>
      </c>
      <c r="Q2670" s="10" t="str">
        <f t="shared" si="124"/>
        <v>September</v>
      </c>
      <c r="R2670" s="10">
        <f t="shared" si="125"/>
        <v>2015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8278</v>
      </c>
      <c r="O2671" t="s">
        <v>8315</v>
      </c>
      <c r="P2671" s="9">
        <f t="shared" si="123"/>
        <v>42319.035833333328</v>
      </c>
      <c r="Q2671" s="10" t="str">
        <f t="shared" si="124"/>
        <v>November</v>
      </c>
      <c r="R2671" s="10">
        <f t="shared" si="125"/>
        <v>2015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8278</v>
      </c>
      <c r="O2672" t="s">
        <v>8315</v>
      </c>
      <c r="P2672" s="9">
        <f t="shared" si="123"/>
        <v>41821.020601851851</v>
      </c>
      <c r="Q2672" s="10" t="str">
        <f t="shared" si="124"/>
        <v>July</v>
      </c>
      <c r="R2672" s="10">
        <f t="shared" si="125"/>
        <v>2014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8278</v>
      </c>
      <c r="O2673" t="s">
        <v>8315</v>
      </c>
      <c r="P2673" s="9">
        <f t="shared" si="123"/>
        <v>41962.749027777776</v>
      </c>
      <c r="Q2673" s="10" t="str">
        <f t="shared" si="124"/>
        <v>November</v>
      </c>
      <c r="R2673" s="10">
        <f t="shared" si="125"/>
        <v>2014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8278</v>
      </c>
      <c r="O2674" t="s">
        <v>8315</v>
      </c>
      <c r="P2674" s="9">
        <f t="shared" si="123"/>
        <v>42344.884143518517</v>
      </c>
      <c r="Q2674" s="10" t="str">
        <f t="shared" si="124"/>
        <v>December</v>
      </c>
      <c r="R2674" s="10">
        <f t="shared" si="125"/>
        <v>2015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8278</v>
      </c>
      <c r="O2675" t="s">
        <v>8315</v>
      </c>
      <c r="P2675" s="9">
        <f t="shared" si="123"/>
        <v>41912.541655092595</v>
      </c>
      <c r="Q2675" s="10" t="str">
        <f t="shared" si="124"/>
        <v>September</v>
      </c>
      <c r="R2675" s="10">
        <f t="shared" si="125"/>
        <v>2014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8278</v>
      </c>
      <c r="O2676" t="s">
        <v>8315</v>
      </c>
      <c r="P2676" s="9">
        <f t="shared" si="123"/>
        <v>42529.632754629631</v>
      </c>
      <c r="Q2676" s="10" t="str">
        <f t="shared" si="124"/>
        <v>June</v>
      </c>
      <c r="R2676" s="10">
        <f t="shared" si="125"/>
        <v>2016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8278</v>
      </c>
      <c r="O2677" t="s">
        <v>8315</v>
      </c>
      <c r="P2677" s="9">
        <f t="shared" si="123"/>
        <v>41923.857511574075</v>
      </c>
      <c r="Q2677" s="10" t="str">
        <f t="shared" si="124"/>
        <v>October</v>
      </c>
      <c r="R2677" s="10">
        <f t="shared" si="125"/>
        <v>2014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8278</v>
      </c>
      <c r="O2678" t="s">
        <v>8315</v>
      </c>
      <c r="P2678" s="9">
        <f t="shared" si="123"/>
        <v>42482.624699074076</v>
      </c>
      <c r="Q2678" s="10" t="str">
        <f t="shared" si="124"/>
        <v>April</v>
      </c>
      <c r="R2678" s="10">
        <f t="shared" si="125"/>
        <v>2016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8278</v>
      </c>
      <c r="O2679" t="s">
        <v>8315</v>
      </c>
      <c r="P2679" s="9">
        <f t="shared" si="123"/>
        <v>41793.029432870375</v>
      </c>
      <c r="Q2679" s="10" t="str">
        <f t="shared" si="124"/>
        <v>June</v>
      </c>
      <c r="R2679" s="10">
        <f t="shared" si="125"/>
        <v>2014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8278</v>
      </c>
      <c r="O2680" t="s">
        <v>8315</v>
      </c>
      <c r="P2680" s="9">
        <f t="shared" si="123"/>
        <v>42241.798206018517</v>
      </c>
      <c r="Q2680" s="10" t="str">
        <f t="shared" si="124"/>
        <v>August</v>
      </c>
      <c r="R2680" s="10">
        <f t="shared" si="125"/>
        <v>2015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8278</v>
      </c>
      <c r="O2681" t="s">
        <v>8315</v>
      </c>
      <c r="P2681" s="9">
        <f t="shared" si="123"/>
        <v>42033.001087962963</v>
      </c>
      <c r="Q2681" s="10" t="str">
        <f t="shared" si="124"/>
        <v>January</v>
      </c>
      <c r="R2681" s="10">
        <f t="shared" si="125"/>
        <v>2015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8278</v>
      </c>
      <c r="O2682" t="s">
        <v>8315</v>
      </c>
      <c r="P2682" s="9">
        <f t="shared" si="123"/>
        <v>42436.211701388893</v>
      </c>
      <c r="Q2682" s="10" t="str">
        <f t="shared" si="124"/>
        <v>March</v>
      </c>
      <c r="R2682" s="10">
        <f t="shared" si="125"/>
        <v>2016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8295</v>
      </c>
      <c r="O2683" t="s">
        <v>8296</v>
      </c>
      <c r="P2683" s="9">
        <f t="shared" si="123"/>
        <v>41805.895254629628</v>
      </c>
      <c r="Q2683" s="10" t="str">
        <f t="shared" si="124"/>
        <v>June</v>
      </c>
      <c r="R2683" s="10">
        <f t="shared" si="125"/>
        <v>2014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8295</v>
      </c>
      <c r="O2684" t="s">
        <v>8296</v>
      </c>
      <c r="P2684" s="9">
        <f t="shared" si="123"/>
        <v>41932.871990740743</v>
      </c>
      <c r="Q2684" s="10" t="str">
        <f t="shared" si="124"/>
        <v>October</v>
      </c>
      <c r="R2684" s="10">
        <f t="shared" si="125"/>
        <v>2014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8295</v>
      </c>
      <c r="O2685" t="s">
        <v>8296</v>
      </c>
      <c r="P2685" s="9">
        <f t="shared" si="123"/>
        <v>42034.75509259259</v>
      </c>
      <c r="Q2685" s="10" t="str">
        <f t="shared" si="124"/>
        <v>January</v>
      </c>
      <c r="R2685" s="10">
        <f t="shared" si="125"/>
        <v>2015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8295</v>
      </c>
      <c r="O2686" t="s">
        <v>8296</v>
      </c>
      <c r="P2686" s="9">
        <f t="shared" si="123"/>
        <v>41820.914641203708</v>
      </c>
      <c r="Q2686" s="10" t="str">
        <f t="shared" si="124"/>
        <v>June</v>
      </c>
      <c r="R2686" s="10">
        <f t="shared" si="125"/>
        <v>2014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8295</v>
      </c>
      <c r="O2687" t="s">
        <v>8296</v>
      </c>
      <c r="P2687" s="9">
        <f t="shared" si="123"/>
        <v>42061.69594907407</v>
      </c>
      <c r="Q2687" s="10" t="str">
        <f t="shared" si="124"/>
        <v>February</v>
      </c>
      <c r="R2687" s="10">
        <f t="shared" si="125"/>
        <v>2015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8295</v>
      </c>
      <c r="O2688" t="s">
        <v>8296</v>
      </c>
      <c r="P2688" s="9">
        <f t="shared" si="123"/>
        <v>41892.974803240737</v>
      </c>
      <c r="Q2688" s="10" t="str">
        <f t="shared" si="124"/>
        <v>September</v>
      </c>
      <c r="R2688" s="10">
        <f t="shared" si="125"/>
        <v>2014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8295</v>
      </c>
      <c r="O2689" t="s">
        <v>8296</v>
      </c>
      <c r="P2689" s="9">
        <f t="shared" si="123"/>
        <v>42154.64025462963</v>
      </c>
      <c r="Q2689" s="10" t="str">
        <f t="shared" si="124"/>
        <v>May</v>
      </c>
      <c r="R2689" s="10">
        <f t="shared" si="125"/>
        <v>2015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8295</v>
      </c>
      <c r="O2690" t="s">
        <v>8296</v>
      </c>
      <c r="P2690" s="9">
        <f t="shared" si="123"/>
        <v>42028.11886574074</v>
      </c>
      <c r="Q2690" s="10" t="str">
        <f t="shared" si="124"/>
        <v>January</v>
      </c>
      <c r="R2690" s="10">
        <f t="shared" si="125"/>
        <v>2015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8295</v>
      </c>
      <c r="O2691" t="s">
        <v>8296</v>
      </c>
      <c r="P2691" s="9">
        <f t="shared" ref="P2691:P2754" si="126">(J2691/86400)+DATE(1970,1,1)</f>
        <v>42551.961689814816</v>
      </c>
      <c r="Q2691" s="10" t="str">
        <f t="shared" ref="Q2691:Q2754" si="127">TEXT((J2691/86400)+DATE(1970,1,1),"mmmm")</f>
        <v>June</v>
      </c>
      <c r="R2691" s="10">
        <f t="shared" ref="R2691:R2754" si="128">YEAR(P2691)</f>
        <v>2016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8295</v>
      </c>
      <c r="O2692" t="s">
        <v>8296</v>
      </c>
      <c r="P2692" s="9">
        <f t="shared" si="126"/>
        <v>42113.105046296296</v>
      </c>
      <c r="Q2692" s="10" t="str">
        <f t="shared" si="127"/>
        <v>April</v>
      </c>
      <c r="R2692" s="10">
        <f t="shared" si="128"/>
        <v>2015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8295</v>
      </c>
      <c r="O2693" t="s">
        <v>8296</v>
      </c>
      <c r="P2693" s="9">
        <f t="shared" si="126"/>
        <v>42089.724039351851</v>
      </c>
      <c r="Q2693" s="10" t="str">
        <f t="shared" si="127"/>
        <v>March</v>
      </c>
      <c r="R2693" s="10">
        <f t="shared" si="128"/>
        <v>2015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8295</v>
      </c>
      <c r="O2694" t="s">
        <v>8296</v>
      </c>
      <c r="P2694" s="9">
        <f t="shared" si="126"/>
        <v>42058.334027777775</v>
      </c>
      <c r="Q2694" s="10" t="str">
        <f t="shared" si="127"/>
        <v>February</v>
      </c>
      <c r="R2694" s="10">
        <f t="shared" si="128"/>
        <v>2015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8295</v>
      </c>
      <c r="O2695" t="s">
        <v>8296</v>
      </c>
      <c r="P2695" s="9">
        <f t="shared" si="126"/>
        <v>41834.138495370367</v>
      </c>
      <c r="Q2695" s="10" t="str">
        <f t="shared" si="127"/>
        <v>July</v>
      </c>
      <c r="R2695" s="10">
        <f t="shared" si="128"/>
        <v>2014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8295</v>
      </c>
      <c r="O2696" t="s">
        <v>8296</v>
      </c>
      <c r="P2696" s="9">
        <f t="shared" si="126"/>
        <v>41878.140497685185</v>
      </c>
      <c r="Q2696" s="10" t="str">
        <f t="shared" si="127"/>
        <v>August</v>
      </c>
      <c r="R2696" s="10">
        <f t="shared" si="128"/>
        <v>2014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8295</v>
      </c>
      <c r="O2697" t="s">
        <v>8296</v>
      </c>
      <c r="P2697" s="9">
        <f t="shared" si="126"/>
        <v>42048.181921296295</v>
      </c>
      <c r="Q2697" s="10" t="str">
        <f t="shared" si="127"/>
        <v>February</v>
      </c>
      <c r="R2697" s="10">
        <f t="shared" si="128"/>
        <v>2015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8295</v>
      </c>
      <c r="O2698" t="s">
        <v>8296</v>
      </c>
      <c r="P2698" s="9">
        <f t="shared" si="126"/>
        <v>41964.844444444447</v>
      </c>
      <c r="Q2698" s="10" t="str">
        <f t="shared" si="127"/>
        <v>November</v>
      </c>
      <c r="R2698" s="10">
        <f t="shared" si="128"/>
        <v>2014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8295</v>
      </c>
      <c r="O2699" t="s">
        <v>8296</v>
      </c>
      <c r="P2699" s="9">
        <f t="shared" si="126"/>
        <v>42187.940081018518</v>
      </c>
      <c r="Q2699" s="10" t="str">
        <f t="shared" si="127"/>
        <v>July</v>
      </c>
      <c r="R2699" s="10">
        <f t="shared" si="128"/>
        <v>2015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8295</v>
      </c>
      <c r="O2700" t="s">
        <v>8296</v>
      </c>
      <c r="P2700" s="9">
        <f t="shared" si="126"/>
        <v>41787.898240740738</v>
      </c>
      <c r="Q2700" s="10" t="str">
        <f t="shared" si="127"/>
        <v>May</v>
      </c>
      <c r="R2700" s="10">
        <f t="shared" si="128"/>
        <v>2014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8295</v>
      </c>
      <c r="O2701" t="s">
        <v>8296</v>
      </c>
      <c r="P2701" s="9">
        <f t="shared" si="126"/>
        <v>41829.896562499998</v>
      </c>
      <c r="Q2701" s="10" t="str">
        <f t="shared" si="127"/>
        <v>July</v>
      </c>
      <c r="R2701" s="10">
        <f t="shared" si="128"/>
        <v>2014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8295</v>
      </c>
      <c r="O2702" t="s">
        <v>8296</v>
      </c>
      <c r="P2702" s="9">
        <f t="shared" si="126"/>
        <v>41870.874675925923</v>
      </c>
      <c r="Q2702" s="10" t="str">
        <f t="shared" si="127"/>
        <v>August</v>
      </c>
      <c r="R2702" s="10">
        <f t="shared" si="128"/>
        <v>2014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t="s">
        <v>8316</v>
      </c>
      <c r="P2703" s="9">
        <f t="shared" si="126"/>
        <v>42801.774699074071</v>
      </c>
      <c r="Q2703" s="10" t="str">
        <f t="shared" si="127"/>
        <v>March</v>
      </c>
      <c r="R2703" s="10">
        <f t="shared" si="128"/>
        <v>2017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8276</v>
      </c>
      <c r="O2704" t="s">
        <v>8316</v>
      </c>
      <c r="P2704" s="9">
        <f t="shared" si="126"/>
        <v>42800.801817129628</v>
      </c>
      <c r="Q2704" s="10" t="str">
        <f t="shared" si="127"/>
        <v>March</v>
      </c>
      <c r="R2704" s="10">
        <f t="shared" si="128"/>
        <v>2017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8276</v>
      </c>
      <c r="O2705" t="s">
        <v>8316</v>
      </c>
      <c r="P2705" s="9">
        <f t="shared" si="126"/>
        <v>42756.690162037034</v>
      </c>
      <c r="Q2705" s="10" t="str">
        <f t="shared" si="127"/>
        <v>January</v>
      </c>
      <c r="R2705" s="10">
        <f t="shared" si="128"/>
        <v>2017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8276</v>
      </c>
      <c r="O2706" t="s">
        <v>8316</v>
      </c>
      <c r="P2706" s="9">
        <f t="shared" si="126"/>
        <v>42787.862430555557</v>
      </c>
      <c r="Q2706" s="10" t="str">
        <f t="shared" si="127"/>
        <v>February</v>
      </c>
      <c r="R2706" s="10">
        <f t="shared" si="128"/>
        <v>2017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8276</v>
      </c>
      <c r="O2707" t="s">
        <v>8316</v>
      </c>
      <c r="P2707" s="9">
        <f t="shared" si="126"/>
        <v>42773.916180555556</v>
      </c>
      <c r="Q2707" s="10" t="str">
        <f t="shared" si="127"/>
        <v>February</v>
      </c>
      <c r="R2707" s="10">
        <f t="shared" si="128"/>
        <v>2017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8276</v>
      </c>
      <c r="O2708" t="s">
        <v>8316</v>
      </c>
      <c r="P2708" s="9">
        <f t="shared" si="126"/>
        <v>41899.294942129629</v>
      </c>
      <c r="Q2708" s="10" t="str">
        <f t="shared" si="127"/>
        <v>September</v>
      </c>
      <c r="R2708" s="10">
        <f t="shared" si="128"/>
        <v>2014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8276</v>
      </c>
      <c r="O2709" t="s">
        <v>8316</v>
      </c>
      <c r="P2709" s="9">
        <f t="shared" si="126"/>
        <v>41391.782905092594</v>
      </c>
      <c r="Q2709" s="10" t="str">
        <f t="shared" si="127"/>
        <v>April</v>
      </c>
      <c r="R2709" s="10">
        <f t="shared" si="128"/>
        <v>2013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8276</v>
      </c>
      <c r="O2710" t="s">
        <v>8316</v>
      </c>
      <c r="P2710" s="9">
        <f t="shared" si="126"/>
        <v>42512.698217592595</v>
      </c>
      <c r="Q2710" s="10" t="str">
        <f t="shared" si="127"/>
        <v>May</v>
      </c>
      <c r="R2710" s="10">
        <f t="shared" si="128"/>
        <v>2016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8276</v>
      </c>
      <c r="O2711" t="s">
        <v>8316</v>
      </c>
      <c r="P2711" s="9">
        <f t="shared" si="126"/>
        <v>42612.149780092594</v>
      </c>
      <c r="Q2711" s="10" t="str">
        <f t="shared" si="127"/>
        <v>August</v>
      </c>
      <c r="R2711" s="10">
        <f t="shared" si="128"/>
        <v>2016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8276</v>
      </c>
      <c r="O2712" t="s">
        <v>8316</v>
      </c>
      <c r="P2712" s="9">
        <f t="shared" si="126"/>
        <v>41828.229490740741</v>
      </c>
      <c r="Q2712" s="10" t="str">
        <f t="shared" si="127"/>
        <v>July</v>
      </c>
      <c r="R2712" s="10">
        <f t="shared" si="128"/>
        <v>2014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8276</v>
      </c>
      <c r="O2713" t="s">
        <v>8316</v>
      </c>
      <c r="P2713" s="9">
        <f t="shared" si="126"/>
        <v>41780.745254629626</v>
      </c>
      <c r="Q2713" s="10" t="str">
        <f t="shared" si="127"/>
        <v>May</v>
      </c>
      <c r="R2713" s="10">
        <f t="shared" si="128"/>
        <v>2014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8276</v>
      </c>
      <c r="O2714" t="s">
        <v>8316</v>
      </c>
      <c r="P2714" s="9">
        <f t="shared" si="126"/>
        <v>41432.062037037038</v>
      </c>
      <c r="Q2714" s="10" t="str">
        <f t="shared" si="127"/>
        <v>June</v>
      </c>
      <c r="R2714" s="10">
        <f t="shared" si="128"/>
        <v>2013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8276</v>
      </c>
      <c r="O2715" t="s">
        <v>8316</v>
      </c>
      <c r="P2715" s="9">
        <f t="shared" si="126"/>
        <v>42322.653749999998</v>
      </c>
      <c r="Q2715" s="10" t="str">
        <f t="shared" si="127"/>
        <v>November</v>
      </c>
      <c r="R2715" s="10">
        <f t="shared" si="128"/>
        <v>2015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8276</v>
      </c>
      <c r="O2716" t="s">
        <v>8316</v>
      </c>
      <c r="P2716" s="9">
        <f t="shared" si="126"/>
        <v>42629.655046296291</v>
      </c>
      <c r="Q2716" s="10" t="str">
        <f t="shared" si="127"/>
        <v>September</v>
      </c>
      <c r="R2716" s="10">
        <f t="shared" si="128"/>
        <v>2016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8276</v>
      </c>
      <c r="O2717" t="s">
        <v>8316</v>
      </c>
      <c r="P2717" s="9">
        <f t="shared" si="126"/>
        <v>42387.398472222223</v>
      </c>
      <c r="Q2717" s="10" t="str">
        <f t="shared" si="127"/>
        <v>January</v>
      </c>
      <c r="R2717" s="10">
        <f t="shared" si="128"/>
        <v>2016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8276</v>
      </c>
      <c r="O2718" t="s">
        <v>8316</v>
      </c>
      <c r="P2718" s="9">
        <f t="shared" si="126"/>
        <v>42255.333252314813</v>
      </c>
      <c r="Q2718" s="10" t="str">
        <f t="shared" si="127"/>
        <v>September</v>
      </c>
      <c r="R2718" s="10">
        <f t="shared" si="128"/>
        <v>2015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8276</v>
      </c>
      <c r="O2719" t="s">
        <v>8316</v>
      </c>
      <c r="P2719" s="9">
        <f t="shared" si="126"/>
        <v>41934.914918981478</v>
      </c>
      <c r="Q2719" s="10" t="str">
        <f t="shared" si="127"/>
        <v>October</v>
      </c>
      <c r="R2719" s="10">
        <f t="shared" si="128"/>
        <v>2014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8276</v>
      </c>
      <c r="O2720" t="s">
        <v>8316</v>
      </c>
      <c r="P2720" s="9">
        <f t="shared" si="126"/>
        <v>42465.596585648149</v>
      </c>
      <c r="Q2720" s="10" t="str">
        <f t="shared" si="127"/>
        <v>April</v>
      </c>
      <c r="R2720" s="10">
        <f t="shared" si="128"/>
        <v>2016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8276</v>
      </c>
      <c r="O2721" t="s">
        <v>8316</v>
      </c>
      <c r="P2721" s="9">
        <f t="shared" si="126"/>
        <v>42418.031180555554</v>
      </c>
      <c r="Q2721" s="10" t="str">
        <f t="shared" si="127"/>
        <v>February</v>
      </c>
      <c r="R2721" s="10">
        <f t="shared" si="128"/>
        <v>2016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8276</v>
      </c>
      <c r="O2722" t="s">
        <v>8316</v>
      </c>
      <c r="P2722" s="9">
        <f t="shared" si="126"/>
        <v>42655.465891203705</v>
      </c>
      <c r="Q2722" s="10" t="str">
        <f t="shared" si="127"/>
        <v>October</v>
      </c>
      <c r="R2722" s="10">
        <f t="shared" si="128"/>
        <v>2016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8278</v>
      </c>
      <c r="O2723" t="s">
        <v>8308</v>
      </c>
      <c r="P2723" s="9">
        <f t="shared" si="126"/>
        <v>41493.543958333335</v>
      </c>
      <c r="Q2723" s="10" t="str">
        <f t="shared" si="127"/>
        <v>August</v>
      </c>
      <c r="R2723" s="10">
        <f t="shared" si="128"/>
        <v>2013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8278</v>
      </c>
      <c r="O2724" t="s">
        <v>8308</v>
      </c>
      <c r="P2724" s="9">
        <f t="shared" si="126"/>
        <v>42704.857094907406</v>
      </c>
      <c r="Q2724" s="10" t="str">
        <f t="shared" si="127"/>
        <v>November</v>
      </c>
      <c r="R2724" s="10">
        <f t="shared" si="128"/>
        <v>2016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8278</v>
      </c>
      <c r="O2725" t="s">
        <v>8308</v>
      </c>
      <c r="P2725" s="9">
        <f t="shared" si="126"/>
        <v>41944.83898148148</v>
      </c>
      <c r="Q2725" s="10" t="str">
        <f t="shared" si="127"/>
        <v>November</v>
      </c>
      <c r="R2725" s="10">
        <f t="shared" si="128"/>
        <v>2014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8278</v>
      </c>
      <c r="O2726" t="s">
        <v>8308</v>
      </c>
      <c r="P2726" s="9">
        <f t="shared" si="126"/>
        <v>42199.32707175926</v>
      </c>
      <c r="Q2726" s="10" t="str">
        <f t="shared" si="127"/>
        <v>July</v>
      </c>
      <c r="R2726" s="10">
        <f t="shared" si="128"/>
        <v>2015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8278</v>
      </c>
      <c r="O2727" t="s">
        <v>8308</v>
      </c>
      <c r="P2727" s="9">
        <f t="shared" si="126"/>
        <v>42745.744618055556</v>
      </c>
      <c r="Q2727" s="10" t="str">
        <f t="shared" si="127"/>
        <v>January</v>
      </c>
      <c r="R2727" s="10">
        <f t="shared" si="128"/>
        <v>2017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8278</v>
      </c>
      <c r="O2728" t="s">
        <v>8308</v>
      </c>
      <c r="P2728" s="9">
        <f t="shared" si="126"/>
        <v>42452.579988425925</v>
      </c>
      <c r="Q2728" s="10" t="str">
        <f t="shared" si="127"/>
        <v>March</v>
      </c>
      <c r="R2728" s="10">
        <f t="shared" si="128"/>
        <v>2016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8278</v>
      </c>
      <c r="O2729" t="s">
        <v>8308</v>
      </c>
      <c r="P2729" s="9">
        <f t="shared" si="126"/>
        <v>42198.676655092597</v>
      </c>
      <c r="Q2729" s="10" t="str">
        <f t="shared" si="127"/>
        <v>July</v>
      </c>
      <c r="R2729" s="10">
        <f t="shared" si="128"/>
        <v>2015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8278</v>
      </c>
      <c r="O2730" t="s">
        <v>8308</v>
      </c>
      <c r="P2730" s="9">
        <f t="shared" si="126"/>
        <v>42333.59993055556</v>
      </c>
      <c r="Q2730" s="10" t="str">
        <f t="shared" si="127"/>
        <v>November</v>
      </c>
      <c r="R2730" s="10">
        <f t="shared" si="128"/>
        <v>2015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8278</v>
      </c>
      <c r="O2731" t="s">
        <v>8308</v>
      </c>
      <c r="P2731" s="9">
        <f t="shared" si="126"/>
        <v>42095.240706018521</v>
      </c>
      <c r="Q2731" s="10" t="str">
        <f t="shared" si="127"/>
        <v>April</v>
      </c>
      <c r="R2731" s="10">
        <f t="shared" si="128"/>
        <v>2015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8278</v>
      </c>
      <c r="O2732" t="s">
        <v>8308</v>
      </c>
      <c r="P2732" s="9">
        <f t="shared" si="126"/>
        <v>41351.541377314818</v>
      </c>
      <c r="Q2732" s="10" t="str">
        <f t="shared" si="127"/>
        <v>March</v>
      </c>
      <c r="R2732" s="10">
        <f t="shared" si="128"/>
        <v>2013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8278</v>
      </c>
      <c r="O2733" t="s">
        <v>8308</v>
      </c>
      <c r="P2733" s="9">
        <f t="shared" si="126"/>
        <v>41872.525717592594</v>
      </c>
      <c r="Q2733" s="10" t="str">
        <f t="shared" si="127"/>
        <v>August</v>
      </c>
      <c r="R2733" s="10">
        <f t="shared" si="128"/>
        <v>2014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8278</v>
      </c>
      <c r="O2734" t="s">
        <v>8308</v>
      </c>
      <c r="P2734" s="9">
        <f t="shared" si="126"/>
        <v>41389.808194444442</v>
      </c>
      <c r="Q2734" s="10" t="str">
        <f t="shared" si="127"/>
        <v>April</v>
      </c>
      <c r="R2734" s="10">
        <f t="shared" si="128"/>
        <v>2013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8278</v>
      </c>
      <c r="O2735" t="s">
        <v>8308</v>
      </c>
      <c r="P2735" s="9">
        <f t="shared" si="126"/>
        <v>42044.272847222222</v>
      </c>
      <c r="Q2735" s="10" t="str">
        <f t="shared" si="127"/>
        <v>February</v>
      </c>
      <c r="R2735" s="10">
        <f t="shared" si="128"/>
        <v>2015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8278</v>
      </c>
      <c r="O2736" t="s">
        <v>8308</v>
      </c>
      <c r="P2736" s="9">
        <f t="shared" si="126"/>
        <v>42626.668888888889</v>
      </c>
      <c r="Q2736" s="10" t="str">
        <f t="shared" si="127"/>
        <v>September</v>
      </c>
      <c r="R2736" s="10">
        <f t="shared" si="128"/>
        <v>2016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8278</v>
      </c>
      <c r="O2737" t="s">
        <v>8308</v>
      </c>
      <c r="P2737" s="9">
        <f t="shared" si="126"/>
        <v>41316.120949074073</v>
      </c>
      <c r="Q2737" s="10" t="str">
        <f t="shared" si="127"/>
        <v>February</v>
      </c>
      <c r="R2737" s="10">
        <f t="shared" si="128"/>
        <v>2013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8278</v>
      </c>
      <c r="O2738" t="s">
        <v>8308</v>
      </c>
      <c r="P2738" s="9">
        <f t="shared" si="126"/>
        <v>41722.666354166664</v>
      </c>
      <c r="Q2738" s="10" t="str">
        <f t="shared" si="127"/>
        <v>March</v>
      </c>
      <c r="R2738" s="10">
        <f t="shared" si="128"/>
        <v>2014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8278</v>
      </c>
      <c r="O2739" t="s">
        <v>8308</v>
      </c>
      <c r="P2739" s="9">
        <f t="shared" si="126"/>
        <v>41611.917673611111</v>
      </c>
      <c r="Q2739" s="10" t="str">
        <f t="shared" si="127"/>
        <v>December</v>
      </c>
      <c r="R2739" s="10">
        <f t="shared" si="128"/>
        <v>2013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8278</v>
      </c>
      <c r="O2740" t="s">
        <v>8308</v>
      </c>
      <c r="P2740" s="9">
        <f t="shared" si="126"/>
        <v>42620.143564814818</v>
      </c>
      <c r="Q2740" s="10" t="str">
        <f t="shared" si="127"/>
        <v>September</v>
      </c>
      <c r="R2740" s="10">
        <f t="shared" si="128"/>
        <v>2016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8278</v>
      </c>
      <c r="O2741" t="s">
        <v>8308</v>
      </c>
      <c r="P2741" s="9">
        <f t="shared" si="126"/>
        <v>41719.887928240743</v>
      </c>
      <c r="Q2741" s="10" t="str">
        <f t="shared" si="127"/>
        <v>March</v>
      </c>
      <c r="R2741" s="10">
        <f t="shared" si="128"/>
        <v>2014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8278</v>
      </c>
      <c r="O2742" t="s">
        <v>8308</v>
      </c>
      <c r="P2742" s="9">
        <f t="shared" si="126"/>
        <v>42045.031851851847</v>
      </c>
      <c r="Q2742" s="10" t="str">
        <f t="shared" si="127"/>
        <v>February</v>
      </c>
      <c r="R2742" s="10">
        <f t="shared" si="128"/>
        <v>2015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8281</v>
      </c>
      <c r="O2743" t="s">
        <v>8317</v>
      </c>
      <c r="P2743" s="9">
        <f t="shared" si="126"/>
        <v>41911.657430555555</v>
      </c>
      <c r="Q2743" s="10" t="str">
        <f t="shared" si="127"/>
        <v>September</v>
      </c>
      <c r="R2743" s="10">
        <f t="shared" si="128"/>
        <v>2014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8281</v>
      </c>
      <c r="O2744" t="s">
        <v>8317</v>
      </c>
      <c r="P2744" s="9">
        <f t="shared" si="126"/>
        <v>41030.719756944447</v>
      </c>
      <c r="Q2744" s="10" t="str">
        <f t="shared" si="127"/>
        <v>May</v>
      </c>
      <c r="R2744" s="10">
        <f t="shared" si="128"/>
        <v>2012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8281</v>
      </c>
      <c r="O2745" t="s">
        <v>8317</v>
      </c>
      <c r="P2745" s="9">
        <f t="shared" si="126"/>
        <v>42632.328784722224</v>
      </c>
      <c r="Q2745" s="10" t="str">
        <f t="shared" si="127"/>
        <v>September</v>
      </c>
      <c r="R2745" s="10">
        <f t="shared" si="128"/>
        <v>2016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8281</v>
      </c>
      <c r="O2746" t="s">
        <v>8317</v>
      </c>
      <c r="P2746" s="9">
        <f t="shared" si="126"/>
        <v>40938.062476851854</v>
      </c>
      <c r="Q2746" s="10" t="str">
        <f t="shared" si="127"/>
        <v>January</v>
      </c>
      <c r="R2746" s="10">
        <f t="shared" si="128"/>
        <v>2012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8281</v>
      </c>
      <c r="O2747" t="s">
        <v>8317</v>
      </c>
      <c r="P2747" s="9">
        <f t="shared" si="126"/>
        <v>41044.988055555557</v>
      </c>
      <c r="Q2747" s="10" t="str">
        <f t="shared" si="127"/>
        <v>May</v>
      </c>
      <c r="R2747" s="10">
        <f t="shared" si="128"/>
        <v>2012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8281</v>
      </c>
      <c r="O2748" t="s">
        <v>8317</v>
      </c>
      <c r="P2748" s="9">
        <f t="shared" si="126"/>
        <v>41850.781377314815</v>
      </c>
      <c r="Q2748" s="10" t="str">
        <f t="shared" si="127"/>
        <v>July</v>
      </c>
      <c r="R2748" s="10">
        <f t="shared" si="128"/>
        <v>2014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8281</v>
      </c>
      <c r="O2749" t="s">
        <v>8317</v>
      </c>
      <c r="P2749" s="9">
        <f t="shared" si="126"/>
        <v>41044.648113425923</v>
      </c>
      <c r="Q2749" s="10" t="str">
        <f t="shared" si="127"/>
        <v>May</v>
      </c>
      <c r="R2749" s="10">
        <f t="shared" si="128"/>
        <v>2012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8281</v>
      </c>
      <c r="O2750" t="s">
        <v>8317</v>
      </c>
      <c r="P2750" s="9">
        <f t="shared" si="126"/>
        <v>42585.7106712963</v>
      </c>
      <c r="Q2750" s="10" t="str">
        <f t="shared" si="127"/>
        <v>August</v>
      </c>
      <c r="R2750" s="10">
        <f t="shared" si="128"/>
        <v>2016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8281</v>
      </c>
      <c r="O2751" t="s">
        <v>8317</v>
      </c>
      <c r="P2751" s="9">
        <f t="shared" si="126"/>
        <v>42068.799039351856</v>
      </c>
      <c r="Q2751" s="10" t="str">
        <f t="shared" si="127"/>
        <v>March</v>
      </c>
      <c r="R2751" s="10">
        <f t="shared" si="128"/>
        <v>2015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8281</v>
      </c>
      <c r="O2752" t="s">
        <v>8317</v>
      </c>
      <c r="P2752" s="9">
        <f t="shared" si="126"/>
        <v>41078.899826388893</v>
      </c>
      <c r="Q2752" s="10" t="str">
        <f t="shared" si="127"/>
        <v>June</v>
      </c>
      <c r="R2752" s="10">
        <f t="shared" si="128"/>
        <v>2012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8281</v>
      </c>
      <c r="O2753" t="s">
        <v>8317</v>
      </c>
      <c r="P2753" s="9">
        <f t="shared" si="126"/>
        <v>41747.887060185181</v>
      </c>
      <c r="Q2753" s="10" t="str">
        <f t="shared" si="127"/>
        <v>April</v>
      </c>
      <c r="R2753" s="10">
        <f t="shared" si="128"/>
        <v>2014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8281</v>
      </c>
      <c r="O2754" t="s">
        <v>8317</v>
      </c>
      <c r="P2754" s="9">
        <f t="shared" si="126"/>
        <v>40855.765092592592</v>
      </c>
      <c r="Q2754" s="10" t="str">
        <f t="shared" si="127"/>
        <v>November</v>
      </c>
      <c r="R2754" s="10">
        <f t="shared" si="128"/>
        <v>2011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8281</v>
      </c>
      <c r="O2755" t="s">
        <v>8317</v>
      </c>
      <c r="P2755" s="9">
        <f t="shared" ref="P2755:P2818" si="129">(J2755/86400)+DATE(1970,1,1)</f>
        <v>41117.900729166664</v>
      </c>
      <c r="Q2755" s="10" t="str">
        <f t="shared" ref="Q2755:Q2818" si="130">TEXT((J2755/86400)+DATE(1970,1,1),"mmmm")</f>
        <v>July</v>
      </c>
      <c r="R2755" s="10">
        <f t="shared" ref="R2755:R2818" si="131">YEAR(P2755)</f>
        <v>2012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8281</v>
      </c>
      <c r="O2756" t="s">
        <v>8317</v>
      </c>
      <c r="P2756" s="9">
        <f t="shared" si="129"/>
        <v>41863.636006944442</v>
      </c>
      <c r="Q2756" s="10" t="str">
        <f t="shared" si="130"/>
        <v>August</v>
      </c>
      <c r="R2756" s="10">
        <f t="shared" si="131"/>
        <v>2014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8281</v>
      </c>
      <c r="O2757" t="s">
        <v>8317</v>
      </c>
      <c r="P2757" s="9">
        <f t="shared" si="129"/>
        <v>42072.790821759263</v>
      </c>
      <c r="Q2757" s="10" t="str">
        <f t="shared" si="130"/>
        <v>March</v>
      </c>
      <c r="R2757" s="10">
        <f t="shared" si="131"/>
        <v>2015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8281</v>
      </c>
      <c r="O2758" t="s">
        <v>8317</v>
      </c>
      <c r="P2758" s="9">
        <f t="shared" si="129"/>
        <v>41620.900474537033</v>
      </c>
      <c r="Q2758" s="10" t="str">
        <f t="shared" si="130"/>
        <v>December</v>
      </c>
      <c r="R2758" s="10">
        <f t="shared" si="131"/>
        <v>2013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8281</v>
      </c>
      <c r="O2759" t="s">
        <v>8317</v>
      </c>
      <c r="P2759" s="9">
        <f t="shared" si="129"/>
        <v>42573.65662037037</v>
      </c>
      <c r="Q2759" s="10" t="str">
        <f t="shared" si="130"/>
        <v>July</v>
      </c>
      <c r="R2759" s="10">
        <f t="shared" si="131"/>
        <v>2016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8281</v>
      </c>
      <c r="O2760" t="s">
        <v>8317</v>
      </c>
      <c r="P2760" s="9">
        <f t="shared" si="129"/>
        <v>42639.441932870366</v>
      </c>
      <c r="Q2760" s="10" t="str">
        <f t="shared" si="130"/>
        <v>September</v>
      </c>
      <c r="R2760" s="10">
        <f t="shared" si="131"/>
        <v>2016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8281</v>
      </c>
      <c r="O2761" t="s">
        <v>8317</v>
      </c>
      <c r="P2761" s="9">
        <f t="shared" si="129"/>
        <v>42524.36650462963</v>
      </c>
      <c r="Q2761" s="10" t="str">
        <f t="shared" si="130"/>
        <v>June</v>
      </c>
      <c r="R2761" s="10">
        <f t="shared" si="131"/>
        <v>2016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8281</v>
      </c>
      <c r="O2762" t="s">
        <v>8317</v>
      </c>
      <c r="P2762" s="9">
        <f t="shared" si="129"/>
        <v>41415.461319444446</v>
      </c>
      <c r="Q2762" s="10" t="str">
        <f t="shared" si="130"/>
        <v>May</v>
      </c>
      <c r="R2762" s="10">
        <f t="shared" si="131"/>
        <v>2013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8281</v>
      </c>
      <c r="O2763" t="s">
        <v>8317</v>
      </c>
      <c r="P2763" s="9">
        <f t="shared" si="129"/>
        <v>41247.063576388886</v>
      </c>
      <c r="Q2763" s="10" t="str">
        <f t="shared" si="130"/>
        <v>December</v>
      </c>
      <c r="R2763" s="10">
        <f t="shared" si="131"/>
        <v>2012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8281</v>
      </c>
      <c r="O2764" t="s">
        <v>8317</v>
      </c>
      <c r="P2764" s="9">
        <f t="shared" si="129"/>
        <v>40927.036979166667</v>
      </c>
      <c r="Q2764" s="10" t="str">
        <f t="shared" si="130"/>
        <v>January</v>
      </c>
      <c r="R2764" s="10">
        <f t="shared" si="131"/>
        <v>2012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8281</v>
      </c>
      <c r="O2765" t="s">
        <v>8317</v>
      </c>
      <c r="P2765" s="9">
        <f t="shared" si="129"/>
        <v>41373.579675925925</v>
      </c>
      <c r="Q2765" s="10" t="str">
        <f t="shared" si="130"/>
        <v>April</v>
      </c>
      <c r="R2765" s="10">
        <f t="shared" si="131"/>
        <v>2013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8281</v>
      </c>
      <c r="O2766" t="s">
        <v>8317</v>
      </c>
      <c r="P2766" s="9">
        <f t="shared" si="129"/>
        <v>41030.292025462964</v>
      </c>
      <c r="Q2766" s="10" t="str">
        <f t="shared" si="130"/>
        <v>May</v>
      </c>
      <c r="R2766" s="10">
        <f t="shared" si="131"/>
        <v>2012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8281</v>
      </c>
      <c r="O2767" t="s">
        <v>8317</v>
      </c>
      <c r="P2767" s="9">
        <f t="shared" si="129"/>
        <v>41194.579027777778</v>
      </c>
      <c r="Q2767" s="10" t="str">
        <f t="shared" si="130"/>
        <v>October</v>
      </c>
      <c r="R2767" s="10">
        <f t="shared" si="131"/>
        <v>2012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8281</v>
      </c>
      <c r="O2768" t="s">
        <v>8317</v>
      </c>
      <c r="P2768" s="9">
        <f t="shared" si="129"/>
        <v>40736.668032407411</v>
      </c>
      <c r="Q2768" s="10" t="str">
        <f t="shared" si="130"/>
        <v>July</v>
      </c>
      <c r="R2768" s="10">
        <f t="shared" si="131"/>
        <v>2011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8281</v>
      </c>
      <c r="O2769" t="s">
        <v>8317</v>
      </c>
      <c r="P2769" s="9">
        <f t="shared" si="129"/>
        <v>42172.958912037036</v>
      </c>
      <c r="Q2769" s="10" t="str">
        <f t="shared" si="130"/>
        <v>June</v>
      </c>
      <c r="R2769" s="10">
        <f t="shared" si="131"/>
        <v>2015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8281</v>
      </c>
      <c r="O2770" t="s">
        <v>8317</v>
      </c>
      <c r="P2770" s="9">
        <f t="shared" si="129"/>
        <v>40967.614849537036</v>
      </c>
      <c r="Q2770" s="10" t="str">
        <f t="shared" si="130"/>
        <v>February</v>
      </c>
      <c r="R2770" s="10">
        <f t="shared" si="131"/>
        <v>2012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8281</v>
      </c>
      <c r="O2771" t="s">
        <v>8317</v>
      </c>
      <c r="P2771" s="9">
        <f t="shared" si="129"/>
        <v>41745.826273148152</v>
      </c>
      <c r="Q2771" s="10" t="str">
        <f t="shared" si="130"/>
        <v>April</v>
      </c>
      <c r="R2771" s="10">
        <f t="shared" si="131"/>
        <v>2014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8281</v>
      </c>
      <c r="O2772" t="s">
        <v>8317</v>
      </c>
      <c r="P2772" s="9">
        <f t="shared" si="129"/>
        <v>41686.705208333333</v>
      </c>
      <c r="Q2772" s="10" t="str">
        <f t="shared" si="130"/>
        <v>February</v>
      </c>
      <c r="R2772" s="10">
        <f t="shared" si="131"/>
        <v>2014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8281</v>
      </c>
      <c r="O2773" t="s">
        <v>8317</v>
      </c>
      <c r="P2773" s="9">
        <f t="shared" si="129"/>
        <v>41257.531712962962</v>
      </c>
      <c r="Q2773" s="10" t="str">
        <f t="shared" si="130"/>
        <v>December</v>
      </c>
      <c r="R2773" s="10">
        <f t="shared" si="131"/>
        <v>2012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8281</v>
      </c>
      <c r="O2774" t="s">
        <v>8317</v>
      </c>
      <c r="P2774" s="9">
        <f t="shared" si="129"/>
        <v>41537.869143518517</v>
      </c>
      <c r="Q2774" s="10" t="str">
        <f t="shared" si="130"/>
        <v>September</v>
      </c>
      <c r="R2774" s="10">
        <f t="shared" si="131"/>
        <v>2013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8281</v>
      </c>
      <c r="O2775" t="s">
        <v>8317</v>
      </c>
      <c r="P2775" s="9">
        <f t="shared" si="129"/>
        <v>42474.86482638889</v>
      </c>
      <c r="Q2775" s="10" t="str">
        <f t="shared" si="130"/>
        <v>April</v>
      </c>
      <c r="R2775" s="10">
        <f t="shared" si="131"/>
        <v>2016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8281</v>
      </c>
      <c r="O2776" t="s">
        <v>8317</v>
      </c>
      <c r="P2776" s="9">
        <f t="shared" si="129"/>
        <v>41311.126481481479</v>
      </c>
      <c r="Q2776" s="10" t="str">
        <f t="shared" si="130"/>
        <v>February</v>
      </c>
      <c r="R2776" s="10">
        <f t="shared" si="131"/>
        <v>2013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8281</v>
      </c>
      <c r="O2777" t="s">
        <v>8317</v>
      </c>
      <c r="P2777" s="9">
        <f t="shared" si="129"/>
        <v>40863.013356481482</v>
      </c>
      <c r="Q2777" s="10" t="str">
        <f t="shared" si="130"/>
        <v>November</v>
      </c>
      <c r="R2777" s="10">
        <f t="shared" si="131"/>
        <v>2011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8281</v>
      </c>
      <c r="O2778" t="s">
        <v>8317</v>
      </c>
      <c r="P2778" s="9">
        <f t="shared" si="129"/>
        <v>42136.297175925924</v>
      </c>
      <c r="Q2778" s="10" t="str">
        <f t="shared" si="130"/>
        <v>May</v>
      </c>
      <c r="R2778" s="10">
        <f t="shared" si="131"/>
        <v>2015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8281</v>
      </c>
      <c r="O2779" t="s">
        <v>8317</v>
      </c>
      <c r="P2779" s="9">
        <f t="shared" si="129"/>
        <v>42172.669027777782</v>
      </c>
      <c r="Q2779" s="10" t="str">
        <f t="shared" si="130"/>
        <v>June</v>
      </c>
      <c r="R2779" s="10">
        <f t="shared" si="131"/>
        <v>2015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8281</v>
      </c>
      <c r="O2780" t="s">
        <v>8317</v>
      </c>
      <c r="P2780" s="9">
        <f t="shared" si="129"/>
        <v>41846.978078703702</v>
      </c>
      <c r="Q2780" s="10" t="str">
        <f t="shared" si="130"/>
        <v>July</v>
      </c>
      <c r="R2780" s="10">
        <f t="shared" si="131"/>
        <v>2014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8281</v>
      </c>
      <c r="O2781" t="s">
        <v>8317</v>
      </c>
      <c r="P2781" s="9">
        <f t="shared" si="129"/>
        <v>42300.585891203707</v>
      </c>
      <c r="Q2781" s="10" t="str">
        <f t="shared" si="130"/>
        <v>October</v>
      </c>
      <c r="R2781" s="10">
        <f t="shared" si="131"/>
        <v>2015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8281</v>
      </c>
      <c r="O2782" t="s">
        <v>8317</v>
      </c>
      <c r="P2782" s="9">
        <f t="shared" si="129"/>
        <v>42774.447777777779</v>
      </c>
      <c r="Q2782" s="10" t="str">
        <f t="shared" si="130"/>
        <v>February</v>
      </c>
      <c r="R2782" s="10">
        <f t="shared" si="131"/>
        <v>2017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8276</v>
      </c>
      <c r="O2783" t="s">
        <v>8277</v>
      </c>
      <c r="P2783" s="9">
        <f t="shared" si="129"/>
        <v>42018.94159722222</v>
      </c>
      <c r="Q2783" s="10" t="str">
        <f t="shared" si="130"/>
        <v>January</v>
      </c>
      <c r="R2783" s="10">
        <f t="shared" si="131"/>
        <v>2015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8276</v>
      </c>
      <c r="O2784" t="s">
        <v>8277</v>
      </c>
      <c r="P2784" s="9">
        <f t="shared" si="129"/>
        <v>42026.924976851849</v>
      </c>
      <c r="Q2784" s="10" t="str">
        <f t="shared" si="130"/>
        <v>January</v>
      </c>
      <c r="R2784" s="10">
        <f t="shared" si="131"/>
        <v>2015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8276</v>
      </c>
      <c r="O2785" t="s">
        <v>8277</v>
      </c>
      <c r="P2785" s="9">
        <f t="shared" si="129"/>
        <v>42103.535254629634</v>
      </c>
      <c r="Q2785" s="10" t="str">
        <f t="shared" si="130"/>
        <v>April</v>
      </c>
      <c r="R2785" s="10">
        <f t="shared" si="131"/>
        <v>2015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8276</v>
      </c>
      <c r="O2786" t="s">
        <v>8277</v>
      </c>
      <c r="P2786" s="9">
        <f t="shared" si="129"/>
        <v>41920.787534722222</v>
      </c>
      <c r="Q2786" s="10" t="str">
        <f t="shared" si="130"/>
        <v>October</v>
      </c>
      <c r="R2786" s="10">
        <f t="shared" si="131"/>
        <v>2014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8276</v>
      </c>
      <c r="O2787" t="s">
        <v>8277</v>
      </c>
      <c r="P2787" s="9">
        <f t="shared" si="129"/>
        <v>42558.189432870371</v>
      </c>
      <c r="Q2787" s="10" t="str">
        <f t="shared" si="130"/>
        <v>July</v>
      </c>
      <c r="R2787" s="10">
        <f t="shared" si="131"/>
        <v>2016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8276</v>
      </c>
      <c r="O2788" t="s">
        <v>8277</v>
      </c>
      <c r="P2788" s="9">
        <f t="shared" si="129"/>
        <v>41815.569212962961</v>
      </c>
      <c r="Q2788" s="10" t="str">
        <f t="shared" si="130"/>
        <v>June</v>
      </c>
      <c r="R2788" s="10">
        <f t="shared" si="131"/>
        <v>2014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8276</v>
      </c>
      <c r="O2789" t="s">
        <v>8277</v>
      </c>
      <c r="P2789" s="9">
        <f t="shared" si="129"/>
        <v>41808.198518518519</v>
      </c>
      <c r="Q2789" s="10" t="str">
        <f t="shared" si="130"/>
        <v>June</v>
      </c>
      <c r="R2789" s="10">
        <f t="shared" si="131"/>
        <v>2014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8276</v>
      </c>
      <c r="O2790" t="s">
        <v>8277</v>
      </c>
      <c r="P2790" s="9">
        <f t="shared" si="129"/>
        <v>42550.701886574076</v>
      </c>
      <c r="Q2790" s="10" t="str">
        <f t="shared" si="130"/>
        <v>June</v>
      </c>
      <c r="R2790" s="10">
        <f t="shared" si="131"/>
        <v>2016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8276</v>
      </c>
      <c r="O2791" t="s">
        <v>8277</v>
      </c>
      <c r="P2791" s="9">
        <f t="shared" si="129"/>
        <v>42056.013124999998</v>
      </c>
      <c r="Q2791" s="10" t="str">
        <f t="shared" si="130"/>
        <v>February</v>
      </c>
      <c r="R2791" s="10">
        <f t="shared" si="131"/>
        <v>2015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8276</v>
      </c>
      <c r="O2792" t="s">
        <v>8277</v>
      </c>
      <c r="P2792" s="9">
        <f t="shared" si="129"/>
        <v>42016.938692129625</v>
      </c>
      <c r="Q2792" s="10" t="str">
        <f t="shared" si="130"/>
        <v>January</v>
      </c>
      <c r="R2792" s="10">
        <f t="shared" si="131"/>
        <v>2015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8276</v>
      </c>
      <c r="O2793" t="s">
        <v>8277</v>
      </c>
      <c r="P2793" s="9">
        <f t="shared" si="129"/>
        <v>42591.899988425925</v>
      </c>
      <c r="Q2793" s="10" t="str">
        <f t="shared" si="130"/>
        <v>August</v>
      </c>
      <c r="R2793" s="10">
        <f t="shared" si="131"/>
        <v>2016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8276</v>
      </c>
      <c r="O2794" t="s">
        <v>8277</v>
      </c>
      <c r="P2794" s="9">
        <f t="shared" si="129"/>
        <v>42183.231006944443</v>
      </c>
      <c r="Q2794" s="10" t="str">
        <f t="shared" si="130"/>
        <v>June</v>
      </c>
      <c r="R2794" s="10">
        <f t="shared" si="131"/>
        <v>2015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8276</v>
      </c>
      <c r="O2795" t="s">
        <v>8277</v>
      </c>
      <c r="P2795" s="9">
        <f t="shared" si="129"/>
        <v>42176.419039351851</v>
      </c>
      <c r="Q2795" s="10" t="str">
        <f t="shared" si="130"/>
        <v>June</v>
      </c>
      <c r="R2795" s="10">
        <f t="shared" si="131"/>
        <v>2015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8276</v>
      </c>
      <c r="O2796" t="s">
        <v>8277</v>
      </c>
      <c r="P2796" s="9">
        <f t="shared" si="129"/>
        <v>42416.691655092596</v>
      </c>
      <c r="Q2796" s="10" t="str">
        <f t="shared" si="130"/>
        <v>February</v>
      </c>
      <c r="R2796" s="10">
        <f t="shared" si="131"/>
        <v>2016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8276</v>
      </c>
      <c r="O2797" t="s">
        <v>8277</v>
      </c>
      <c r="P2797" s="9">
        <f t="shared" si="129"/>
        <v>41780.525937500002</v>
      </c>
      <c r="Q2797" s="10" t="str">
        <f t="shared" si="130"/>
        <v>May</v>
      </c>
      <c r="R2797" s="10">
        <f t="shared" si="131"/>
        <v>2014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8276</v>
      </c>
      <c r="O2798" t="s">
        <v>8277</v>
      </c>
      <c r="P2798" s="9">
        <f t="shared" si="129"/>
        <v>41795.528101851851</v>
      </c>
      <c r="Q2798" s="10" t="str">
        <f t="shared" si="130"/>
        <v>June</v>
      </c>
      <c r="R2798" s="10">
        <f t="shared" si="131"/>
        <v>2014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8276</v>
      </c>
      <c r="O2799" t="s">
        <v>8277</v>
      </c>
      <c r="P2799" s="9">
        <f t="shared" si="129"/>
        <v>41798.94027777778</v>
      </c>
      <c r="Q2799" s="10" t="str">
        <f t="shared" si="130"/>
        <v>June</v>
      </c>
      <c r="R2799" s="10">
        <f t="shared" si="131"/>
        <v>2014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8276</v>
      </c>
      <c r="O2800" t="s">
        <v>8277</v>
      </c>
      <c r="P2800" s="9">
        <f t="shared" si="129"/>
        <v>42201.675011574072</v>
      </c>
      <c r="Q2800" s="10" t="str">
        <f t="shared" si="130"/>
        <v>July</v>
      </c>
      <c r="R2800" s="10">
        <f t="shared" si="131"/>
        <v>2015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8276</v>
      </c>
      <c r="O2801" t="s">
        <v>8277</v>
      </c>
      <c r="P2801" s="9">
        <f t="shared" si="129"/>
        <v>42507.264699074076</v>
      </c>
      <c r="Q2801" s="10" t="str">
        <f t="shared" si="130"/>
        <v>May</v>
      </c>
      <c r="R2801" s="10">
        <f t="shared" si="131"/>
        <v>2016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8276</v>
      </c>
      <c r="O2802" t="s">
        <v>8277</v>
      </c>
      <c r="P2802" s="9">
        <f t="shared" si="129"/>
        <v>41948.552847222221</v>
      </c>
      <c r="Q2802" s="10" t="str">
        <f t="shared" si="130"/>
        <v>November</v>
      </c>
      <c r="R2802" s="10">
        <f t="shared" si="131"/>
        <v>2014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8276</v>
      </c>
      <c r="O2803" t="s">
        <v>8277</v>
      </c>
      <c r="P2803" s="9">
        <f t="shared" si="129"/>
        <v>41900.243159722224</v>
      </c>
      <c r="Q2803" s="10" t="str">
        <f t="shared" si="130"/>
        <v>September</v>
      </c>
      <c r="R2803" s="10">
        <f t="shared" si="131"/>
        <v>2014</v>
      </c>
    </row>
    <row r="2804" spans="1:18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8276</v>
      </c>
      <c r="O2804" t="s">
        <v>8277</v>
      </c>
      <c r="P2804" s="9">
        <f t="shared" si="129"/>
        <v>42192.64707175926</v>
      </c>
      <c r="Q2804" s="10" t="str">
        <f t="shared" si="130"/>
        <v>July</v>
      </c>
      <c r="R2804" s="10">
        <f t="shared" si="131"/>
        <v>2015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8276</v>
      </c>
      <c r="O2805" t="s">
        <v>8277</v>
      </c>
      <c r="P2805" s="9">
        <f t="shared" si="129"/>
        <v>42158.065694444449</v>
      </c>
      <c r="Q2805" s="10" t="str">
        <f t="shared" si="130"/>
        <v>June</v>
      </c>
      <c r="R2805" s="10">
        <f t="shared" si="131"/>
        <v>2015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8276</v>
      </c>
      <c r="O2806" t="s">
        <v>8277</v>
      </c>
      <c r="P2806" s="9">
        <f t="shared" si="129"/>
        <v>41881.453587962962</v>
      </c>
      <c r="Q2806" s="10" t="str">
        <f t="shared" si="130"/>
        <v>August</v>
      </c>
      <c r="R2806" s="10">
        <f t="shared" si="131"/>
        <v>2014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8276</v>
      </c>
      <c r="O2807" t="s">
        <v>8277</v>
      </c>
      <c r="P2807" s="9">
        <f t="shared" si="129"/>
        <v>42213.505474537036</v>
      </c>
      <c r="Q2807" s="10" t="str">
        <f t="shared" si="130"/>
        <v>July</v>
      </c>
      <c r="R2807" s="10">
        <f t="shared" si="131"/>
        <v>2015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8276</v>
      </c>
      <c r="O2808" t="s">
        <v>8277</v>
      </c>
      <c r="P2808" s="9">
        <f t="shared" si="129"/>
        <v>42185.267245370371</v>
      </c>
      <c r="Q2808" s="10" t="str">
        <f t="shared" si="130"/>
        <v>June</v>
      </c>
      <c r="R2808" s="10">
        <f t="shared" si="131"/>
        <v>2015</v>
      </c>
    </row>
    <row r="2809" spans="1:18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8276</v>
      </c>
      <c r="O2809" t="s">
        <v>8277</v>
      </c>
      <c r="P2809" s="9">
        <f t="shared" si="129"/>
        <v>42154.873124999998</v>
      </c>
      <c r="Q2809" s="10" t="str">
        <f t="shared" si="130"/>
        <v>May</v>
      </c>
      <c r="R2809" s="10">
        <f t="shared" si="131"/>
        <v>2015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8276</v>
      </c>
      <c r="O2810" t="s">
        <v>8277</v>
      </c>
      <c r="P2810" s="9">
        <f t="shared" si="129"/>
        <v>42208.84646990741</v>
      </c>
      <c r="Q2810" s="10" t="str">
        <f t="shared" si="130"/>
        <v>July</v>
      </c>
      <c r="R2810" s="10">
        <f t="shared" si="131"/>
        <v>2015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8276</v>
      </c>
      <c r="O2811" t="s">
        <v>8277</v>
      </c>
      <c r="P2811" s="9">
        <f t="shared" si="129"/>
        <v>42451.496817129635</v>
      </c>
      <c r="Q2811" s="10" t="str">
        <f t="shared" si="130"/>
        <v>March</v>
      </c>
      <c r="R2811" s="10">
        <f t="shared" si="131"/>
        <v>2016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8276</v>
      </c>
      <c r="O2812" t="s">
        <v>8277</v>
      </c>
      <c r="P2812" s="9">
        <f t="shared" si="129"/>
        <v>41759.13962962963</v>
      </c>
      <c r="Q2812" s="10" t="str">
        <f t="shared" si="130"/>
        <v>April</v>
      </c>
      <c r="R2812" s="10">
        <f t="shared" si="131"/>
        <v>2014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8276</v>
      </c>
      <c r="O2813" t="s">
        <v>8277</v>
      </c>
      <c r="P2813" s="9">
        <f t="shared" si="129"/>
        <v>42028.496562500004</v>
      </c>
      <c r="Q2813" s="10" t="str">
        <f t="shared" si="130"/>
        <v>January</v>
      </c>
      <c r="R2813" s="10">
        <f t="shared" si="131"/>
        <v>2015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8276</v>
      </c>
      <c r="O2814" t="s">
        <v>8277</v>
      </c>
      <c r="P2814" s="9">
        <f t="shared" si="129"/>
        <v>42054.74418981481</v>
      </c>
      <c r="Q2814" s="10" t="str">
        <f t="shared" si="130"/>
        <v>February</v>
      </c>
      <c r="R2814" s="10">
        <f t="shared" si="131"/>
        <v>2015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8276</v>
      </c>
      <c r="O2815" t="s">
        <v>8277</v>
      </c>
      <c r="P2815" s="9">
        <f t="shared" si="129"/>
        <v>42693.742604166662</v>
      </c>
      <c r="Q2815" s="10" t="str">
        <f t="shared" si="130"/>
        <v>November</v>
      </c>
      <c r="R2815" s="10">
        <f t="shared" si="131"/>
        <v>2016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8276</v>
      </c>
      <c r="O2816" t="s">
        <v>8277</v>
      </c>
      <c r="P2816" s="9">
        <f t="shared" si="129"/>
        <v>42103.399479166663</v>
      </c>
      <c r="Q2816" s="10" t="str">
        <f t="shared" si="130"/>
        <v>April</v>
      </c>
      <c r="R2816" s="10">
        <f t="shared" si="131"/>
        <v>2015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8276</v>
      </c>
      <c r="O2817" t="s">
        <v>8277</v>
      </c>
      <c r="P2817" s="9">
        <f t="shared" si="129"/>
        <v>42559.776724537034</v>
      </c>
      <c r="Q2817" s="10" t="str">
        <f t="shared" si="130"/>
        <v>July</v>
      </c>
      <c r="R2817" s="10">
        <f t="shared" si="131"/>
        <v>2016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8276</v>
      </c>
      <c r="O2818" t="s">
        <v>8277</v>
      </c>
      <c r="P2818" s="9">
        <f t="shared" si="129"/>
        <v>42188.467499999999</v>
      </c>
      <c r="Q2818" s="10" t="str">
        <f t="shared" si="130"/>
        <v>July</v>
      </c>
      <c r="R2818" s="10">
        <f t="shared" si="131"/>
        <v>2015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8276</v>
      </c>
      <c r="O2819" t="s">
        <v>8277</v>
      </c>
      <c r="P2819" s="9">
        <f t="shared" ref="P2819:P2882" si="132">(J2819/86400)+DATE(1970,1,1)</f>
        <v>42023.634976851856</v>
      </c>
      <c r="Q2819" s="10" t="str">
        <f t="shared" ref="Q2819:Q2882" si="133">TEXT((J2819/86400)+DATE(1970,1,1),"mmmm")</f>
        <v>January</v>
      </c>
      <c r="R2819" s="10">
        <f t="shared" ref="R2819:R2882" si="134">YEAR(P2819)</f>
        <v>2015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8276</v>
      </c>
      <c r="O2820" t="s">
        <v>8277</v>
      </c>
      <c r="P2820" s="9">
        <f t="shared" si="132"/>
        <v>42250.598217592589</v>
      </c>
      <c r="Q2820" s="10" t="str">
        <f t="shared" si="133"/>
        <v>September</v>
      </c>
      <c r="R2820" s="10">
        <f t="shared" si="134"/>
        <v>2015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8276</v>
      </c>
      <c r="O2821" t="s">
        <v>8277</v>
      </c>
      <c r="P2821" s="9">
        <f t="shared" si="132"/>
        <v>42139.525567129633</v>
      </c>
      <c r="Q2821" s="10" t="str">
        <f t="shared" si="133"/>
        <v>May</v>
      </c>
      <c r="R2821" s="10">
        <f t="shared" si="134"/>
        <v>2015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8276</v>
      </c>
      <c r="O2822" t="s">
        <v>8277</v>
      </c>
      <c r="P2822" s="9">
        <f t="shared" si="132"/>
        <v>42401.610983796301</v>
      </c>
      <c r="Q2822" s="10" t="str">
        <f t="shared" si="133"/>
        <v>February</v>
      </c>
      <c r="R2822" s="10">
        <f t="shared" si="134"/>
        <v>2016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8276</v>
      </c>
      <c r="O2823" t="s">
        <v>8277</v>
      </c>
      <c r="P2823" s="9">
        <f t="shared" si="132"/>
        <v>41875.922858796301</v>
      </c>
      <c r="Q2823" s="10" t="str">
        <f t="shared" si="133"/>
        <v>August</v>
      </c>
      <c r="R2823" s="10">
        <f t="shared" si="134"/>
        <v>2014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8276</v>
      </c>
      <c r="O2824" t="s">
        <v>8277</v>
      </c>
      <c r="P2824" s="9">
        <f t="shared" si="132"/>
        <v>42060.683935185181</v>
      </c>
      <c r="Q2824" s="10" t="str">
        <f t="shared" si="133"/>
        <v>February</v>
      </c>
      <c r="R2824" s="10">
        <f t="shared" si="134"/>
        <v>2015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8276</v>
      </c>
      <c r="O2825" t="s">
        <v>8277</v>
      </c>
      <c r="P2825" s="9">
        <f t="shared" si="132"/>
        <v>42067.011643518519</v>
      </c>
      <c r="Q2825" s="10" t="str">
        <f t="shared" si="133"/>
        <v>March</v>
      </c>
      <c r="R2825" s="10">
        <f t="shared" si="134"/>
        <v>2015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8276</v>
      </c>
      <c r="O2826" t="s">
        <v>8277</v>
      </c>
      <c r="P2826" s="9">
        <f t="shared" si="132"/>
        <v>42136.270787037036</v>
      </c>
      <c r="Q2826" s="10" t="str">
        <f t="shared" si="133"/>
        <v>May</v>
      </c>
      <c r="R2826" s="10">
        <f t="shared" si="134"/>
        <v>2015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8276</v>
      </c>
      <c r="O2827" t="s">
        <v>8277</v>
      </c>
      <c r="P2827" s="9">
        <f t="shared" si="132"/>
        <v>42312.792662037042</v>
      </c>
      <c r="Q2827" s="10" t="str">
        <f t="shared" si="133"/>
        <v>November</v>
      </c>
      <c r="R2827" s="10">
        <f t="shared" si="134"/>
        <v>2015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8276</v>
      </c>
      <c r="O2828" t="s">
        <v>8277</v>
      </c>
      <c r="P2828" s="9">
        <f t="shared" si="132"/>
        <v>42171.034861111111</v>
      </c>
      <c r="Q2828" s="10" t="str">
        <f t="shared" si="133"/>
        <v>June</v>
      </c>
      <c r="R2828" s="10">
        <f t="shared" si="134"/>
        <v>2015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8276</v>
      </c>
      <c r="O2829" t="s">
        <v>8277</v>
      </c>
      <c r="P2829" s="9">
        <f t="shared" si="132"/>
        <v>42494.683634259258</v>
      </c>
      <c r="Q2829" s="10" t="str">
        <f t="shared" si="133"/>
        <v>May</v>
      </c>
      <c r="R2829" s="10">
        <f t="shared" si="134"/>
        <v>2016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8276</v>
      </c>
      <c r="O2830" t="s">
        <v>8277</v>
      </c>
      <c r="P2830" s="9">
        <f t="shared" si="132"/>
        <v>42254.264687499999</v>
      </c>
      <c r="Q2830" s="10" t="str">
        <f t="shared" si="133"/>
        <v>September</v>
      </c>
      <c r="R2830" s="10">
        <f t="shared" si="134"/>
        <v>2015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8276</v>
      </c>
      <c r="O2831" t="s">
        <v>8277</v>
      </c>
      <c r="P2831" s="9">
        <f t="shared" si="132"/>
        <v>42495.434236111112</v>
      </c>
      <c r="Q2831" s="10" t="str">
        <f t="shared" si="133"/>
        <v>May</v>
      </c>
      <c r="R2831" s="10">
        <f t="shared" si="134"/>
        <v>2016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8276</v>
      </c>
      <c r="O2832" t="s">
        <v>8277</v>
      </c>
      <c r="P2832" s="9">
        <f t="shared" si="132"/>
        <v>41758.839675925927</v>
      </c>
      <c r="Q2832" s="10" t="str">
        <f t="shared" si="133"/>
        <v>April</v>
      </c>
      <c r="R2832" s="10">
        <f t="shared" si="134"/>
        <v>2014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8276</v>
      </c>
      <c r="O2833" t="s">
        <v>8277</v>
      </c>
      <c r="P2833" s="9">
        <f t="shared" si="132"/>
        <v>42171.824884259258</v>
      </c>
      <c r="Q2833" s="10" t="str">
        <f t="shared" si="133"/>
        <v>June</v>
      </c>
      <c r="R2833" s="10">
        <f t="shared" si="134"/>
        <v>2015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8276</v>
      </c>
      <c r="O2834" t="s">
        <v>8277</v>
      </c>
      <c r="P2834" s="9">
        <f t="shared" si="132"/>
        <v>41938.709421296298</v>
      </c>
      <c r="Q2834" s="10" t="str">
        <f t="shared" si="133"/>
        <v>October</v>
      </c>
      <c r="R2834" s="10">
        <f t="shared" si="134"/>
        <v>2014</v>
      </c>
    </row>
    <row r="2835" spans="1:18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8276</v>
      </c>
      <c r="O2835" t="s">
        <v>8277</v>
      </c>
      <c r="P2835" s="9">
        <f t="shared" si="132"/>
        <v>42268.127696759257</v>
      </c>
      <c r="Q2835" s="10" t="str">
        <f t="shared" si="133"/>
        <v>September</v>
      </c>
      <c r="R2835" s="10">
        <f t="shared" si="134"/>
        <v>2015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8276</v>
      </c>
      <c r="O2836" t="s">
        <v>8277</v>
      </c>
      <c r="P2836" s="9">
        <f t="shared" si="132"/>
        <v>42019.959837962961</v>
      </c>
      <c r="Q2836" s="10" t="str">
        <f t="shared" si="133"/>
        <v>January</v>
      </c>
      <c r="R2836" s="10">
        <f t="shared" si="134"/>
        <v>2015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8276</v>
      </c>
      <c r="O2837" t="s">
        <v>8277</v>
      </c>
      <c r="P2837" s="9">
        <f t="shared" si="132"/>
        <v>42313.703900462962</v>
      </c>
      <c r="Q2837" s="10" t="str">
        <f t="shared" si="133"/>
        <v>November</v>
      </c>
      <c r="R2837" s="10">
        <f t="shared" si="134"/>
        <v>2015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8276</v>
      </c>
      <c r="O2838" t="s">
        <v>8277</v>
      </c>
      <c r="P2838" s="9">
        <f t="shared" si="132"/>
        <v>42746.261782407411</v>
      </c>
      <c r="Q2838" s="10" t="str">
        <f t="shared" si="133"/>
        <v>January</v>
      </c>
      <c r="R2838" s="10">
        <f t="shared" si="134"/>
        <v>2017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8276</v>
      </c>
      <c r="O2839" t="s">
        <v>8277</v>
      </c>
      <c r="P2839" s="9">
        <f t="shared" si="132"/>
        <v>42307.908379629633</v>
      </c>
      <c r="Q2839" s="10" t="str">
        <f t="shared" si="133"/>
        <v>October</v>
      </c>
      <c r="R2839" s="10">
        <f t="shared" si="134"/>
        <v>2015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8276</v>
      </c>
      <c r="O2840" t="s">
        <v>8277</v>
      </c>
      <c r="P2840" s="9">
        <f t="shared" si="132"/>
        <v>41842.607592592591</v>
      </c>
      <c r="Q2840" s="10" t="str">
        <f t="shared" si="133"/>
        <v>July</v>
      </c>
      <c r="R2840" s="10">
        <f t="shared" si="134"/>
        <v>2014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8276</v>
      </c>
      <c r="O2841" t="s">
        <v>8277</v>
      </c>
      <c r="P2841" s="9">
        <f t="shared" si="132"/>
        <v>41853.240208333329</v>
      </c>
      <c r="Q2841" s="10" t="str">
        <f t="shared" si="133"/>
        <v>August</v>
      </c>
      <c r="R2841" s="10">
        <f t="shared" si="134"/>
        <v>2014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8276</v>
      </c>
      <c r="O2842" t="s">
        <v>8277</v>
      </c>
      <c r="P2842" s="9">
        <f t="shared" si="132"/>
        <v>42060.035636574074</v>
      </c>
      <c r="Q2842" s="10" t="str">
        <f t="shared" si="133"/>
        <v>February</v>
      </c>
      <c r="R2842" s="10">
        <f t="shared" si="134"/>
        <v>2015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8276</v>
      </c>
      <c r="O2843" t="s">
        <v>8277</v>
      </c>
      <c r="P2843" s="9">
        <f t="shared" si="132"/>
        <v>42291.739548611113</v>
      </c>
      <c r="Q2843" s="10" t="str">
        <f t="shared" si="133"/>
        <v>October</v>
      </c>
      <c r="R2843" s="10">
        <f t="shared" si="134"/>
        <v>2015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8276</v>
      </c>
      <c r="O2844" t="s">
        <v>8277</v>
      </c>
      <c r="P2844" s="9">
        <f t="shared" si="132"/>
        <v>41784.95248842593</v>
      </c>
      <c r="Q2844" s="10" t="str">
        <f t="shared" si="133"/>
        <v>May</v>
      </c>
      <c r="R2844" s="10">
        <f t="shared" si="134"/>
        <v>2014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8276</v>
      </c>
      <c r="O2845" t="s">
        <v>8277</v>
      </c>
      <c r="P2845" s="9">
        <f t="shared" si="132"/>
        <v>42492.737847222219</v>
      </c>
      <c r="Q2845" s="10" t="str">
        <f t="shared" si="133"/>
        <v>May</v>
      </c>
      <c r="R2845" s="10">
        <f t="shared" si="134"/>
        <v>2016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8276</v>
      </c>
      <c r="O2846" t="s">
        <v>8277</v>
      </c>
      <c r="P2846" s="9">
        <f t="shared" si="132"/>
        <v>42709.546064814815</v>
      </c>
      <c r="Q2846" s="10" t="str">
        <f t="shared" si="133"/>
        <v>December</v>
      </c>
      <c r="R2846" s="10">
        <f t="shared" si="134"/>
        <v>2016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t="s">
        <v>8277</v>
      </c>
      <c r="P2847" s="9">
        <f t="shared" si="132"/>
        <v>42103.016585648147</v>
      </c>
      <c r="Q2847" s="10" t="str">
        <f t="shared" si="133"/>
        <v>April</v>
      </c>
      <c r="R2847" s="10">
        <f t="shared" si="134"/>
        <v>2015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8276</v>
      </c>
      <c r="O2848" t="s">
        <v>8277</v>
      </c>
      <c r="P2848" s="9">
        <f t="shared" si="132"/>
        <v>42108.692060185189</v>
      </c>
      <c r="Q2848" s="10" t="str">
        <f t="shared" si="133"/>
        <v>April</v>
      </c>
      <c r="R2848" s="10">
        <f t="shared" si="134"/>
        <v>2015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8276</v>
      </c>
      <c r="O2849" t="s">
        <v>8277</v>
      </c>
      <c r="P2849" s="9">
        <f t="shared" si="132"/>
        <v>42453.806307870371</v>
      </c>
      <c r="Q2849" s="10" t="str">
        <f t="shared" si="133"/>
        <v>March</v>
      </c>
      <c r="R2849" s="10">
        <f t="shared" si="134"/>
        <v>2016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8276</v>
      </c>
      <c r="O2850" t="s">
        <v>8277</v>
      </c>
      <c r="P2850" s="9">
        <f t="shared" si="132"/>
        <v>42123.648831018523</v>
      </c>
      <c r="Q2850" s="10" t="str">
        <f t="shared" si="133"/>
        <v>April</v>
      </c>
      <c r="R2850" s="10">
        <f t="shared" si="134"/>
        <v>2015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8276</v>
      </c>
      <c r="O2851" t="s">
        <v>8277</v>
      </c>
      <c r="P2851" s="9">
        <f t="shared" si="132"/>
        <v>42453.428240740745</v>
      </c>
      <c r="Q2851" s="10" t="str">
        <f t="shared" si="133"/>
        <v>March</v>
      </c>
      <c r="R2851" s="10">
        <f t="shared" si="134"/>
        <v>2016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8276</v>
      </c>
      <c r="O2852" t="s">
        <v>8277</v>
      </c>
      <c r="P2852" s="9">
        <f t="shared" si="132"/>
        <v>41858.007071759261</v>
      </c>
      <c r="Q2852" s="10" t="str">
        <f t="shared" si="133"/>
        <v>August</v>
      </c>
      <c r="R2852" s="10">
        <f t="shared" si="134"/>
        <v>2014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8276</v>
      </c>
      <c r="O2853" t="s">
        <v>8277</v>
      </c>
      <c r="P2853" s="9">
        <f t="shared" si="132"/>
        <v>42390.002650462964</v>
      </c>
      <c r="Q2853" s="10" t="str">
        <f t="shared" si="133"/>
        <v>January</v>
      </c>
      <c r="R2853" s="10">
        <f t="shared" si="134"/>
        <v>2016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8276</v>
      </c>
      <c r="O2854" t="s">
        <v>8277</v>
      </c>
      <c r="P2854" s="9">
        <f t="shared" si="132"/>
        <v>41781.045173611114</v>
      </c>
      <c r="Q2854" s="10" t="str">
        <f t="shared" si="133"/>
        <v>May</v>
      </c>
      <c r="R2854" s="10">
        <f t="shared" si="134"/>
        <v>2014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8276</v>
      </c>
      <c r="O2855" t="s">
        <v>8277</v>
      </c>
      <c r="P2855" s="9">
        <f t="shared" si="132"/>
        <v>41836.190937499996</v>
      </c>
      <c r="Q2855" s="10" t="str">
        <f t="shared" si="133"/>
        <v>July</v>
      </c>
      <c r="R2855" s="10">
        <f t="shared" si="134"/>
        <v>2014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t="s">
        <v>8277</v>
      </c>
      <c r="P2856" s="9">
        <f t="shared" si="132"/>
        <v>42111.71665509259</v>
      </c>
      <c r="Q2856" s="10" t="str">
        <f t="shared" si="133"/>
        <v>April</v>
      </c>
      <c r="R2856" s="10">
        <f t="shared" si="134"/>
        <v>2015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t="s">
        <v>8277</v>
      </c>
      <c r="P2857" s="9">
        <f t="shared" si="132"/>
        <v>42370.007766203707</v>
      </c>
      <c r="Q2857" s="10" t="str">
        <f t="shared" si="133"/>
        <v>January</v>
      </c>
      <c r="R2857" s="10">
        <f t="shared" si="134"/>
        <v>2016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8276</v>
      </c>
      <c r="O2858" t="s">
        <v>8277</v>
      </c>
      <c r="P2858" s="9">
        <f t="shared" si="132"/>
        <v>42165.037581018521</v>
      </c>
      <c r="Q2858" s="10" t="str">
        <f t="shared" si="133"/>
        <v>June</v>
      </c>
      <c r="R2858" s="10">
        <f t="shared" si="134"/>
        <v>2015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8276</v>
      </c>
      <c r="O2859" t="s">
        <v>8277</v>
      </c>
      <c r="P2859" s="9">
        <f t="shared" si="132"/>
        <v>42726.920081018514</v>
      </c>
      <c r="Q2859" s="10" t="str">
        <f t="shared" si="133"/>
        <v>December</v>
      </c>
      <c r="R2859" s="10">
        <f t="shared" si="134"/>
        <v>2016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8276</v>
      </c>
      <c r="O2860" t="s">
        <v>8277</v>
      </c>
      <c r="P2860" s="9">
        <f t="shared" si="132"/>
        <v>41954.545081018514</v>
      </c>
      <c r="Q2860" s="10" t="str">
        <f t="shared" si="133"/>
        <v>November</v>
      </c>
      <c r="R2860" s="10">
        <f t="shared" si="134"/>
        <v>2014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8276</v>
      </c>
      <c r="O2861" t="s">
        <v>8277</v>
      </c>
      <c r="P2861" s="9">
        <f t="shared" si="132"/>
        <v>42233.362314814818</v>
      </c>
      <c r="Q2861" s="10" t="str">
        <f t="shared" si="133"/>
        <v>August</v>
      </c>
      <c r="R2861" s="10">
        <f t="shared" si="134"/>
        <v>2015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8276</v>
      </c>
      <c r="O2862" t="s">
        <v>8277</v>
      </c>
      <c r="P2862" s="9">
        <f t="shared" si="132"/>
        <v>42480.80064814815</v>
      </c>
      <c r="Q2862" s="10" t="str">
        <f t="shared" si="133"/>
        <v>April</v>
      </c>
      <c r="R2862" s="10">
        <f t="shared" si="134"/>
        <v>2016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t="s">
        <v>8277</v>
      </c>
      <c r="P2863" s="9">
        <f t="shared" si="132"/>
        <v>42257.590833333335</v>
      </c>
      <c r="Q2863" s="10" t="str">
        <f t="shared" si="133"/>
        <v>September</v>
      </c>
      <c r="R2863" s="10">
        <f t="shared" si="134"/>
        <v>2015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8276</v>
      </c>
      <c r="O2864" t="s">
        <v>8277</v>
      </c>
      <c r="P2864" s="9">
        <f t="shared" si="132"/>
        <v>41784.789687500001</v>
      </c>
      <c r="Q2864" s="10" t="str">
        <f t="shared" si="133"/>
        <v>May</v>
      </c>
      <c r="R2864" s="10">
        <f t="shared" si="134"/>
        <v>2014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8276</v>
      </c>
      <c r="O2865" t="s">
        <v>8277</v>
      </c>
      <c r="P2865" s="9">
        <f t="shared" si="132"/>
        <v>41831.675034722226</v>
      </c>
      <c r="Q2865" s="10" t="str">
        <f t="shared" si="133"/>
        <v>July</v>
      </c>
      <c r="R2865" s="10">
        <f t="shared" si="134"/>
        <v>2014</v>
      </c>
    </row>
    <row r="2866" spans="1:18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8276</v>
      </c>
      <c r="O2866" t="s">
        <v>8277</v>
      </c>
      <c r="P2866" s="9">
        <f t="shared" si="132"/>
        <v>42172.613506944443</v>
      </c>
      <c r="Q2866" s="10" t="str">
        <f t="shared" si="133"/>
        <v>June</v>
      </c>
      <c r="R2866" s="10">
        <f t="shared" si="134"/>
        <v>2015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8276</v>
      </c>
      <c r="O2867" t="s">
        <v>8277</v>
      </c>
      <c r="P2867" s="9">
        <f t="shared" si="132"/>
        <v>41950.114108796297</v>
      </c>
      <c r="Q2867" s="10" t="str">
        <f t="shared" si="133"/>
        <v>November</v>
      </c>
      <c r="R2867" s="10">
        <f t="shared" si="134"/>
        <v>2014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8276</v>
      </c>
      <c r="O2868" t="s">
        <v>8277</v>
      </c>
      <c r="P2868" s="9">
        <f t="shared" si="132"/>
        <v>42627.955104166671</v>
      </c>
      <c r="Q2868" s="10" t="str">
        <f t="shared" si="133"/>
        <v>September</v>
      </c>
      <c r="R2868" s="10">
        <f t="shared" si="134"/>
        <v>2016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8276</v>
      </c>
      <c r="O2869" t="s">
        <v>8277</v>
      </c>
      <c r="P2869" s="9">
        <f t="shared" si="132"/>
        <v>42531.195277777777</v>
      </c>
      <c r="Q2869" s="10" t="str">
        <f t="shared" si="133"/>
        <v>June</v>
      </c>
      <c r="R2869" s="10">
        <f t="shared" si="134"/>
        <v>2016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t="s">
        <v>8277</v>
      </c>
      <c r="P2870" s="9">
        <f t="shared" si="132"/>
        <v>42618.827013888891</v>
      </c>
      <c r="Q2870" s="10" t="str">
        <f t="shared" si="133"/>
        <v>September</v>
      </c>
      <c r="R2870" s="10">
        <f t="shared" si="134"/>
        <v>2016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8276</v>
      </c>
      <c r="O2871" t="s">
        <v>8277</v>
      </c>
      <c r="P2871" s="9">
        <f t="shared" si="132"/>
        <v>42540.593530092592</v>
      </c>
      <c r="Q2871" s="10" t="str">
        <f t="shared" si="133"/>
        <v>June</v>
      </c>
      <c r="R2871" s="10">
        <f t="shared" si="134"/>
        <v>2016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8276</v>
      </c>
      <c r="O2872" t="s">
        <v>8277</v>
      </c>
      <c r="P2872" s="9">
        <f t="shared" si="132"/>
        <v>41746.189409722225</v>
      </c>
      <c r="Q2872" s="10" t="str">
        <f t="shared" si="133"/>
        <v>April</v>
      </c>
      <c r="R2872" s="10">
        <f t="shared" si="134"/>
        <v>2014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8276</v>
      </c>
      <c r="O2873" t="s">
        <v>8277</v>
      </c>
      <c r="P2873" s="9">
        <f t="shared" si="132"/>
        <v>41974.738576388889</v>
      </c>
      <c r="Q2873" s="10" t="str">
        <f t="shared" si="133"/>
        <v>December</v>
      </c>
      <c r="R2873" s="10">
        <f t="shared" si="134"/>
        <v>2014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8276</v>
      </c>
      <c r="O2874" t="s">
        <v>8277</v>
      </c>
      <c r="P2874" s="9">
        <f t="shared" si="132"/>
        <v>42115.11618055556</v>
      </c>
      <c r="Q2874" s="10" t="str">
        <f t="shared" si="133"/>
        <v>April</v>
      </c>
      <c r="R2874" s="10">
        <f t="shared" si="134"/>
        <v>2015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8276</v>
      </c>
      <c r="O2875" t="s">
        <v>8277</v>
      </c>
      <c r="P2875" s="9">
        <f t="shared" si="132"/>
        <v>42002.817488425921</v>
      </c>
      <c r="Q2875" s="10" t="str">
        <f t="shared" si="133"/>
        <v>December</v>
      </c>
      <c r="R2875" s="10">
        <f t="shared" si="134"/>
        <v>2014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8276</v>
      </c>
      <c r="O2876" t="s">
        <v>8277</v>
      </c>
      <c r="P2876" s="9">
        <f t="shared" si="132"/>
        <v>42722.84474537037</v>
      </c>
      <c r="Q2876" s="10" t="str">
        <f t="shared" si="133"/>
        <v>December</v>
      </c>
      <c r="R2876" s="10">
        <f t="shared" si="134"/>
        <v>2016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8276</v>
      </c>
      <c r="O2877" t="s">
        <v>8277</v>
      </c>
      <c r="P2877" s="9">
        <f t="shared" si="132"/>
        <v>42465.128391203703</v>
      </c>
      <c r="Q2877" s="10" t="str">
        <f t="shared" si="133"/>
        <v>April</v>
      </c>
      <c r="R2877" s="10">
        <f t="shared" si="134"/>
        <v>2016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8276</v>
      </c>
      <c r="O2878" t="s">
        <v>8277</v>
      </c>
      <c r="P2878" s="9">
        <f t="shared" si="132"/>
        <v>42171.743969907402</v>
      </c>
      <c r="Q2878" s="10" t="str">
        <f t="shared" si="133"/>
        <v>June</v>
      </c>
      <c r="R2878" s="10">
        <f t="shared" si="134"/>
        <v>2015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8276</v>
      </c>
      <c r="O2879" t="s">
        <v>8277</v>
      </c>
      <c r="P2879" s="9">
        <f t="shared" si="132"/>
        <v>42672.955138888894</v>
      </c>
      <c r="Q2879" s="10" t="str">
        <f t="shared" si="133"/>
        <v>October</v>
      </c>
      <c r="R2879" s="10">
        <f t="shared" si="134"/>
        <v>2016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8276</v>
      </c>
      <c r="O2880" t="s">
        <v>8277</v>
      </c>
      <c r="P2880" s="9">
        <f t="shared" si="132"/>
        <v>42128.615682870368</v>
      </c>
      <c r="Q2880" s="10" t="str">
        <f t="shared" si="133"/>
        <v>May</v>
      </c>
      <c r="R2880" s="10">
        <f t="shared" si="134"/>
        <v>2015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8276</v>
      </c>
      <c r="O2881" t="s">
        <v>8277</v>
      </c>
      <c r="P2881" s="9">
        <f t="shared" si="132"/>
        <v>42359.725243055553</v>
      </c>
      <c r="Q2881" s="10" t="str">
        <f t="shared" si="133"/>
        <v>December</v>
      </c>
      <c r="R2881" s="10">
        <f t="shared" si="134"/>
        <v>2015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t="s">
        <v>8277</v>
      </c>
      <c r="P2882" s="9">
        <f t="shared" si="132"/>
        <v>42192.905694444446</v>
      </c>
      <c r="Q2882" s="10" t="str">
        <f t="shared" si="133"/>
        <v>July</v>
      </c>
      <c r="R2882" s="10">
        <f t="shared" si="134"/>
        <v>2015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8276</v>
      </c>
      <c r="O2883" t="s">
        <v>8277</v>
      </c>
      <c r="P2883" s="9">
        <f t="shared" ref="P2883:P2946" si="135">(J2883/86400)+DATE(1970,1,1)</f>
        <v>41916.597638888888</v>
      </c>
      <c r="Q2883" s="10" t="str">
        <f t="shared" ref="Q2883:Q2946" si="136">TEXT((J2883/86400)+DATE(1970,1,1),"mmmm")</f>
        <v>October</v>
      </c>
      <c r="R2883" s="10">
        <f t="shared" ref="R2883:R2946" si="137">YEAR(P2883)</f>
        <v>2014</v>
      </c>
    </row>
    <row r="2884" spans="1:18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t="s">
        <v>8277</v>
      </c>
      <c r="P2884" s="9">
        <f t="shared" si="135"/>
        <v>42461.596273148149</v>
      </c>
      <c r="Q2884" s="10" t="str">
        <f t="shared" si="136"/>
        <v>April</v>
      </c>
      <c r="R2884" s="10">
        <f t="shared" si="137"/>
        <v>2016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8276</v>
      </c>
      <c r="O2885" t="s">
        <v>8277</v>
      </c>
      <c r="P2885" s="9">
        <f t="shared" si="135"/>
        <v>42370.90320601852</v>
      </c>
      <c r="Q2885" s="10" t="str">
        <f t="shared" si="136"/>
        <v>January</v>
      </c>
      <c r="R2885" s="10">
        <f t="shared" si="137"/>
        <v>2016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8276</v>
      </c>
      <c r="O2886" t="s">
        <v>8277</v>
      </c>
      <c r="P2886" s="9">
        <f t="shared" si="135"/>
        <v>41948.727256944447</v>
      </c>
      <c r="Q2886" s="10" t="str">
        <f t="shared" si="136"/>
        <v>November</v>
      </c>
      <c r="R2886" s="10">
        <f t="shared" si="137"/>
        <v>2014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t="s">
        <v>8277</v>
      </c>
      <c r="P2887" s="9">
        <f t="shared" si="135"/>
        <v>42047.07640046296</v>
      </c>
      <c r="Q2887" s="10" t="str">
        <f t="shared" si="136"/>
        <v>February</v>
      </c>
      <c r="R2887" s="10">
        <f t="shared" si="137"/>
        <v>2015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8276</v>
      </c>
      <c r="O2888" t="s">
        <v>8277</v>
      </c>
      <c r="P2888" s="9">
        <f t="shared" si="135"/>
        <v>42261.632916666669</v>
      </c>
      <c r="Q2888" s="10" t="str">
        <f t="shared" si="136"/>
        <v>September</v>
      </c>
      <c r="R2888" s="10">
        <f t="shared" si="137"/>
        <v>2015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8276</v>
      </c>
      <c r="O2889" t="s">
        <v>8277</v>
      </c>
      <c r="P2889" s="9">
        <f t="shared" si="135"/>
        <v>41985.427361111113</v>
      </c>
      <c r="Q2889" s="10" t="str">
        <f t="shared" si="136"/>
        <v>December</v>
      </c>
      <c r="R2889" s="10">
        <f t="shared" si="137"/>
        <v>2014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8276</v>
      </c>
      <c r="O2890" t="s">
        <v>8277</v>
      </c>
      <c r="P2890" s="9">
        <f t="shared" si="135"/>
        <v>41922.535185185188</v>
      </c>
      <c r="Q2890" s="10" t="str">
        <f t="shared" si="136"/>
        <v>October</v>
      </c>
      <c r="R2890" s="10">
        <f t="shared" si="137"/>
        <v>2014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8276</v>
      </c>
      <c r="O2891" t="s">
        <v>8277</v>
      </c>
      <c r="P2891" s="9">
        <f t="shared" si="135"/>
        <v>41850.863252314812</v>
      </c>
      <c r="Q2891" s="10" t="str">
        <f t="shared" si="136"/>
        <v>July</v>
      </c>
      <c r="R2891" s="10">
        <f t="shared" si="137"/>
        <v>2014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8276</v>
      </c>
      <c r="O2892" t="s">
        <v>8277</v>
      </c>
      <c r="P2892" s="9">
        <f t="shared" si="135"/>
        <v>41831.742962962962</v>
      </c>
      <c r="Q2892" s="10" t="str">
        <f t="shared" si="136"/>
        <v>July</v>
      </c>
      <c r="R2892" s="10">
        <f t="shared" si="137"/>
        <v>2014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8276</v>
      </c>
      <c r="O2893" t="s">
        <v>8277</v>
      </c>
      <c r="P2893" s="9">
        <f t="shared" si="135"/>
        <v>42415.883425925931</v>
      </c>
      <c r="Q2893" s="10" t="str">
        <f t="shared" si="136"/>
        <v>February</v>
      </c>
      <c r="R2893" s="10">
        <f t="shared" si="137"/>
        <v>2016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8276</v>
      </c>
      <c r="O2894" t="s">
        <v>8277</v>
      </c>
      <c r="P2894" s="9">
        <f t="shared" si="135"/>
        <v>41869.714166666665</v>
      </c>
      <c r="Q2894" s="10" t="str">
        <f t="shared" si="136"/>
        <v>August</v>
      </c>
      <c r="R2894" s="10">
        <f t="shared" si="137"/>
        <v>2014</v>
      </c>
    </row>
    <row r="2895" spans="1:18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8276</v>
      </c>
      <c r="O2895" t="s">
        <v>8277</v>
      </c>
      <c r="P2895" s="9">
        <f t="shared" si="135"/>
        <v>41953.773090277777</v>
      </c>
      <c r="Q2895" s="10" t="str">
        <f t="shared" si="136"/>
        <v>November</v>
      </c>
      <c r="R2895" s="10">
        <f t="shared" si="137"/>
        <v>2014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8276</v>
      </c>
      <c r="O2896" t="s">
        <v>8277</v>
      </c>
      <c r="P2896" s="9">
        <f t="shared" si="135"/>
        <v>42037.986284722225</v>
      </c>
      <c r="Q2896" s="10" t="str">
        <f t="shared" si="136"/>
        <v>February</v>
      </c>
      <c r="R2896" s="10">
        <f t="shared" si="137"/>
        <v>2015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8276</v>
      </c>
      <c r="O2897" t="s">
        <v>8277</v>
      </c>
      <c r="P2897" s="9">
        <f t="shared" si="135"/>
        <v>41811.555462962962</v>
      </c>
      <c r="Q2897" s="10" t="str">
        <f t="shared" si="136"/>
        <v>June</v>
      </c>
      <c r="R2897" s="10">
        <f t="shared" si="137"/>
        <v>2014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8276</v>
      </c>
      <c r="O2898" t="s">
        <v>8277</v>
      </c>
      <c r="P2898" s="9">
        <f t="shared" si="135"/>
        <v>42701.908807870372</v>
      </c>
      <c r="Q2898" s="10" t="str">
        <f t="shared" si="136"/>
        <v>November</v>
      </c>
      <c r="R2898" s="10">
        <f t="shared" si="137"/>
        <v>2016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8276</v>
      </c>
      <c r="O2899" t="s">
        <v>8277</v>
      </c>
      <c r="P2899" s="9">
        <f t="shared" si="135"/>
        <v>42258.646504629629</v>
      </c>
      <c r="Q2899" s="10" t="str">
        <f t="shared" si="136"/>
        <v>September</v>
      </c>
      <c r="R2899" s="10">
        <f t="shared" si="137"/>
        <v>2015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8276</v>
      </c>
      <c r="O2900" t="s">
        <v>8277</v>
      </c>
      <c r="P2900" s="9">
        <f t="shared" si="135"/>
        <v>42278.664965277778</v>
      </c>
      <c r="Q2900" s="10" t="str">
        <f t="shared" si="136"/>
        <v>October</v>
      </c>
      <c r="R2900" s="10">
        <f t="shared" si="137"/>
        <v>2015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8276</v>
      </c>
      <c r="O2901" t="s">
        <v>8277</v>
      </c>
      <c r="P2901" s="9">
        <f t="shared" si="135"/>
        <v>42515.078217592592</v>
      </c>
      <c r="Q2901" s="10" t="str">
        <f t="shared" si="136"/>
        <v>May</v>
      </c>
      <c r="R2901" s="10">
        <f t="shared" si="137"/>
        <v>2016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8276</v>
      </c>
      <c r="O2902" t="s">
        <v>8277</v>
      </c>
      <c r="P2902" s="9">
        <f t="shared" si="135"/>
        <v>41830.234166666669</v>
      </c>
      <c r="Q2902" s="10" t="str">
        <f t="shared" si="136"/>
        <v>July</v>
      </c>
      <c r="R2902" s="10">
        <f t="shared" si="137"/>
        <v>2014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8276</v>
      </c>
      <c r="O2903" t="s">
        <v>8277</v>
      </c>
      <c r="P2903" s="9">
        <f t="shared" si="135"/>
        <v>41982.904386574075</v>
      </c>
      <c r="Q2903" s="10" t="str">
        <f t="shared" si="136"/>
        <v>December</v>
      </c>
      <c r="R2903" s="10">
        <f t="shared" si="137"/>
        <v>2014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8276</v>
      </c>
      <c r="O2904" t="s">
        <v>8277</v>
      </c>
      <c r="P2904" s="9">
        <f t="shared" si="135"/>
        <v>42210.439768518518</v>
      </c>
      <c r="Q2904" s="10" t="str">
        <f t="shared" si="136"/>
        <v>July</v>
      </c>
      <c r="R2904" s="10">
        <f t="shared" si="137"/>
        <v>2015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8276</v>
      </c>
      <c r="O2905" t="s">
        <v>8277</v>
      </c>
      <c r="P2905" s="9">
        <f t="shared" si="135"/>
        <v>42196.166874999995</v>
      </c>
      <c r="Q2905" s="10" t="str">
        <f t="shared" si="136"/>
        <v>July</v>
      </c>
      <c r="R2905" s="10">
        <f t="shared" si="137"/>
        <v>2015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8276</v>
      </c>
      <c r="O2906" t="s">
        <v>8277</v>
      </c>
      <c r="P2906" s="9">
        <f t="shared" si="135"/>
        <v>41940.967951388891</v>
      </c>
      <c r="Q2906" s="10" t="str">
        <f t="shared" si="136"/>
        <v>October</v>
      </c>
      <c r="R2906" s="10">
        <f t="shared" si="137"/>
        <v>2014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8276</v>
      </c>
      <c r="O2907" t="s">
        <v>8277</v>
      </c>
      <c r="P2907" s="9">
        <f t="shared" si="135"/>
        <v>42606.056863425925</v>
      </c>
      <c r="Q2907" s="10" t="str">
        <f t="shared" si="136"/>
        <v>August</v>
      </c>
      <c r="R2907" s="10">
        <f t="shared" si="137"/>
        <v>2016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8276</v>
      </c>
      <c r="O2908" t="s">
        <v>8277</v>
      </c>
      <c r="P2908" s="9">
        <f t="shared" si="135"/>
        <v>42199.648912037039</v>
      </c>
      <c r="Q2908" s="10" t="str">
        <f t="shared" si="136"/>
        <v>July</v>
      </c>
      <c r="R2908" s="10">
        <f t="shared" si="137"/>
        <v>2015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8276</v>
      </c>
      <c r="O2909" t="s">
        <v>8277</v>
      </c>
      <c r="P2909" s="9">
        <f t="shared" si="135"/>
        <v>42444.877743055556</v>
      </c>
      <c r="Q2909" s="10" t="str">
        <f t="shared" si="136"/>
        <v>March</v>
      </c>
      <c r="R2909" s="10">
        <f t="shared" si="137"/>
        <v>2016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8276</v>
      </c>
      <c r="O2910" t="s">
        <v>8277</v>
      </c>
      <c r="P2910" s="9">
        <f t="shared" si="135"/>
        <v>42499.73170138889</v>
      </c>
      <c r="Q2910" s="10" t="str">
        <f t="shared" si="136"/>
        <v>May</v>
      </c>
      <c r="R2910" s="10">
        <f t="shared" si="137"/>
        <v>2016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8276</v>
      </c>
      <c r="O2911" t="s">
        <v>8277</v>
      </c>
      <c r="P2911" s="9">
        <f t="shared" si="135"/>
        <v>41929.266215277778</v>
      </c>
      <c r="Q2911" s="10" t="str">
        <f t="shared" si="136"/>
        <v>October</v>
      </c>
      <c r="R2911" s="10">
        <f t="shared" si="137"/>
        <v>2014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8276</v>
      </c>
      <c r="O2912" t="s">
        <v>8277</v>
      </c>
      <c r="P2912" s="9">
        <f t="shared" si="135"/>
        <v>42107.841284722221</v>
      </c>
      <c r="Q2912" s="10" t="str">
        <f t="shared" si="136"/>
        <v>April</v>
      </c>
      <c r="R2912" s="10">
        <f t="shared" si="137"/>
        <v>2015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8276</v>
      </c>
      <c r="O2913" t="s">
        <v>8277</v>
      </c>
      <c r="P2913" s="9">
        <f t="shared" si="135"/>
        <v>42142.768819444449</v>
      </c>
      <c r="Q2913" s="10" t="str">
        <f t="shared" si="136"/>
        <v>May</v>
      </c>
      <c r="R2913" s="10">
        <f t="shared" si="137"/>
        <v>2015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8276</v>
      </c>
      <c r="O2914" t="s">
        <v>8277</v>
      </c>
      <c r="P2914" s="9">
        <f t="shared" si="135"/>
        <v>42354.131643518514</v>
      </c>
      <c r="Q2914" s="10" t="str">
        <f t="shared" si="136"/>
        <v>December</v>
      </c>
      <c r="R2914" s="10">
        <f t="shared" si="137"/>
        <v>2015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8276</v>
      </c>
      <c r="O2915" t="s">
        <v>8277</v>
      </c>
      <c r="P2915" s="9">
        <f t="shared" si="135"/>
        <v>41828.922905092593</v>
      </c>
      <c r="Q2915" s="10" t="str">
        <f t="shared" si="136"/>
        <v>July</v>
      </c>
      <c r="R2915" s="10">
        <f t="shared" si="137"/>
        <v>2014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8276</v>
      </c>
      <c r="O2916" t="s">
        <v>8277</v>
      </c>
      <c r="P2916" s="9">
        <f t="shared" si="135"/>
        <v>42017.907337962963</v>
      </c>
      <c r="Q2916" s="10" t="str">
        <f t="shared" si="136"/>
        <v>January</v>
      </c>
      <c r="R2916" s="10">
        <f t="shared" si="137"/>
        <v>2015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8276</v>
      </c>
      <c r="O2917" t="s">
        <v>8277</v>
      </c>
      <c r="P2917" s="9">
        <f t="shared" si="135"/>
        <v>42415.398032407407</v>
      </c>
      <c r="Q2917" s="10" t="str">
        <f t="shared" si="136"/>
        <v>February</v>
      </c>
      <c r="R2917" s="10">
        <f t="shared" si="137"/>
        <v>2016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8276</v>
      </c>
      <c r="O2918" t="s">
        <v>8277</v>
      </c>
      <c r="P2918" s="9">
        <f t="shared" si="135"/>
        <v>41755.476724537039</v>
      </c>
      <c r="Q2918" s="10" t="str">
        <f t="shared" si="136"/>
        <v>April</v>
      </c>
      <c r="R2918" s="10">
        <f t="shared" si="137"/>
        <v>2014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8276</v>
      </c>
      <c r="O2919" t="s">
        <v>8277</v>
      </c>
      <c r="P2919" s="9">
        <f t="shared" si="135"/>
        <v>42245.234340277777</v>
      </c>
      <c r="Q2919" s="10" t="str">
        <f t="shared" si="136"/>
        <v>August</v>
      </c>
      <c r="R2919" s="10">
        <f t="shared" si="137"/>
        <v>2015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t="s">
        <v>8277</v>
      </c>
      <c r="P2920" s="9">
        <f t="shared" si="135"/>
        <v>42278.629710648151</v>
      </c>
      <c r="Q2920" s="10" t="str">
        <f t="shared" si="136"/>
        <v>October</v>
      </c>
      <c r="R2920" s="10">
        <f t="shared" si="137"/>
        <v>2015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8276</v>
      </c>
      <c r="O2921" t="s">
        <v>8277</v>
      </c>
      <c r="P2921" s="9">
        <f t="shared" si="135"/>
        <v>41826.61954861111</v>
      </c>
      <c r="Q2921" s="10" t="str">
        <f t="shared" si="136"/>
        <v>July</v>
      </c>
      <c r="R2921" s="10">
        <f t="shared" si="137"/>
        <v>2014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t="s">
        <v>8277</v>
      </c>
      <c r="P2922" s="9">
        <f t="shared" si="135"/>
        <v>42058.792476851857</v>
      </c>
      <c r="Q2922" s="10" t="str">
        <f t="shared" si="136"/>
        <v>February</v>
      </c>
      <c r="R2922" s="10">
        <f t="shared" si="137"/>
        <v>2015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8276</v>
      </c>
      <c r="O2923" t="s">
        <v>8318</v>
      </c>
      <c r="P2923" s="9">
        <f t="shared" si="135"/>
        <v>41877.886620370373</v>
      </c>
      <c r="Q2923" s="10" t="str">
        <f t="shared" si="136"/>
        <v>August</v>
      </c>
      <c r="R2923" s="10">
        <f t="shared" si="137"/>
        <v>2014</v>
      </c>
    </row>
    <row r="2924" spans="1:18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8276</v>
      </c>
      <c r="O2924" t="s">
        <v>8318</v>
      </c>
      <c r="P2924" s="9">
        <f t="shared" si="135"/>
        <v>42097.874155092592</v>
      </c>
      <c r="Q2924" s="10" t="str">
        <f t="shared" si="136"/>
        <v>April</v>
      </c>
      <c r="R2924" s="10">
        <f t="shared" si="137"/>
        <v>2015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8276</v>
      </c>
      <c r="O2925" t="s">
        <v>8318</v>
      </c>
      <c r="P2925" s="9">
        <f t="shared" si="135"/>
        <v>42013.15253472222</v>
      </c>
      <c r="Q2925" s="10" t="str">
        <f t="shared" si="136"/>
        <v>January</v>
      </c>
      <c r="R2925" s="10">
        <f t="shared" si="137"/>
        <v>2015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8276</v>
      </c>
      <c r="O2926" t="s">
        <v>8318</v>
      </c>
      <c r="P2926" s="9">
        <f t="shared" si="135"/>
        <v>42103.556828703702</v>
      </c>
      <c r="Q2926" s="10" t="str">
        <f t="shared" si="136"/>
        <v>April</v>
      </c>
      <c r="R2926" s="10">
        <f t="shared" si="137"/>
        <v>2015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8276</v>
      </c>
      <c r="O2927" t="s">
        <v>8318</v>
      </c>
      <c r="P2927" s="9">
        <f t="shared" si="135"/>
        <v>41863.584120370375</v>
      </c>
      <c r="Q2927" s="10" t="str">
        <f t="shared" si="136"/>
        <v>August</v>
      </c>
      <c r="R2927" s="10">
        <f t="shared" si="137"/>
        <v>2014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8276</v>
      </c>
      <c r="O2928" t="s">
        <v>8318</v>
      </c>
      <c r="P2928" s="9">
        <f t="shared" si="135"/>
        <v>42044.765960648147</v>
      </c>
      <c r="Q2928" s="10" t="str">
        <f t="shared" si="136"/>
        <v>February</v>
      </c>
      <c r="R2928" s="10">
        <f t="shared" si="137"/>
        <v>2015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8276</v>
      </c>
      <c r="O2929" t="s">
        <v>8318</v>
      </c>
      <c r="P2929" s="9">
        <f t="shared" si="135"/>
        <v>41806.669317129628</v>
      </c>
      <c r="Q2929" s="10" t="str">
        <f t="shared" si="136"/>
        <v>June</v>
      </c>
      <c r="R2929" s="10">
        <f t="shared" si="137"/>
        <v>2014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8276</v>
      </c>
      <c r="O2930" t="s">
        <v>8318</v>
      </c>
      <c r="P2930" s="9">
        <f t="shared" si="135"/>
        <v>42403.998217592598</v>
      </c>
      <c r="Q2930" s="10" t="str">
        <f t="shared" si="136"/>
        <v>February</v>
      </c>
      <c r="R2930" s="10">
        <f t="shared" si="137"/>
        <v>2016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8276</v>
      </c>
      <c r="O2931" t="s">
        <v>8318</v>
      </c>
      <c r="P2931" s="9">
        <f t="shared" si="135"/>
        <v>41754.564328703702</v>
      </c>
      <c r="Q2931" s="10" t="str">
        <f t="shared" si="136"/>
        <v>April</v>
      </c>
      <c r="R2931" s="10">
        <f t="shared" si="137"/>
        <v>2014</v>
      </c>
    </row>
    <row r="2932" spans="1:18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8276</v>
      </c>
      <c r="O2932" t="s">
        <v>8318</v>
      </c>
      <c r="P2932" s="9">
        <f t="shared" si="135"/>
        <v>42101.584074074075</v>
      </c>
      <c r="Q2932" s="10" t="str">
        <f t="shared" si="136"/>
        <v>April</v>
      </c>
      <c r="R2932" s="10">
        <f t="shared" si="137"/>
        <v>2015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8276</v>
      </c>
      <c r="O2933" t="s">
        <v>8318</v>
      </c>
      <c r="P2933" s="9">
        <f t="shared" si="135"/>
        <v>41872.291238425925</v>
      </c>
      <c r="Q2933" s="10" t="str">
        <f t="shared" si="136"/>
        <v>August</v>
      </c>
      <c r="R2933" s="10">
        <f t="shared" si="137"/>
        <v>2014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8276</v>
      </c>
      <c r="O2934" t="s">
        <v>8318</v>
      </c>
      <c r="P2934" s="9">
        <f t="shared" si="135"/>
        <v>42025.164780092593</v>
      </c>
      <c r="Q2934" s="10" t="str">
        <f t="shared" si="136"/>
        <v>January</v>
      </c>
      <c r="R2934" s="10">
        <f t="shared" si="137"/>
        <v>2015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8276</v>
      </c>
      <c r="O2935" t="s">
        <v>8318</v>
      </c>
      <c r="P2935" s="9">
        <f t="shared" si="135"/>
        <v>42495.956631944442</v>
      </c>
      <c r="Q2935" s="10" t="str">
        <f t="shared" si="136"/>
        <v>May</v>
      </c>
      <c r="R2935" s="10">
        <f t="shared" si="137"/>
        <v>2016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8276</v>
      </c>
      <c r="O2936" t="s">
        <v>8318</v>
      </c>
      <c r="P2936" s="9">
        <f t="shared" si="135"/>
        <v>41775.636157407411</v>
      </c>
      <c r="Q2936" s="10" t="str">
        <f t="shared" si="136"/>
        <v>May</v>
      </c>
      <c r="R2936" s="10">
        <f t="shared" si="137"/>
        <v>2014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8276</v>
      </c>
      <c r="O2937" t="s">
        <v>8318</v>
      </c>
      <c r="P2937" s="9">
        <f t="shared" si="135"/>
        <v>42553.583425925928</v>
      </c>
      <c r="Q2937" s="10" t="str">
        <f t="shared" si="136"/>
        <v>July</v>
      </c>
      <c r="R2937" s="10">
        <f t="shared" si="137"/>
        <v>2016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8276</v>
      </c>
      <c r="O2938" t="s">
        <v>8318</v>
      </c>
      <c r="P2938" s="9">
        <f t="shared" si="135"/>
        <v>41912.650729166664</v>
      </c>
      <c r="Q2938" s="10" t="str">
        <f t="shared" si="136"/>
        <v>September</v>
      </c>
      <c r="R2938" s="10">
        <f t="shared" si="137"/>
        <v>2014</v>
      </c>
    </row>
    <row r="2939" spans="1:18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8276</v>
      </c>
      <c r="O2939" t="s">
        <v>8318</v>
      </c>
      <c r="P2939" s="9">
        <f t="shared" si="135"/>
        <v>41803.457326388889</v>
      </c>
      <c r="Q2939" s="10" t="str">
        <f t="shared" si="136"/>
        <v>June</v>
      </c>
      <c r="R2939" s="10">
        <f t="shared" si="137"/>
        <v>2014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8276</v>
      </c>
      <c r="O2940" t="s">
        <v>8318</v>
      </c>
      <c r="P2940" s="9">
        <f t="shared" si="135"/>
        <v>42004.703865740739</v>
      </c>
      <c r="Q2940" s="10" t="str">
        <f t="shared" si="136"/>
        <v>December</v>
      </c>
      <c r="R2940" s="10">
        <f t="shared" si="137"/>
        <v>2014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8276</v>
      </c>
      <c r="O2941" t="s">
        <v>8318</v>
      </c>
      <c r="P2941" s="9">
        <f t="shared" si="135"/>
        <v>41845.809166666666</v>
      </c>
      <c r="Q2941" s="10" t="str">
        <f t="shared" si="136"/>
        <v>July</v>
      </c>
      <c r="R2941" s="10">
        <f t="shared" si="137"/>
        <v>2014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8276</v>
      </c>
      <c r="O2942" t="s">
        <v>8318</v>
      </c>
      <c r="P2942" s="9">
        <f t="shared" si="135"/>
        <v>41982.773356481484</v>
      </c>
      <c r="Q2942" s="10" t="str">
        <f t="shared" si="136"/>
        <v>December</v>
      </c>
      <c r="R2942" s="10">
        <f t="shared" si="137"/>
        <v>2014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8276</v>
      </c>
      <c r="O2943" t="s">
        <v>8316</v>
      </c>
      <c r="P2943" s="9">
        <f t="shared" si="135"/>
        <v>42034.960127314815</v>
      </c>
      <c r="Q2943" s="10" t="str">
        <f t="shared" si="136"/>
        <v>January</v>
      </c>
      <c r="R2943" s="10">
        <f t="shared" si="137"/>
        <v>2015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8276</v>
      </c>
      <c r="O2944" t="s">
        <v>8316</v>
      </c>
      <c r="P2944" s="9">
        <f t="shared" si="135"/>
        <v>42334.803923611107</v>
      </c>
      <c r="Q2944" s="10" t="str">
        <f t="shared" si="136"/>
        <v>November</v>
      </c>
      <c r="R2944" s="10">
        <f t="shared" si="137"/>
        <v>2015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8276</v>
      </c>
      <c r="O2945" t="s">
        <v>8316</v>
      </c>
      <c r="P2945" s="9">
        <f t="shared" si="135"/>
        <v>42077.129398148143</v>
      </c>
      <c r="Q2945" s="10" t="str">
        <f t="shared" si="136"/>
        <v>March</v>
      </c>
      <c r="R2945" s="10">
        <f t="shared" si="137"/>
        <v>2015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8276</v>
      </c>
      <c r="O2946" t="s">
        <v>8316</v>
      </c>
      <c r="P2946" s="9">
        <f t="shared" si="135"/>
        <v>42132.9143287037</v>
      </c>
      <c r="Q2946" s="10" t="str">
        <f t="shared" si="136"/>
        <v>May</v>
      </c>
      <c r="R2946" s="10">
        <f t="shared" si="137"/>
        <v>2015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8276</v>
      </c>
      <c r="O2947" t="s">
        <v>8316</v>
      </c>
      <c r="P2947" s="9">
        <f t="shared" ref="P2947:P3010" si="138">(J2947/86400)+DATE(1970,1,1)</f>
        <v>42118.139583333337</v>
      </c>
      <c r="Q2947" s="10" t="str">
        <f t="shared" ref="Q2947:Q3010" si="139">TEXT((J2947/86400)+DATE(1970,1,1),"mmmm")</f>
        <v>April</v>
      </c>
      <c r="R2947" s="10">
        <f t="shared" ref="R2947:R3010" si="140">YEAR(P2947)</f>
        <v>2015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8276</v>
      </c>
      <c r="O2948" t="s">
        <v>8316</v>
      </c>
      <c r="P2948" s="9">
        <f t="shared" si="138"/>
        <v>42567.531157407408</v>
      </c>
      <c r="Q2948" s="10" t="str">
        <f t="shared" si="139"/>
        <v>July</v>
      </c>
      <c r="R2948" s="10">
        <f t="shared" si="140"/>
        <v>2016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8276</v>
      </c>
      <c r="O2949" t="s">
        <v>8316</v>
      </c>
      <c r="P2949" s="9">
        <f t="shared" si="138"/>
        <v>42649.562118055561</v>
      </c>
      <c r="Q2949" s="10" t="str">
        <f t="shared" si="139"/>
        <v>October</v>
      </c>
      <c r="R2949" s="10">
        <f t="shared" si="140"/>
        <v>2016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8276</v>
      </c>
      <c r="O2950" t="s">
        <v>8316</v>
      </c>
      <c r="P2950" s="9">
        <f t="shared" si="138"/>
        <v>42097.649224537032</v>
      </c>
      <c r="Q2950" s="10" t="str">
        <f t="shared" si="139"/>
        <v>April</v>
      </c>
      <c r="R2950" s="10">
        <f t="shared" si="140"/>
        <v>2015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8276</v>
      </c>
      <c r="O2951" t="s">
        <v>8316</v>
      </c>
      <c r="P2951" s="9">
        <f t="shared" si="138"/>
        <v>42297.823113425926</v>
      </c>
      <c r="Q2951" s="10" t="str">
        <f t="shared" si="139"/>
        <v>October</v>
      </c>
      <c r="R2951" s="10">
        <f t="shared" si="140"/>
        <v>2015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8276</v>
      </c>
      <c r="O2952" t="s">
        <v>8316</v>
      </c>
      <c r="P2952" s="9">
        <f t="shared" si="138"/>
        <v>42362.36518518519</v>
      </c>
      <c r="Q2952" s="10" t="str">
        <f t="shared" si="139"/>
        <v>December</v>
      </c>
      <c r="R2952" s="10">
        <f t="shared" si="140"/>
        <v>2015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8276</v>
      </c>
      <c r="O2953" t="s">
        <v>8316</v>
      </c>
      <c r="P2953" s="9">
        <f t="shared" si="138"/>
        <v>41872.802928240737</v>
      </c>
      <c r="Q2953" s="10" t="str">
        <f t="shared" si="139"/>
        <v>August</v>
      </c>
      <c r="R2953" s="10">
        <f t="shared" si="140"/>
        <v>2014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8276</v>
      </c>
      <c r="O2954" t="s">
        <v>8316</v>
      </c>
      <c r="P2954" s="9">
        <f t="shared" si="138"/>
        <v>42628.690266203703</v>
      </c>
      <c r="Q2954" s="10" t="str">
        <f t="shared" si="139"/>
        <v>September</v>
      </c>
      <c r="R2954" s="10">
        <f t="shared" si="140"/>
        <v>2016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8276</v>
      </c>
      <c r="O2955" t="s">
        <v>8316</v>
      </c>
      <c r="P2955" s="9">
        <f t="shared" si="138"/>
        <v>42255.791909722218</v>
      </c>
      <c r="Q2955" s="10" t="str">
        <f t="shared" si="139"/>
        <v>September</v>
      </c>
      <c r="R2955" s="10">
        <f t="shared" si="140"/>
        <v>2015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8276</v>
      </c>
      <c r="O2956" t="s">
        <v>8316</v>
      </c>
      <c r="P2956" s="9">
        <f t="shared" si="138"/>
        <v>42790.583368055552</v>
      </c>
      <c r="Q2956" s="10" t="str">
        <f t="shared" si="139"/>
        <v>February</v>
      </c>
      <c r="R2956" s="10">
        <f t="shared" si="140"/>
        <v>2017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8276</v>
      </c>
      <c r="O2957" t="s">
        <v>8316</v>
      </c>
      <c r="P2957" s="9">
        <f t="shared" si="138"/>
        <v>42141.741307870368</v>
      </c>
      <c r="Q2957" s="10" t="str">
        <f t="shared" si="139"/>
        <v>May</v>
      </c>
      <c r="R2957" s="10">
        <f t="shared" si="140"/>
        <v>2015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8276</v>
      </c>
      <c r="O2958" t="s">
        <v>8316</v>
      </c>
      <c r="P2958" s="9">
        <f t="shared" si="138"/>
        <v>42464.958912037036</v>
      </c>
      <c r="Q2958" s="10" t="str">
        <f t="shared" si="139"/>
        <v>April</v>
      </c>
      <c r="R2958" s="10">
        <f t="shared" si="140"/>
        <v>2016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8276</v>
      </c>
      <c r="O2959" t="s">
        <v>8316</v>
      </c>
      <c r="P2959" s="9">
        <f t="shared" si="138"/>
        <v>42031.011249999996</v>
      </c>
      <c r="Q2959" s="10" t="str">
        <f t="shared" si="139"/>
        <v>January</v>
      </c>
      <c r="R2959" s="10">
        <f t="shared" si="140"/>
        <v>2015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8276</v>
      </c>
      <c r="O2960" t="s">
        <v>8316</v>
      </c>
      <c r="P2960" s="9">
        <f t="shared" si="138"/>
        <v>42438.779131944444</v>
      </c>
      <c r="Q2960" s="10" t="str">
        <f t="shared" si="139"/>
        <v>March</v>
      </c>
      <c r="R2960" s="10">
        <f t="shared" si="140"/>
        <v>2016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8276</v>
      </c>
      <c r="O2961" t="s">
        <v>8316</v>
      </c>
      <c r="P2961" s="9">
        <f t="shared" si="138"/>
        <v>42498.008391203708</v>
      </c>
      <c r="Q2961" s="10" t="str">
        <f t="shared" si="139"/>
        <v>May</v>
      </c>
      <c r="R2961" s="10">
        <f t="shared" si="140"/>
        <v>2016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8276</v>
      </c>
      <c r="O2962" t="s">
        <v>8316</v>
      </c>
      <c r="P2962" s="9">
        <f t="shared" si="138"/>
        <v>41863.757210648146</v>
      </c>
      <c r="Q2962" s="10" t="str">
        <f t="shared" si="139"/>
        <v>August</v>
      </c>
      <c r="R2962" s="10">
        <f t="shared" si="140"/>
        <v>2014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8276</v>
      </c>
      <c r="O2963" t="s">
        <v>8277</v>
      </c>
      <c r="P2963" s="9">
        <f t="shared" si="138"/>
        <v>42061.212488425925</v>
      </c>
      <c r="Q2963" s="10" t="str">
        <f t="shared" si="139"/>
        <v>February</v>
      </c>
      <c r="R2963" s="10">
        <f t="shared" si="140"/>
        <v>2015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8276</v>
      </c>
      <c r="O2964" t="s">
        <v>8277</v>
      </c>
      <c r="P2964" s="9">
        <f t="shared" si="138"/>
        <v>42036.24428240741</v>
      </c>
      <c r="Q2964" s="10" t="str">
        <f t="shared" si="139"/>
        <v>February</v>
      </c>
      <c r="R2964" s="10">
        <f t="shared" si="140"/>
        <v>2015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8276</v>
      </c>
      <c r="O2965" t="s">
        <v>8277</v>
      </c>
      <c r="P2965" s="9">
        <f t="shared" si="138"/>
        <v>42157.470185185186</v>
      </c>
      <c r="Q2965" s="10" t="str">
        <f t="shared" si="139"/>
        <v>June</v>
      </c>
      <c r="R2965" s="10">
        <f t="shared" si="140"/>
        <v>2015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8276</v>
      </c>
      <c r="O2966" t="s">
        <v>8277</v>
      </c>
      <c r="P2966" s="9">
        <f t="shared" si="138"/>
        <v>41827.909942129627</v>
      </c>
      <c r="Q2966" s="10" t="str">
        <f t="shared" si="139"/>
        <v>July</v>
      </c>
      <c r="R2966" s="10">
        <f t="shared" si="140"/>
        <v>2014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8276</v>
      </c>
      <c r="O2967" t="s">
        <v>8277</v>
      </c>
      <c r="P2967" s="9">
        <f t="shared" si="138"/>
        <v>42162.729548611111</v>
      </c>
      <c r="Q2967" s="10" t="str">
        <f t="shared" si="139"/>
        <v>June</v>
      </c>
      <c r="R2967" s="10">
        <f t="shared" si="140"/>
        <v>2015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8276</v>
      </c>
      <c r="O2968" t="s">
        <v>8277</v>
      </c>
      <c r="P2968" s="9">
        <f t="shared" si="138"/>
        <v>42233.738564814819</v>
      </c>
      <c r="Q2968" s="10" t="str">
        <f t="shared" si="139"/>
        <v>August</v>
      </c>
      <c r="R2968" s="10">
        <f t="shared" si="140"/>
        <v>2015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8276</v>
      </c>
      <c r="O2969" t="s">
        <v>8277</v>
      </c>
      <c r="P2969" s="9">
        <f t="shared" si="138"/>
        <v>42042.197824074072</v>
      </c>
      <c r="Q2969" s="10" t="str">
        <f t="shared" si="139"/>
        <v>February</v>
      </c>
      <c r="R2969" s="10">
        <f t="shared" si="140"/>
        <v>2015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8276</v>
      </c>
      <c r="O2970" t="s">
        <v>8277</v>
      </c>
      <c r="P2970" s="9">
        <f t="shared" si="138"/>
        <v>42585.523842592593</v>
      </c>
      <c r="Q2970" s="10" t="str">
        <f t="shared" si="139"/>
        <v>August</v>
      </c>
      <c r="R2970" s="10">
        <f t="shared" si="140"/>
        <v>2016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8276</v>
      </c>
      <c r="O2971" t="s">
        <v>8277</v>
      </c>
      <c r="P2971" s="9">
        <f t="shared" si="138"/>
        <v>42097.786493055552</v>
      </c>
      <c r="Q2971" s="10" t="str">
        <f t="shared" si="139"/>
        <v>April</v>
      </c>
      <c r="R2971" s="10">
        <f t="shared" si="140"/>
        <v>2015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8276</v>
      </c>
      <c r="O2972" t="s">
        <v>8277</v>
      </c>
      <c r="P2972" s="9">
        <f t="shared" si="138"/>
        <v>41808.669571759259</v>
      </c>
      <c r="Q2972" s="10" t="str">
        <f t="shared" si="139"/>
        <v>June</v>
      </c>
      <c r="R2972" s="10">
        <f t="shared" si="140"/>
        <v>2014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8276</v>
      </c>
      <c r="O2973" t="s">
        <v>8277</v>
      </c>
      <c r="P2973" s="9">
        <f t="shared" si="138"/>
        <v>41852.658310185187</v>
      </c>
      <c r="Q2973" s="10" t="str">
        <f t="shared" si="139"/>
        <v>August</v>
      </c>
      <c r="R2973" s="10">
        <f t="shared" si="140"/>
        <v>2014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8276</v>
      </c>
      <c r="O2974" t="s">
        <v>8277</v>
      </c>
      <c r="P2974" s="9">
        <f t="shared" si="138"/>
        <v>42694.110185185185</v>
      </c>
      <c r="Q2974" s="10" t="str">
        <f t="shared" si="139"/>
        <v>November</v>
      </c>
      <c r="R2974" s="10">
        <f t="shared" si="140"/>
        <v>2016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8276</v>
      </c>
      <c r="O2975" t="s">
        <v>8277</v>
      </c>
      <c r="P2975" s="9">
        <f t="shared" si="138"/>
        <v>42341.818379629629</v>
      </c>
      <c r="Q2975" s="10" t="str">
        <f t="shared" si="139"/>
        <v>December</v>
      </c>
      <c r="R2975" s="10">
        <f t="shared" si="140"/>
        <v>2015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8276</v>
      </c>
      <c r="O2976" t="s">
        <v>8277</v>
      </c>
      <c r="P2976" s="9">
        <f t="shared" si="138"/>
        <v>41880.061006944445</v>
      </c>
      <c r="Q2976" s="10" t="str">
        <f t="shared" si="139"/>
        <v>August</v>
      </c>
      <c r="R2976" s="10">
        <f t="shared" si="140"/>
        <v>2014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8276</v>
      </c>
      <c r="O2977" t="s">
        <v>8277</v>
      </c>
      <c r="P2977" s="9">
        <f t="shared" si="138"/>
        <v>41941.683865740742</v>
      </c>
      <c r="Q2977" s="10" t="str">
        <f t="shared" si="139"/>
        <v>October</v>
      </c>
      <c r="R2977" s="10">
        <f t="shared" si="140"/>
        <v>2014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8276</v>
      </c>
      <c r="O2978" t="s">
        <v>8277</v>
      </c>
      <c r="P2978" s="9">
        <f t="shared" si="138"/>
        <v>42425.730671296296</v>
      </c>
      <c r="Q2978" s="10" t="str">
        <f t="shared" si="139"/>
        <v>February</v>
      </c>
      <c r="R2978" s="10">
        <f t="shared" si="140"/>
        <v>2016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8276</v>
      </c>
      <c r="O2979" t="s">
        <v>8277</v>
      </c>
      <c r="P2979" s="9">
        <f t="shared" si="138"/>
        <v>42026.88118055556</v>
      </c>
      <c r="Q2979" s="10" t="str">
        <f t="shared" si="139"/>
        <v>January</v>
      </c>
      <c r="R2979" s="10">
        <f t="shared" si="140"/>
        <v>2015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8276</v>
      </c>
      <c r="O2980" t="s">
        <v>8277</v>
      </c>
      <c r="P2980" s="9">
        <f t="shared" si="138"/>
        <v>41922.640590277777</v>
      </c>
      <c r="Q2980" s="10" t="str">
        <f t="shared" si="139"/>
        <v>October</v>
      </c>
      <c r="R2980" s="10">
        <f t="shared" si="140"/>
        <v>2014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8276</v>
      </c>
      <c r="O2981" t="s">
        <v>8277</v>
      </c>
      <c r="P2981" s="9">
        <f t="shared" si="138"/>
        <v>41993.824340277773</v>
      </c>
      <c r="Q2981" s="10" t="str">
        <f t="shared" si="139"/>
        <v>December</v>
      </c>
      <c r="R2981" s="10">
        <f t="shared" si="140"/>
        <v>2014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8276</v>
      </c>
      <c r="O2982" t="s">
        <v>8277</v>
      </c>
      <c r="P2982" s="9">
        <f t="shared" si="138"/>
        <v>42219.915856481486</v>
      </c>
      <c r="Q2982" s="10" t="str">
        <f t="shared" si="139"/>
        <v>August</v>
      </c>
      <c r="R2982" s="10">
        <f t="shared" si="140"/>
        <v>2015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8276</v>
      </c>
      <c r="O2983" t="s">
        <v>8316</v>
      </c>
      <c r="P2983" s="9">
        <f t="shared" si="138"/>
        <v>42225.559675925921</v>
      </c>
      <c r="Q2983" s="10" t="str">
        <f t="shared" si="139"/>
        <v>August</v>
      </c>
      <c r="R2983" s="10">
        <f t="shared" si="140"/>
        <v>2015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8276</v>
      </c>
      <c r="O2984" t="s">
        <v>8316</v>
      </c>
      <c r="P2984" s="9">
        <f t="shared" si="138"/>
        <v>42381.686840277776</v>
      </c>
      <c r="Q2984" s="10" t="str">
        <f t="shared" si="139"/>
        <v>January</v>
      </c>
      <c r="R2984" s="10">
        <f t="shared" si="140"/>
        <v>2016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8276</v>
      </c>
      <c r="O2985" t="s">
        <v>8316</v>
      </c>
      <c r="P2985" s="9">
        <f t="shared" si="138"/>
        <v>41894.632361111115</v>
      </c>
      <c r="Q2985" s="10" t="str">
        <f t="shared" si="139"/>
        <v>September</v>
      </c>
      <c r="R2985" s="10">
        <f t="shared" si="140"/>
        <v>2014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8276</v>
      </c>
      <c r="O2986" t="s">
        <v>8316</v>
      </c>
      <c r="P2986" s="9">
        <f t="shared" si="138"/>
        <v>42576.278715277775</v>
      </c>
      <c r="Q2986" s="10" t="str">
        <f t="shared" si="139"/>
        <v>July</v>
      </c>
      <c r="R2986" s="10">
        <f t="shared" si="140"/>
        <v>2016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8276</v>
      </c>
      <c r="O2987" t="s">
        <v>8316</v>
      </c>
      <c r="P2987" s="9">
        <f t="shared" si="138"/>
        <v>42654.973703703705</v>
      </c>
      <c r="Q2987" s="10" t="str">
        <f t="shared" si="139"/>
        <v>October</v>
      </c>
      <c r="R2987" s="10">
        <f t="shared" si="140"/>
        <v>2016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8276</v>
      </c>
      <c r="O2988" t="s">
        <v>8316</v>
      </c>
      <c r="P2988" s="9">
        <f t="shared" si="138"/>
        <v>42431.500069444446</v>
      </c>
      <c r="Q2988" s="10" t="str">
        <f t="shared" si="139"/>
        <v>March</v>
      </c>
      <c r="R2988" s="10">
        <f t="shared" si="140"/>
        <v>2016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8276</v>
      </c>
      <c r="O2989" t="s">
        <v>8316</v>
      </c>
      <c r="P2989" s="9">
        <f t="shared" si="138"/>
        <v>42627.307303240741</v>
      </c>
      <c r="Q2989" s="10" t="str">
        <f t="shared" si="139"/>
        <v>September</v>
      </c>
      <c r="R2989" s="10">
        <f t="shared" si="140"/>
        <v>2016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8276</v>
      </c>
      <c r="O2990" t="s">
        <v>8316</v>
      </c>
      <c r="P2990" s="9">
        <f t="shared" si="138"/>
        <v>42511.36204861111</v>
      </c>
      <c r="Q2990" s="10" t="str">
        <f t="shared" si="139"/>
        <v>May</v>
      </c>
      <c r="R2990" s="10">
        <f t="shared" si="140"/>
        <v>2016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8276</v>
      </c>
      <c r="O2991" t="s">
        <v>8316</v>
      </c>
      <c r="P2991" s="9">
        <f t="shared" si="138"/>
        <v>42337.02039351852</v>
      </c>
      <c r="Q2991" s="10" t="str">
        <f t="shared" si="139"/>
        <v>November</v>
      </c>
      <c r="R2991" s="10">
        <f t="shared" si="140"/>
        <v>2015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8276</v>
      </c>
      <c r="O2992" t="s">
        <v>8316</v>
      </c>
      <c r="P2992" s="9">
        <f t="shared" si="138"/>
        <v>42341.57430555555</v>
      </c>
      <c r="Q2992" s="10" t="str">
        <f t="shared" si="139"/>
        <v>December</v>
      </c>
      <c r="R2992" s="10">
        <f t="shared" si="140"/>
        <v>2015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8276</v>
      </c>
      <c r="O2993" t="s">
        <v>8316</v>
      </c>
      <c r="P2993" s="9">
        <f t="shared" si="138"/>
        <v>42740.837152777778</v>
      </c>
      <c r="Q2993" s="10" t="str">
        <f t="shared" si="139"/>
        <v>January</v>
      </c>
      <c r="R2993" s="10">
        <f t="shared" si="140"/>
        <v>2017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8276</v>
      </c>
      <c r="O2994" t="s">
        <v>8316</v>
      </c>
      <c r="P2994" s="9">
        <f t="shared" si="138"/>
        <v>42622.767476851848</v>
      </c>
      <c r="Q2994" s="10" t="str">
        <f t="shared" si="139"/>
        <v>September</v>
      </c>
      <c r="R2994" s="10">
        <f t="shared" si="140"/>
        <v>2016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8276</v>
      </c>
      <c r="O2995" t="s">
        <v>8316</v>
      </c>
      <c r="P2995" s="9">
        <f t="shared" si="138"/>
        <v>42390.838738425926</v>
      </c>
      <c r="Q2995" s="10" t="str">
        <f t="shared" si="139"/>
        <v>January</v>
      </c>
      <c r="R2995" s="10">
        <f t="shared" si="140"/>
        <v>2016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8276</v>
      </c>
      <c r="O2996" t="s">
        <v>8316</v>
      </c>
      <c r="P2996" s="9">
        <f t="shared" si="138"/>
        <v>41885.478842592594</v>
      </c>
      <c r="Q2996" s="10" t="str">
        <f t="shared" si="139"/>
        <v>September</v>
      </c>
      <c r="R2996" s="10">
        <f t="shared" si="140"/>
        <v>2014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8276</v>
      </c>
      <c r="O2997" t="s">
        <v>8316</v>
      </c>
      <c r="P2997" s="9">
        <f t="shared" si="138"/>
        <v>42724.665173611109</v>
      </c>
      <c r="Q2997" s="10" t="str">
        <f t="shared" si="139"/>
        <v>December</v>
      </c>
      <c r="R2997" s="10">
        <f t="shared" si="140"/>
        <v>2016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8276</v>
      </c>
      <c r="O2998" t="s">
        <v>8316</v>
      </c>
      <c r="P2998" s="9">
        <f t="shared" si="138"/>
        <v>42090.912499999999</v>
      </c>
      <c r="Q2998" s="10" t="str">
        <f t="shared" si="139"/>
        <v>March</v>
      </c>
      <c r="R2998" s="10">
        <f t="shared" si="140"/>
        <v>2015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8276</v>
      </c>
      <c r="O2999" t="s">
        <v>8316</v>
      </c>
      <c r="P2999" s="9">
        <f t="shared" si="138"/>
        <v>42775.733715277776</v>
      </c>
      <c r="Q2999" s="10" t="str">
        <f t="shared" si="139"/>
        <v>February</v>
      </c>
      <c r="R2999" s="10">
        <f t="shared" si="140"/>
        <v>2017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8276</v>
      </c>
      <c r="O3000" t="s">
        <v>8316</v>
      </c>
      <c r="P3000" s="9">
        <f t="shared" si="138"/>
        <v>41778.193622685183</v>
      </c>
      <c r="Q3000" s="10" t="str">
        <f t="shared" si="139"/>
        <v>May</v>
      </c>
      <c r="R3000" s="10">
        <f t="shared" si="140"/>
        <v>2014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8276</v>
      </c>
      <c r="O3001" t="s">
        <v>8316</v>
      </c>
      <c r="P3001" s="9">
        <f t="shared" si="138"/>
        <v>42780.740277777775</v>
      </c>
      <c r="Q3001" s="10" t="str">
        <f t="shared" si="139"/>
        <v>February</v>
      </c>
      <c r="R3001" s="10">
        <f t="shared" si="140"/>
        <v>2017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8276</v>
      </c>
      <c r="O3002" t="s">
        <v>8316</v>
      </c>
      <c r="P3002" s="9">
        <f t="shared" si="138"/>
        <v>42752.827199074076</v>
      </c>
      <c r="Q3002" s="10" t="str">
        <f t="shared" si="139"/>
        <v>January</v>
      </c>
      <c r="R3002" s="10">
        <f t="shared" si="140"/>
        <v>2017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8276</v>
      </c>
      <c r="O3003" t="s">
        <v>8316</v>
      </c>
      <c r="P3003" s="9">
        <f t="shared" si="138"/>
        <v>42534.895625000005</v>
      </c>
      <c r="Q3003" s="10" t="str">
        <f t="shared" si="139"/>
        <v>June</v>
      </c>
      <c r="R3003" s="10">
        <f t="shared" si="140"/>
        <v>2016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8276</v>
      </c>
      <c r="O3004" t="s">
        <v>8316</v>
      </c>
      <c r="P3004" s="9">
        <f t="shared" si="138"/>
        <v>41239.83625</v>
      </c>
      <c r="Q3004" s="10" t="str">
        <f t="shared" si="139"/>
        <v>November</v>
      </c>
      <c r="R3004" s="10">
        <f t="shared" si="140"/>
        <v>2012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8276</v>
      </c>
      <c r="O3005" t="s">
        <v>8316</v>
      </c>
      <c r="P3005" s="9">
        <f t="shared" si="138"/>
        <v>42398.849259259259</v>
      </c>
      <c r="Q3005" s="10" t="str">
        <f t="shared" si="139"/>
        <v>January</v>
      </c>
      <c r="R3005" s="10">
        <f t="shared" si="140"/>
        <v>2016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8276</v>
      </c>
      <c r="O3006" t="s">
        <v>8316</v>
      </c>
      <c r="P3006" s="9">
        <f t="shared" si="138"/>
        <v>41928.881064814814</v>
      </c>
      <c r="Q3006" s="10" t="str">
        <f t="shared" si="139"/>
        <v>October</v>
      </c>
      <c r="R3006" s="10">
        <f t="shared" si="140"/>
        <v>2014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8276</v>
      </c>
      <c r="O3007" t="s">
        <v>8316</v>
      </c>
      <c r="P3007" s="9">
        <f t="shared" si="138"/>
        <v>41888.674826388888</v>
      </c>
      <c r="Q3007" s="10" t="str">
        <f t="shared" si="139"/>
        <v>September</v>
      </c>
      <c r="R3007" s="10">
        <f t="shared" si="140"/>
        <v>2014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8276</v>
      </c>
      <c r="O3008" t="s">
        <v>8316</v>
      </c>
      <c r="P3008" s="9">
        <f t="shared" si="138"/>
        <v>41957.756840277776</v>
      </c>
      <c r="Q3008" s="10" t="str">
        <f t="shared" si="139"/>
        <v>November</v>
      </c>
      <c r="R3008" s="10">
        <f t="shared" si="140"/>
        <v>2014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8276</v>
      </c>
      <c r="O3009" t="s">
        <v>8316</v>
      </c>
      <c r="P3009" s="9">
        <f t="shared" si="138"/>
        <v>42098.216238425928</v>
      </c>
      <c r="Q3009" s="10" t="str">
        <f t="shared" si="139"/>
        <v>April</v>
      </c>
      <c r="R3009" s="10">
        <f t="shared" si="140"/>
        <v>2015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8276</v>
      </c>
      <c r="O3010" t="s">
        <v>8316</v>
      </c>
      <c r="P3010" s="9">
        <f t="shared" si="138"/>
        <v>42360.212025462963</v>
      </c>
      <c r="Q3010" s="10" t="str">
        <f t="shared" si="139"/>
        <v>December</v>
      </c>
      <c r="R3010" s="10">
        <f t="shared" si="140"/>
        <v>2015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8276</v>
      </c>
      <c r="O3011" t="s">
        <v>8316</v>
      </c>
      <c r="P3011" s="9">
        <f t="shared" ref="P3011:P3074" si="141">(J3011/86400)+DATE(1970,1,1)</f>
        <v>41939.569907407407</v>
      </c>
      <c r="Q3011" s="10" t="str">
        <f t="shared" ref="Q3011:Q3074" si="142">TEXT((J3011/86400)+DATE(1970,1,1),"mmmm")</f>
        <v>October</v>
      </c>
      <c r="R3011" s="10">
        <f t="shared" ref="R3011:R3074" si="143">YEAR(P3011)</f>
        <v>2014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8276</v>
      </c>
      <c r="O3012" t="s">
        <v>8316</v>
      </c>
      <c r="P3012" s="9">
        <f t="shared" si="141"/>
        <v>41996.832395833335</v>
      </c>
      <c r="Q3012" s="10" t="str">
        <f t="shared" si="142"/>
        <v>December</v>
      </c>
      <c r="R3012" s="10">
        <f t="shared" si="143"/>
        <v>2014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8276</v>
      </c>
      <c r="O3013" t="s">
        <v>8316</v>
      </c>
      <c r="P3013" s="9">
        <f t="shared" si="141"/>
        <v>42334.468935185185</v>
      </c>
      <c r="Q3013" s="10" t="str">
        <f t="shared" si="142"/>
        <v>November</v>
      </c>
      <c r="R3013" s="10">
        <f t="shared" si="143"/>
        <v>2015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8276</v>
      </c>
      <c r="O3014" t="s">
        <v>8316</v>
      </c>
      <c r="P3014" s="9">
        <f t="shared" si="141"/>
        <v>42024.702893518523</v>
      </c>
      <c r="Q3014" s="10" t="str">
        <f t="shared" si="142"/>
        <v>January</v>
      </c>
      <c r="R3014" s="10">
        <f t="shared" si="143"/>
        <v>2015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8276</v>
      </c>
      <c r="O3015" t="s">
        <v>8316</v>
      </c>
      <c r="P3015" s="9">
        <f t="shared" si="141"/>
        <v>42146.836215277777</v>
      </c>
      <c r="Q3015" s="10" t="str">
        <f t="shared" si="142"/>
        <v>May</v>
      </c>
      <c r="R3015" s="10">
        <f t="shared" si="143"/>
        <v>2015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8276</v>
      </c>
      <c r="O3016" t="s">
        <v>8316</v>
      </c>
      <c r="P3016" s="9">
        <f t="shared" si="141"/>
        <v>41920.123611111107</v>
      </c>
      <c r="Q3016" s="10" t="str">
        <f t="shared" si="142"/>
        <v>October</v>
      </c>
      <c r="R3016" s="10">
        <f t="shared" si="143"/>
        <v>2014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8276</v>
      </c>
      <c r="O3017" t="s">
        <v>8316</v>
      </c>
      <c r="P3017" s="9">
        <f t="shared" si="141"/>
        <v>41785.72729166667</v>
      </c>
      <c r="Q3017" s="10" t="str">
        <f t="shared" si="142"/>
        <v>May</v>
      </c>
      <c r="R3017" s="10">
        <f t="shared" si="143"/>
        <v>2014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8276</v>
      </c>
      <c r="O3018" t="s">
        <v>8316</v>
      </c>
      <c r="P3018" s="9">
        <f t="shared" si="141"/>
        <v>41778.548055555555</v>
      </c>
      <c r="Q3018" s="10" t="str">
        <f t="shared" si="142"/>
        <v>May</v>
      </c>
      <c r="R3018" s="10">
        <f t="shared" si="143"/>
        <v>2014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8276</v>
      </c>
      <c r="O3019" t="s">
        <v>8316</v>
      </c>
      <c r="P3019" s="9">
        <f t="shared" si="141"/>
        <v>41841.850034722222</v>
      </c>
      <c r="Q3019" s="10" t="str">
        <f t="shared" si="142"/>
        <v>July</v>
      </c>
      <c r="R3019" s="10">
        <f t="shared" si="143"/>
        <v>2014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8276</v>
      </c>
      <c r="O3020" t="s">
        <v>8316</v>
      </c>
      <c r="P3020" s="9">
        <f t="shared" si="141"/>
        <v>42163.298333333332</v>
      </c>
      <c r="Q3020" s="10" t="str">
        <f t="shared" si="142"/>
        <v>June</v>
      </c>
      <c r="R3020" s="10">
        <f t="shared" si="143"/>
        <v>2015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8276</v>
      </c>
      <c r="O3021" t="s">
        <v>8316</v>
      </c>
      <c r="P3021" s="9">
        <f t="shared" si="141"/>
        <v>41758.833564814813</v>
      </c>
      <c r="Q3021" s="10" t="str">
        <f t="shared" si="142"/>
        <v>April</v>
      </c>
      <c r="R3021" s="10">
        <f t="shared" si="143"/>
        <v>2014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8276</v>
      </c>
      <c r="O3022" t="s">
        <v>8316</v>
      </c>
      <c r="P3022" s="9">
        <f t="shared" si="141"/>
        <v>42170.846446759257</v>
      </c>
      <c r="Q3022" s="10" t="str">
        <f t="shared" si="142"/>
        <v>June</v>
      </c>
      <c r="R3022" s="10">
        <f t="shared" si="143"/>
        <v>2015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8276</v>
      </c>
      <c r="O3023" t="s">
        <v>8316</v>
      </c>
      <c r="P3023" s="9">
        <f t="shared" si="141"/>
        <v>42660.618854166663</v>
      </c>
      <c r="Q3023" s="10" t="str">
        <f t="shared" si="142"/>
        <v>October</v>
      </c>
      <c r="R3023" s="10">
        <f t="shared" si="143"/>
        <v>2016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8276</v>
      </c>
      <c r="O3024" t="s">
        <v>8316</v>
      </c>
      <c r="P3024" s="9">
        <f t="shared" si="141"/>
        <v>42564.95380787037</v>
      </c>
      <c r="Q3024" s="10" t="str">
        <f t="shared" si="142"/>
        <v>July</v>
      </c>
      <c r="R3024" s="10">
        <f t="shared" si="143"/>
        <v>2016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8276</v>
      </c>
      <c r="O3025" t="s">
        <v>8316</v>
      </c>
      <c r="P3025" s="9">
        <f t="shared" si="141"/>
        <v>42121.675763888888</v>
      </c>
      <c r="Q3025" s="10" t="str">
        <f t="shared" si="142"/>
        <v>April</v>
      </c>
      <c r="R3025" s="10">
        <f t="shared" si="143"/>
        <v>2015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8276</v>
      </c>
      <c r="O3026" t="s">
        <v>8316</v>
      </c>
      <c r="P3026" s="9">
        <f t="shared" si="141"/>
        <v>41158.993923611109</v>
      </c>
      <c r="Q3026" s="10" t="str">
        <f t="shared" si="142"/>
        <v>September</v>
      </c>
      <c r="R3026" s="10">
        <f t="shared" si="143"/>
        <v>2012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8276</v>
      </c>
      <c r="O3027" t="s">
        <v>8316</v>
      </c>
      <c r="P3027" s="9">
        <f t="shared" si="141"/>
        <v>41761.509409722225</v>
      </c>
      <c r="Q3027" s="10" t="str">
        <f t="shared" si="142"/>
        <v>May</v>
      </c>
      <c r="R3027" s="10">
        <f t="shared" si="143"/>
        <v>2014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8276</v>
      </c>
      <c r="O3028" t="s">
        <v>8316</v>
      </c>
      <c r="P3028" s="9">
        <f t="shared" si="141"/>
        <v>42783.459398148145</v>
      </c>
      <c r="Q3028" s="10" t="str">
        <f t="shared" si="142"/>
        <v>February</v>
      </c>
      <c r="R3028" s="10">
        <f t="shared" si="143"/>
        <v>2017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8276</v>
      </c>
      <c r="O3029" t="s">
        <v>8316</v>
      </c>
      <c r="P3029" s="9">
        <f t="shared" si="141"/>
        <v>42053.704293981486</v>
      </c>
      <c r="Q3029" s="10" t="str">
        <f t="shared" si="142"/>
        <v>February</v>
      </c>
      <c r="R3029" s="10">
        <f t="shared" si="143"/>
        <v>2015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8276</v>
      </c>
      <c r="O3030" t="s">
        <v>8316</v>
      </c>
      <c r="P3030" s="9">
        <f t="shared" si="141"/>
        <v>42567.264178240745</v>
      </c>
      <c r="Q3030" s="10" t="str">
        <f t="shared" si="142"/>
        <v>July</v>
      </c>
      <c r="R3030" s="10">
        <f t="shared" si="143"/>
        <v>2016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8276</v>
      </c>
      <c r="O3031" t="s">
        <v>8316</v>
      </c>
      <c r="P3031" s="9">
        <f t="shared" si="141"/>
        <v>41932.708877314813</v>
      </c>
      <c r="Q3031" s="10" t="str">
        <f t="shared" si="142"/>
        <v>October</v>
      </c>
      <c r="R3031" s="10">
        <f t="shared" si="143"/>
        <v>2014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8276</v>
      </c>
      <c r="O3032" t="s">
        <v>8316</v>
      </c>
      <c r="P3032" s="9">
        <f t="shared" si="141"/>
        <v>42233.747349537036</v>
      </c>
      <c r="Q3032" s="10" t="str">
        <f t="shared" si="142"/>
        <v>August</v>
      </c>
      <c r="R3032" s="10">
        <f t="shared" si="143"/>
        <v>2015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8276</v>
      </c>
      <c r="O3033" t="s">
        <v>8316</v>
      </c>
      <c r="P3033" s="9">
        <f t="shared" si="141"/>
        <v>42597.882488425923</v>
      </c>
      <c r="Q3033" s="10" t="str">
        <f t="shared" si="142"/>
        <v>August</v>
      </c>
      <c r="R3033" s="10">
        <f t="shared" si="143"/>
        <v>2016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8276</v>
      </c>
      <c r="O3034" t="s">
        <v>8316</v>
      </c>
      <c r="P3034" s="9">
        <f t="shared" si="141"/>
        <v>42228.044664351852</v>
      </c>
      <c r="Q3034" s="10" t="str">
        <f t="shared" si="142"/>
        <v>August</v>
      </c>
      <c r="R3034" s="10">
        <f t="shared" si="143"/>
        <v>2015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8276</v>
      </c>
      <c r="O3035" t="s">
        <v>8316</v>
      </c>
      <c r="P3035" s="9">
        <f t="shared" si="141"/>
        <v>42570.110243055555</v>
      </c>
      <c r="Q3035" s="10" t="str">
        <f t="shared" si="142"/>
        <v>July</v>
      </c>
      <c r="R3035" s="10">
        <f t="shared" si="143"/>
        <v>2016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8276</v>
      </c>
      <c r="O3036" t="s">
        <v>8316</v>
      </c>
      <c r="P3036" s="9">
        <f t="shared" si="141"/>
        <v>42644.535358796296</v>
      </c>
      <c r="Q3036" s="10" t="str">
        <f t="shared" si="142"/>
        <v>October</v>
      </c>
      <c r="R3036" s="10">
        <f t="shared" si="143"/>
        <v>2016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8276</v>
      </c>
      <c r="O3037" t="s">
        <v>8316</v>
      </c>
      <c r="P3037" s="9">
        <f t="shared" si="141"/>
        <v>41368.560289351852</v>
      </c>
      <c r="Q3037" s="10" t="str">
        <f t="shared" si="142"/>
        <v>April</v>
      </c>
      <c r="R3037" s="10">
        <f t="shared" si="143"/>
        <v>2013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8276</v>
      </c>
      <c r="O3038" t="s">
        <v>8316</v>
      </c>
      <c r="P3038" s="9">
        <f t="shared" si="141"/>
        <v>41466.785231481481</v>
      </c>
      <c r="Q3038" s="10" t="str">
        <f t="shared" si="142"/>
        <v>July</v>
      </c>
      <c r="R3038" s="10">
        <f t="shared" si="143"/>
        <v>2013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8276</v>
      </c>
      <c r="O3039" t="s">
        <v>8316</v>
      </c>
      <c r="P3039" s="9">
        <f t="shared" si="141"/>
        <v>40378.893206018518</v>
      </c>
      <c r="Q3039" s="10" t="str">
        <f t="shared" si="142"/>
        <v>July</v>
      </c>
      <c r="R3039" s="10">
        <f t="shared" si="143"/>
        <v>2010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8276</v>
      </c>
      <c r="O3040" t="s">
        <v>8316</v>
      </c>
      <c r="P3040" s="9">
        <f t="shared" si="141"/>
        <v>42373.252280092594</v>
      </c>
      <c r="Q3040" s="10" t="str">
        <f t="shared" si="142"/>
        <v>January</v>
      </c>
      <c r="R3040" s="10">
        <f t="shared" si="143"/>
        <v>2016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8276</v>
      </c>
      <c r="O3041" t="s">
        <v>8316</v>
      </c>
      <c r="P3041" s="9">
        <f t="shared" si="141"/>
        <v>41610.794421296298</v>
      </c>
      <c r="Q3041" s="10" t="str">
        <f t="shared" si="142"/>
        <v>December</v>
      </c>
      <c r="R3041" s="10">
        <f t="shared" si="143"/>
        <v>2013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8276</v>
      </c>
      <c r="O3042" t="s">
        <v>8316</v>
      </c>
      <c r="P3042" s="9">
        <f t="shared" si="141"/>
        <v>42177.791909722218</v>
      </c>
      <c r="Q3042" s="10" t="str">
        <f t="shared" si="142"/>
        <v>June</v>
      </c>
      <c r="R3042" s="10">
        <f t="shared" si="143"/>
        <v>2015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8276</v>
      </c>
      <c r="O3043" t="s">
        <v>8316</v>
      </c>
      <c r="P3043" s="9">
        <f t="shared" si="141"/>
        <v>42359.868611111116</v>
      </c>
      <c r="Q3043" s="10" t="str">
        <f t="shared" si="142"/>
        <v>December</v>
      </c>
      <c r="R3043" s="10">
        <f t="shared" si="143"/>
        <v>2015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8276</v>
      </c>
      <c r="O3044" t="s">
        <v>8316</v>
      </c>
      <c r="P3044" s="9">
        <f t="shared" si="141"/>
        <v>42253.688043981485</v>
      </c>
      <c r="Q3044" s="10" t="str">
        <f t="shared" si="142"/>
        <v>September</v>
      </c>
      <c r="R3044" s="10">
        <f t="shared" si="143"/>
        <v>2015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8276</v>
      </c>
      <c r="O3045" t="s">
        <v>8316</v>
      </c>
      <c r="P3045" s="9">
        <f t="shared" si="141"/>
        <v>42083.070590277777</v>
      </c>
      <c r="Q3045" s="10" t="str">
        <f t="shared" si="142"/>
        <v>March</v>
      </c>
      <c r="R3045" s="10">
        <f t="shared" si="143"/>
        <v>2015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8276</v>
      </c>
      <c r="O3046" t="s">
        <v>8316</v>
      </c>
      <c r="P3046" s="9">
        <f t="shared" si="141"/>
        <v>42387.7268287037</v>
      </c>
      <c r="Q3046" s="10" t="str">
        <f t="shared" si="142"/>
        <v>January</v>
      </c>
      <c r="R3046" s="10">
        <f t="shared" si="143"/>
        <v>2016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8276</v>
      </c>
      <c r="O3047" t="s">
        <v>8316</v>
      </c>
      <c r="P3047" s="9">
        <f t="shared" si="141"/>
        <v>41843.155729166669</v>
      </c>
      <c r="Q3047" s="10" t="str">
        <f t="shared" si="142"/>
        <v>July</v>
      </c>
      <c r="R3047" s="10">
        <f t="shared" si="143"/>
        <v>2014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8276</v>
      </c>
      <c r="O3048" t="s">
        <v>8316</v>
      </c>
      <c r="P3048" s="9">
        <f t="shared" si="141"/>
        <v>41862.803078703706</v>
      </c>
      <c r="Q3048" s="10" t="str">
        <f t="shared" si="142"/>
        <v>August</v>
      </c>
      <c r="R3048" s="10">
        <f t="shared" si="143"/>
        <v>2014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8276</v>
      </c>
      <c r="O3049" t="s">
        <v>8316</v>
      </c>
      <c r="P3049" s="9">
        <f t="shared" si="141"/>
        <v>42443.989050925928</v>
      </c>
      <c r="Q3049" s="10" t="str">
        <f t="shared" si="142"/>
        <v>March</v>
      </c>
      <c r="R3049" s="10">
        <f t="shared" si="143"/>
        <v>2016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8276</v>
      </c>
      <c r="O3050" t="s">
        <v>8316</v>
      </c>
      <c r="P3050" s="9">
        <f t="shared" si="141"/>
        <v>41975.901180555556</v>
      </c>
      <c r="Q3050" s="10" t="str">
        <f t="shared" si="142"/>
        <v>December</v>
      </c>
      <c r="R3050" s="10">
        <f t="shared" si="143"/>
        <v>2014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8276</v>
      </c>
      <c r="O3051" t="s">
        <v>8316</v>
      </c>
      <c r="P3051" s="9">
        <f t="shared" si="141"/>
        <v>42139.014525462961</v>
      </c>
      <c r="Q3051" s="10" t="str">
        <f t="shared" si="142"/>
        <v>May</v>
      </c>
      <c r="R3051" s="10">
        <f t="shared" si="143"/>
        <v>2015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8276</v>
      </c>
      <c r="O3052" t="s">
        <v>8316</v>
      </c>
      <c r="P3052" s="9">
        <f t="shared" si="141"/>
        <v>42465.16851851852</v>
      </c>
      <c r="Q3052" s="10" t="str">
        <f t="shared" si="142"/>
        <v>April</v>
      </c>
      <c r="R3052" s="10">
        <f t="shared" si="143"/>
        <v>2016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t="s">
        <v>8316</v>
      </c>
      <c r="P3053" s="9">
        <f t="shared" si="141"/>
        <v>42744.416030092594</v>
      </c>
      <c r="Q3053" s="10" t="str">
        <f t="shared" si="142"/>
        <v>January</v>
      </c>
      <c r="R3053" s="10">
        <f t="shared" si="143"/>
        <v>2017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8276</v>
      </c>
      <c r="O3054" t="s">
        <v>8316</v>
      </c>
      <c r="P3054" s="9">
        <f t="shared" si="141"/>
        <v>42122.670069444444</v>
      </c>
      <c r="Q3054" s="10" t="str">
        <f t="shared" si="142"/>
        <v>April</v>
      </c>
      <c r="R3054" s="10">
        <f t="shared" si="143"/>
        <v>2015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8276</v>
      </c>
      <c r="O3055" t="s">
        <v>8316</v>
      </c>
      <c r="P3055" s="9">
        <f t="shared" si="141"/>
        <v>41862.761724537035</v>
      </c>
      <c r="Q3055" s="10" t="str">
        <f t="shared" si="142"/>
        <v>August</v>
      </c>
      <c r="R3055" s="10">
        <f t="shared" si="143"/>
        <v>2014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8276</v>
      </c>
      <c r="O3056" t="s">
        <v>8316</v>
      </c>
      <c r="P3056" s="9">
        <f t="shared" si="141"/>
        <v>42027.832800925928</v>
      </c>
      <c r="Q3056" s="10" t="str">
        <f t="shared" si="142"/>
        <v>January</v>
      </c>
      <c r="R3056" s="10">
        <f t="shared" si="143"/>
        <v>2015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8276</v>
      </c>
      <c r="O3057" t="s">
        <v>8316</v>
      </c>
      <c r="P3057" s="9">
        <f t="shared" si="141"/>
        <v>41953.95821759259</v>
      </c>
      <c r="Q3057" s="10" t="str">
        <f t="shared" si="142"/>
        <v>November</v>
      </c>
      <c r="R3057" s="10">
        <f t="shared" si="143"/>
        <v>2014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8276</v>
      </c>
      <c r="O3058" t="s">
        <v>8316</v>
      </c>
      <c r="P3058" s="9">
        <f t="shared" si="141"/>
        <v>41851.636388888888</v>
      </c>
      <c r="Q3058" s="10" t="str">
        <f t="shared" si="142"/>
        <v>July</v>
      </c>
      <c r="R3058" s="10">
        <f t="shared" si="143"/>
        <v>2014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8276</v>
      </c>
      <c r="O3059" t="s">
        <v>8316</v>
      </c>
      <c r="P3059" s="9">
        <f t="shared" si="141"/>
        <v>42433.650590277779</v>
      </c>
      <c r="Q3059" s="10" t="str">
        <f t="shared" si="142"/>
        <v>March</v>
      </c>
      <c r="R3059" s="10">
        <f t="shared" si="143"/>
        <v>2016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8276</v>
      </c>
      <c r="O3060" t="s">
        <v>8316</v>
      </c>
      <c r="P3060" s="9">
        <f t="shared" si="141"/>
        <v>42460.374305555553</v>
      </c>
      <c r="Q3060" s="10" t="str">
        <f t="shared" si="142"/>
        <v>March</v>
      </c>
      <c r="R3060" s="10">
        <f t="shared" si="143"/>
        <v>2016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8276</v>
      </c>
      <c r="O3061" t="s">
        <v>8316</v>
      </c>
      <c r="P3061" s="9">
        <f t="shared" si="141"/>
        <v>41829.935717592591</v>
      </c>
      <c r="Q3061" s="10" t="str">
        <f t="shared" si="142"/>
        <v>July</v>
      </c>
      <c r="R3061" s="10">
        <f t="shared" si="143"/>
        <v>2014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8276</v>
      </c>
      <c r="O3062" t="s">
        <v>8316</v>
      </c>
      <c r="P3062" s="9">
        <f t="shared" si="141"/>
        <v>42245.274699074071</v>
      </c>
      <c r="Q3062" s="10" t="str">
        <f t="shared" si="142"/>
        <v>August</v>
      </c>
      <c r="R3062" s="10">
        <f t="shared" si="143"/>
        <v>2015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8276</v>
      </c>
      <c r="O3063" t="s">
        <v>8316</v>
      </c>
      <c r="P3063" s="9">
        <f t="shared" si="141"/>
        <v>41834.784120370372</v>
      </c>
      <c r="Q3063" s="10" t="str">
        <f t="shared" si="142"/>
        <v>July</v>
      </c>
      <c r="R3063" s="10">
        <f t="shared" si="143"/>
        <v>2014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8276</v>
      </c>
      <c r="O3064" t="s">
        <v>8316</v>
      </c>
      <c r="P3064" s="9">
        <f t="shared" si="141"/>
        <v>42248.535787037035</v>
      </c>
      <c r="Q3064" s="10" t="str">
        <f t="shared" si="142"/>
        <v>September</v>
      </c>
      <c r="R3064" s="10">
        <f t="shared" si="143"/>
        <v>2015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8276</v>
      </c>
      <c r="O3065" t="s">
        <v>8316</v>
      </c>
      <c r="P3065" s="9">
        <f t="shared" si="141"/>
        <v>42630.922893518524</v>
      </c>
      <c r="Q3065" s="10" t="str">
        <f t="shared" si="142"/>
        <v>September</v>
      </c>
      <c r="R3065" s="10">
        <f t="shared" si="143"/>
        <v>2016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8276</v>
      </c>
      <c r="O3066" t="s">
        <v>8316</v>
      </c>
      <c r="P3066" s="9">
        <f t="shared" si="141"/>
        <v>42299.130162037036</v>
      </c>
      <c r="Q3066" s="10" t="str">
        <f t="shared" si="142"/>
        <v>October</v>
      </c>
      <c r="R3066" s="10">
        <f t="shared" si="143"/>
        <v>2015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8276</v>
      </c>
      <c r="O3067" t="s">
        <v>8316</v>
      </c>
      <c r="P3067" s="9">
        <f t="shared" si="141"/>
        <v>41825.055231481485</v>
      </c>
      <c r="Q3067" s="10" t="str">
        <f t="shared" si="142"/>
        <v>July</v>
      </c>
      <c r="R3067" s="10">
        <f t="shared" si="143"/>
        <v>2014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8276</v>
      </c>
      <c r="O3068" t="s">
        <v>8316</v>
      </c>
      <c r="P3068" s="9">
        <f t="shared" si="141"/>
        <v>42531.228437500002</v>
      </c>
      <c r="Q3068" s="10" t="str">
        <f t="shared" si="142"/>
        <v>June</v>
      </c>
      <c r="R3068" s="10">
        <f t="shared" si="143"/>
        <v>2016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8276</v>
      </c>
      <c r="O3069" t="s">
        <v>8316</v>
      </c>
      <c r="P3069" s="9">
        <f t="shared" si="141"/>
        <v>42226.938414351855</v>
      </c>
      <c r="Q3069" s="10" t="str">
        <f t="shared" si="142"/>
        <v>August</v>
      </c>
      <c r="R3069" s="10">
        <f t="shared" si="143"/>
        <v>2015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8276</v>
      </c>
      <c r="O3070" t="s">
        <v>8316</v>
      </c>
      <c r="P3070" s="9">
        <f t="shared" si="141"/>
        <v>42263.691574074073</v>
      </c>
      <c r="Q3070" s="10" t="str">
        <f t="shared" si="142"/>
        <v>September</v>
      </c>
      <c r="R3070" s="10">
        <f t="shared" si="143"/>
        <v>2015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8276</v>
      </c>
      <c r="O3071" t="s">
        <v>8316</v>
      </c>
      <c r="P3071" s="9">
        <f t="shared" si="141"/>
        <v>41957.833726851852</v>
      </c>
      <c r="Q3071" s="10" t="str">
        <f t="shared" si="142"/>
        <v>November</v>
      </c>
      <c r="R3071" s="10">
        <f t="shared" si="143"/>
        <v>2014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8276</v>
      </c>
      <c r="O3072" t="s">
        <v>8316</v>
      </c>
      <c r="P3072" s="9">
        <f t="shared" si="141"/>
        <v>42690.733437499999</v>
      </c>
      <c r="Q3072" s="10" t="str">
        <f t="shared" si="142"/>
        <v>November</v>
      </c>
      <c r="R3072" s="10">
        <f t="shared" si="143"/>
        <v>2016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8276</v>
      </c>
      <c r="O3073" t="s">
        <v>8316</v>
      </c>
      <c r="P3073" s="9">
        <f t="shared" si="141"/>
        <v>42097.732418981483</v>
      </c>
      <c r="Q3073" s="10" t="str">
        <f t="shared" si="142"/>
        <v>April</v>
      </c>
      <c r="R3073" s="10">
        <f t="shared" si="143"/>
        <v>2015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8276</v>
      </c>
      <c r="O3074" t="s">
        <v>8316</v>
      </c>
      <c r="P3074" s="9">
        <f t="shared" si="141"/>
        <v>42658.690532407403</v>
      </c>
      <c r="Q3074" s="10" t="str">
        <f t="shared" si="142"/>
        <v>October</v>
      </c>
      <c r="R3074" s="10">
        <f t="shared" si="143"/>
        <v>2016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8276</v>
      </c>
      <c r="O3075" t="s">
        <v>8316</v>
      </c>
      <c r="P3075" s="9">
        <f t="shared" ref="P3075:P3138" si="144">(J3075/86400)+DATE(1970,1,1)</f>
        <v>42111.684027777781</v>
      </c>
      <c r="Q3075" s="10" t="str">
        <f t="shared" ref="Q3075:Q3138" si="145">TEXT((J3075/86400)+DATE(1970,1,1),"mmmm")</f>
        <v>April</v>
      </c>
      <c r="R3075" s="10">
        <f t="shared" ref="R3075:R3138" si="146">YEAR(P3075)</f>
        <v>2015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8276</v>
      </c>
      <c r="O3076" t="s">
        <v>8316</v>
      </c>
      <c r="P3076" s="9">
        <f t="shared" si="144"/>
        <v>42409.571284722224</v>
      </c>
      <c r="Q3076" s="10" t="str">
        <f t="shared" si="145"/>
        <v>February</v>
      </c>
      <c r="R3076" s="10">
        <f t="shared" si="146"/>
        <v>2016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8276</v>
      </c>
      <c r="O3077" t="s">
        <v>8316</v>
      </c>
      <c r="P3077" s="9">
        <f t="shared" si="144"/>
        <v>42551.102314814816</v>
      </c>
      <c r="Q3077" s="10" t="str">
        <f t="shared" si="145"/>
        <v>June</v>
      </c>
      <c r="R3077" s="10">
        <f t="shared" si="146"/>
        <v>2016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8276</v>
      </c>
      <c r="O3078" t="s">
        <v>8316</v>
      </c>
      <c r="P3078" s="9">
        <f t="shared" si="144"/>
        <v>42226.651886574073</v>
      </c>
      <c r="Q3078" s="10" t="str">
        <f t="shared" si="145"/>
        <v>August</v>
      </c>
      <c r="R3078" s="10">
        <f t="shared" si="146"/>
        <v>2015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8276</v>
      </c>
      <c r="O3079" t="s">
        <v>8316</v>
      </c>
      <c r="P3079" s="9">
        <f t="shared" si="144"/>
        <v>42766.956921296296</v>
      </c>
      <c r="Q3079" s="10" t="str">
        <f t="shared" si="145"/>
        <v>January</v>
      </c>
      <c r="R3079" s="10">
        <f t="shared" si="146"/>
        <v>2017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8276</v>
      </c>
      <c r="O3080" t="s">
        <v>8316</v>
      </c>
      <c r="P3080" s="9">
        <f t="shared" si="144"/>
        <v>42031.138831018514</v>
      </c>
      <c r="Q3080" s="10" t="str">
        <f t="shared" si="145"/>
        <v>January</v>
      </c>
      <c r="R3080" s="10">
        <f t="shared" si="146"/>
        <v>2015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8276</v>
      </c>
      <c r="O3081" t="s">
        <v>8316</v>
      </c>
      <c r="P3081" s="9">
        <f t="shared" si="144"/>
        <v>42055.713368055556</v>
      </c>
      <c r="Q3081" s="10" t="str">
        <f t="shared" si="145"/>
        <v>February</v>
      </c>
      <c r="R3081" s="10">
        <f t="shared" si="146"/>
        <v>2015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8276</v>
      </c>
      <c r="O3082" t="s">
        <v>8316</v>
      </c>
      <c r="P3082" s="9">
        <f t="shared" si="144"/>
        <v>41940.028287037036</v>
      </c>
      <c r="Q3082" s="10" t="str">
        <f t="shared" si="145"/>
        <v>October</v>
      </c>
      <c r="R3082" s="10">
        <f t="shared" si="146"/>
        <v>2014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8276</v>
      </c>
      <c r="O3083" t="s">
        <v>8316</v>
      </c>
      <c r="P3083" s="9">
        <f t="shared" si="144"/>
        <v>42237.181608796294</v>
      </c>
      <c r="Q3083" s="10" t="str">
        <f t="shared" si="145"/>
        <v>August</v>
      </c>
      <c r="R3083" s="10">
        <f t="shared" si="146"/>
        <v>2015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8276</v>
      </c>
      <c r="O3084" t="s">
        <v>8316</v>
      </c>
      <c r="P3084" s="9">
        <f t="shared" si="144"/>
        <v>42293.922986111109</v>
      </c>
      <c r="Q3084" s="10" t="str">
        <f t="shared" si="145"/>
        <v>October</v>
      </c>
      <c r="R3084" s="10">
        <f t="shared" si="146"/>
        <v>2015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8276</v>
      </c>
      <c r="O3085" t="s">
        <v>8316</v>
      </c>
      <c r="P3085" s="9">
        <f t="shared" si="144"/>
        <v>41853.563402777778</v>
      </c>
      <c r="Q3085" s="10" t="str">
        <f t="shared" si="145"/>
        <v>August</v>
      </c>
      <c r="R3085" s="10">
        <f t="shared" si="146"/>
        <v>2014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8276</v>
      </c>
      <c r="O3086" t="s">
        <v>8316</v>
      </c>
      <c r="P3086" s="9">
        <f t="shared" si="144"/>
        <v>42100.723738425921</v>
      </c>
      <c r="Q3086" s="10" t="str">
        <f t="shared" si="145"/>
        <v>April</v>
      </c>
      <c r="R3086" s="10">
        <f t="shared" si="146"/>
        <v>2015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8276</v>
      </c>
      <c r="O3087" t="s">
        <v>8316</v>
      </c>
      <c r="P3087" s="9">
        <f t="shared" si="144"/>
        <v>42246.883784722224</v>
      </c>
      <c r="Q3087" s="10" t="str">
        <f t="shared" si="145"/>
        <v>August</v>
      </c>
      <c r="R3087" s="10">
        <f t="shared" si="146"/>
        <v>2015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8276</v>
      </c>
      <c r="O3088" t="s">
        <v>8316</v>
      </c>
      <c r="P3088" s="9">
        <f t="shared" si="144"/>
        <v>42173.67082175926</v>
      </c>
      <c r="Q3088" s="10" t="str">
        <f t="shared" si="145"/>
        <v>June</v>
      </c>
      <c r="R3088" s="10">
        <f t="shared" si="146"/>
        <v>2015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8276</v>
      </c>
      <c r="O3089" t="s">
        <v>8316</v>
      </c>
      <c r="P3089" s="9">
        <f t="shared" si="144"/>
        <v>42665.150347222225</v>
      </c>
      <c r="Q3089" s="10" t="str">
        <f t="shared" si="145"/>
        <v>October</v>
      </c>
      <c r="R3089" s="10">
        <f t="shared" si="146"/>
        <v>2016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8276</v>
      </c>
      <c r="O3090" t="s">
        <v>8316</v>
      </c>
      <c r="P3090" s="9">
        <f t="shared" si="144"/>
        <v>41981.57230324074</v>
      </c>
      <c r="Q3090" s="10" t="str">
        <f t="shared" si="145"/>
        <v>December</v>
      </c>
      <c r="R3090" s="10">
        <f t="shared" si="146"/>
        <v>2014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t="s">
        <v>8316</v>
      </c>
      <c r="P3091" s="9">
        <f t="shared" si="144"/>
        <v>42528.542627314819</v>
      </c>
      <c r="Q3091" s="10" t="str">
        <f t="shared" si="145"/>
        <v>June</v>
      </c>
      <c r="R3091" s="10">
        <f t="shared" si="146"/>
        <v>2016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8276</v>
      </c>
      <c r="O3092" t="s">
        <v>8316</v>
      </c>
      <c r="P3092" s="9">
        <f t="shared" si="144"/>
        <v>42065.818807870368</v>
      </c>
      <c r="Q3092" s="10" t="str">
        <f t="shared" si="145"/>
        <v>March</v>
      </c>
      <c r="R3092" s="10">
        <f t="shared" si="146"/>
        <v>2015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8276</v>
      </c>
      <c r="O3093" t="s">
        <v>8316</v>
      </c>
      <c r="P3093" s="9">
        <f t="shared" si="144"/>
        <v>42566.948414351849</v>
      </c>
      <c r="Q3093" s="10" t="str">
        <f t="shared" si="145"/>
        <v>July</v>
      </c>
      <c r="R3093" s="10">
        <f t="shared" si="146"/>
        <v>2016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8276</v>
      </c>
      <c r="O3094" t="s">
        <v>8316</v>
      </c>
      <c r="P3094" s="9">
        <f t="shared" si="144"/>
        <v>42255.619351851856</v>
      </c>
      <c r="Q3094" s="10" t="str">
        <f t="shared" si="145"/>
        <v>September</v>
      </c>
      <c r="R3094" s="10">
        <f t="shared" si="146"/>
        <v>2015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t="s">
        <v>8316</v>
      </c>
      <c r="P3095" s="9">
        <f t="shared" si="144"/>
        <v>41760.909039351856</v>
      </c>
      <c r="Q3095" s="10" t="str">
        <f t="shared" si="145"/>
        <v>May</v>
      </c>
      <c r="R3095" s="10">
        <f t="shared" si="146"/>
        <v>2014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8276</v>
      </c>
      <c r="O3096" t="s">
        <v>8316</v>
      </c>
      <c r="P3096" s="9">
        <f t="shared" si="144"/>
        <v>42207.795787037037</v>
      </c>
      <c r="Q3096" s="10" t="str">
        <f t="shared" si="145"/>
        <v>July</v>
      </c>
      <c r="R3096" s="10">
        <f t="shared" si="146"/>
        <v>2015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8276</v>
      </c>
      <c r="O3097" t="s">
        <v>8316</v>
      </c>
      <c r="P3097" s="9">
        <f t="shared" si="144"/>
        <v>42523.025231481486</v>
      </c>
      <c r="Q3097" s="10" t="str">
        <f t="shared" si="145"/>
        <v>June</v>
      </c>
      <c r="R3097" s="10">
        <f t="shared" si="146"/>
        <v>2016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8276</v>
      </c>
      <c r="O3098" t="s">
        <v>8316</v>
      </c>
      <c r="P3098" s="9">
        <f t="shared" si="144"/>
        <v>42114.825532407413</v>
      </c>
      <c r="Q3098" s="10" t="str">
        <f t="shared" si="145"/>
        <v>April</v>
      </c>
      <c r="R3098" s="10">
        <f t="shared" si="146"/>
        <v>2015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8276</v>
      </c>
      <c r="O3099" t="s">
        <v>8316</v>
      </c>
      <c r="P3099" s="9">
        <f t="shared" si="144"/>
        <v>42629.503483796296</v>
      </c>
      <c r="Q3099" s="10" t="str">
        <f t="shared" si="145"/>
        <v>September</v>
      </c>
      <c r="R3099" s="10">
        <f t="shared" si="146"/>
        <v>2016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8276</v>
      </c>
      <c r="O3100" t="s">
        <v>8316</v>
      </c>
      <c r="P3100" s="9">
        <f t="shared" si="144"/>
        <v>42359.792233796295</v>
      </c>
      <c r="Q3100" s="10" t="str">
        <f t="shared" si="145"/>
        <v>December</v>
      </c>
      <c r="R3100" s="10">
        <f t="shared" si="146"/>
        <v>2015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8276</v>
      </c>
      <c r="O3101" t="s">
        <v>8316</v>
      </c>
      <c r="P3101" s="9">
        <f t="shared" si="144"/>
        <v>42382.189710648148</v>
      </c>
      <c r="Q3101" s="10" t="str">
        <f t="shared" si="145"/>
        <v>January</v>
      </c>
      <c r="R3101" s="10">
        <f t="shared" si="146"/>
        <v>2016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8276</v>
      </c>
      <c r="O3102" t="s">
        <v>8316</v>
      </c>
      <c r="P3102" s="9">
        <f t="shared" si="144"/>
        <v>41902.622395833336</v>
      </c>
      <c r="Q3102" s="10" t="str">
        <f t="shared" si="145"/>
        <v>September</v>
      </c>
      <c r="R3102" s="10">
        <f t="shared" si="146"/>
        <v>2014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8276</v>
      </c>
      <c r="O3103" t="s">
        <v>8316</v>
      </c>
      <c r="P3103" s="9">
        <f t="shared" si="144"/>
        <v>42171.383530092593</v>
      </c>
      <c r="Q3103" s="10" t="str">
        <f t="shared" si="145"/>
        <v>June</v>
      </c>
      <c r="R3103" s="10">
        <f t="shared" si="146"/>
        <v>2015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8276</v>
      </c>
      <c r="O3104" t="s">
        <v>8316</v>
      </c>
      <c r="P3104" s="9">
        <f t="shared" si="144"/>
        <v>42555.340486111112</v>
      </c>
      <c r="Q3104" s="10" t="str">
        <f t="shared" si="145"/>
        <v>July</v>
      </c>
      <c r="R3104" s="10">
        <f t="shared" si="146"/>
        <v>2016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8276</v>
      </c>
      <c r="O3105" t="s">
        <v>8316</v>
      </c>
      <c r="P3105" s="9">
        <f t="shared" si="144"/>
        <v>42107.156319444446</v>
      </c>
      <c r="Q3105" s="10" t="str">
        <f t="shared" si="145"/>
        <v>April</v>
      </c>
      <c r="R3105" s="10">
        <f t="shared" si="146"/>
        <v>2015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t="s">
        <v>8316</v>
      </c>
      <c r="P3106" s="9">
        <f t="shared" si="144"/>
        <v>42006.908692129626</v>
      </c>
      <c r="Q3106" s="10" t="str">
        <f t="shared" si="145"/>
        <v>January</v>
      </c>
      <c r="R3106" s="10">
        <f t="shared" si="146"/>
        <v>2015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t="s">
        <v>8316</v>
      </c>
      <c r="P3107" s="9">
        <f t="shared" si="144"/>
        <v>41876.718935185185</v>
      </c>
      <c r="Q3107" s="10" t="str">
        <f t="shared" si="145"/>
        <v>August</v>
      </c>
      <c r="R3107" s="10">
        <f t="shared" si="146"/>
        <v>2014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8276</v>
      </c>
      <c r="O3108" t="s">
        <v>8316</v>
      </c>
      <c r="P3108" s="9">
        <f t="shared" si="144"/>
        <v>42241.429120370369</v>
      </c>
      <c r="Q3108" s="10" t="str">
        <f t="shared" si="145"/>
        <v>August</v>
      </c>
      <c r="R3108" s="10">
        <f t="shared" si="146"/>
        <v>2015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8276</v>
      </c>
      <c r="O3109" t="s">
        <v>8316</v>
      </c>
      <c r="P3109" s="9">
        <f t="shared" si="144"/>
        <v>42128.814247685186</v>
      </c>
      <c r="Q3109" s="10" t="str">
        <f t="shared" si="145"/>
        <v>May</v>
      </c>
      <c r="R3109" s="10">
        <f t="shared" si="146"/>
        <v>2015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8276</v>
      </c>
      <c r="O3110" t="s">
        <v>8316</v>
      </c>
      <c r="P3110" s="9">
        <f t="shared" si="144"/>
        <v>42062.680486111116</v>
      </c>
      <c r="Q3110" s="10" t="str">
        <f t="shared" si="145"/>
        <v>February</v>
      </c>
      <c r="R3110" s="10">
        <f t="shared" si="146"/>
        <v>2015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t="s">
        <v>8316</v>
      </c>
      <c r="P3111" s="9">
        <f t="shared" si="144"/>
        <v>41844.125115740739</v>
      </c>
      <c r="Q3111" s="10" t="str">
        <f t="shared" si="145"/>
        <v>July</v>
      </c>
      <c r="R3111" s="10">
        <f t="shared" si="146"/>
        <v>2014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8276</v>
      </c>
      <c r="O3112" t="s">
        <v>8316</v>
      </c>
      <c r="P3112" s="9">
        <f t="shared" si="144"/>
        <v>42745.031469907408</v>
      </c>
      <c r="Q3112" s="10" t="str">
        <f t="shared" si="145"/>
        <v>January</v>
      </c>
      <c r="R3112" s="10">
        <f t="shared" si="146"/>
        <v>2017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t="s">
        <v>8316</v>
      </c>
      <c r="P3113" s="9">
        <f t="shared" si="144"/>
        <v>41885.595138888893</v>
      </c>
      <c r="Q3113" s="10" t="str">
        <f t="shared" si="145"/>
        <v>September</v>
      </c>
      <c r="R3113" s="10">
        <f t="shared" si="146"/>
        <v>2014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8276</v>
      </c>
      <c r="O3114" t="s">
        <v>8316</v>
      </c>
      <c r="P3114" s="9">
        <f t="shared" si="144"/>
        <v>42615.121921296297</v>
      </c>
      <c r="Q3114" s="10" t="str">
        <f t="shared" si="145"/>
        <v>September</v>
      </c>
      <c r="R3114" s="10">
        <f t="shared" si="146"/>
        <v>2016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8276</v>
      </c>
      <c r="O3115" t="s">
        <v>8316</v>
      </c>
      <c r="P3115" s="9">
        <f t="shared" si="144"/>
        <v>42081.731273148151</v>
      </c>
      <c r="Q3115" s="10" t="str">
        <f t="shared" si="145"/>
        <v>March</v>
      </c>
      <c r="R3115" s="10">
        <f t="shared" si="146"/>
        <v>2015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8276</v>
      </c>
      <c r="O3116" t="s">
        <v>8316</v>
      </c>
      <c r="P3116" s="9">
        <f t="shared" si="144"/>
        <v>41843.632523148146</v>
      </c>
      <c r="Q3116" s="10" t="str">
        <f t="shared" si="145"/>
        <v>July</v>
      </c>
      <c r="R3116" s="10">
        <f t="shared" si="146"/>
        <v>2014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8276</v>
      </c>
      <c r="O3117" t="s">
        <v>8316</v>
      </c>
      <c r="P3117" s="9">
        <f t="shared" si="144"/>
        <v>42496.447071759263</v>
      </c>
      <c r="Q3117" s="10" t="str">
        <f t="shared" si="145"/>
        <v>May</v>
      </c>
      <c r="R3117" s="10">
        <f t="shared" si="146"/>
        <v>2016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t="s">
        <v>8316</v>
      </c>
      <c r="P3118" s="9">
        <f t="shared" si="144"/>
        <v>42081.515335648146</v>
      </c>
      <c r="Q3118" s="10" t="str">
        <f t="shared" si="145"/>
        <v>March</v>
      </c>
      <c r="R3118" s="10">
        <f t="shared" si="146"/>
        <v>2015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8276</v>
      </c>
      <c r="O3119" t="s">
        <v>8316</v>
      </c>
      <c r="P3119" s="9">
        <f t="shared" si="144"/>
        <v>42509.374537037038</v>
      </c>
      <c r="Q3119" s="10" t="str">
        <f t="shared" si="145"/>
        <v>May</v>
      </c>
      <c r="R3119" s="10">
        <f t="shared" si="146"/>
        <v>2016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8276</v>
      </c>
      <c r="O3120" t="s">
        <v>8316</v>
      </c>
      <c r="P3120" s="9">
        <f t="shared" si="144"/>
        <v>42534.649571759262</v>
      </c>
      <c r="Q3120" s="10" t="str">
        <f t="shared" si="145"/>
        <v>June</v>
      </c>
      <c r="R3120" s="10">
        <f t="shared" si="146"/>
        <v>2016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8276</v>
      </c>
      <c r="O3121" t="s">
        <v>8316</v>
      </c>
      <c r="P3121" s="9">
        <f t="shared" si="144"/>
        <v>42060.04550925926</v>
      </c>
      <c r="Q3121" s="10" t="str">
        <f t="shared" si="145"/>
        <v>February</v>
      </c>
      <c r="R3121" s="10">
        <f t="shared" si="146"/>
        <v>2015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8276</v>
      </c>
      <c r="O3122" t="s">
        <v>8316</v>
      </c>
      <c r="P3122" s="9">
        <f t="shared" si="144"/>
        <v>42435.942083333328</v>
      </c>
      <c r="Q3122" s="10" t="str">
        <f t="shared" si="145"/>
        <v>March</v>
      </c>
      <c r="R3122" s="10">
        <f t="shared" si="146"/>
        <v>2016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8276</v>
      </c>
      <c r="O3123" t="s">
        <v>8316</v>
      </c>
      <c r="P3123" s="9">
        <f t="shared" si="144"/>
        <v>41848.679803240739</v>
      </c>
      <c r="Q3123" s="10" t="str">
        <f t="shared" si="145"/>
        <v>July</v>
      </c>
      <c r="R3123" s="10">
        <f t="shared" si="146"/>
        <v>2014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t="s">
        <v>8316</v>
      </c>
      <c r="P3124" s="9">
        <f t="shared" si="144"/>
        <v>42678.932083333333</v>
      </c>
      <c r="Q3124" s="10" t="str">
        <f t="shared" si="145"/>
        <v>November</v>
      </c>
      <c r="R3124" s="10">
        <f t="shared" si="146"/>
        <v>2016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8276</v>
      </c>
      <c r="O3125" t="s">
        <v>8316</v>
      </c>
      <c r="P3125" s="9">
        <f t="shared" si="144"/>
        <v>42530.993032407408</v>
      </c>
      <c r="Q3125" s="10" t="str">
        <f t="shared" si="145"/>
        <v>June</v>
      </c>
      <c r="R3125" s="10">
        <f t="shared" si="146"/>
        <v>2016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8276</v>
      </c>
      <c r="O3126" t="s">
        <v>8316</v>
      </c>
      <c r="P3126" s="9">
        <f t="shared" si="144"/>
        <v>41977.780104166668</v>
      </c>
      <c r="Q3126" s="10" t="str">
        <f t="shared" si="145"/>
        <v>December</v>
      </c>
      <c r="R3126" s="10">
        <f t="shared" si="146"/>
        <v>2014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8276</v>
      </c>
      <c r="O3127" t="s">
        <v>8316</v>
      </c>
      <c r="P3127" s="9">
        <f t="shared" si="144"/>
        <v>42346.20685185185</v>
      </c>
      <c r="Q3127" s="10" t="str">
        <f t="shared" si="145"/>
        <v>December</v>
      </c>
      <c r="R3127" s="10">
        <f t="shared" si="146"/>
        <v>2015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8276</v>
      </c>
      <c r="O3128" t="s">
        <v>8316</v>
      </c>
      <c r="P3128" s="9">
        <f t="shared" si="144"/>
        <v>42427.018078703702</v>
      </c>
      <c r="Q3128" s="10" t="str">
        <f t="shared" si="145"/>
        <v>February</v>
      </c>
      <c r="R3128" s="10">
        <f t="shared" si="146"/>
        <v>2016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8276</v>
      </c>
      <c r="O3129" t="s">
        <v>8316</v>
      </c>
      <c r="P3129" s="9">
        <f t="shared" si="144"/>
        <v>42034.856817129628</v>
      </c>
      <c r="Q3129" s="10" t="str">
        <f t="shared" si="145"/>
        <v>January</v>
      </c>
      <c r="R3129" s="10">
        <f t="shared" si="146"/>
        <v>2015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8276</v>
      </c>
      <c r="O3130" t="s">
        <v>8277</v>
      </c>
      <c r="P3130" s="9">
        <f t="shared" si="144"/>
        <v>42780.825706018513</v>
      </c>
      <c r="Q3130" s="10" t="str">
        <f t="shared" si="145"/>
        <v>February</v>
      </c>
      <c r="R3130" s="10">
        <f t="shared" si="146"/>
        <v>2017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8276</v>
      </c>
      <c r="O3131" t="s">
        <v>8277</v>
      </c>
      <c r="P3131" s="9">
        <f t="shared" si="144"/>
        <v>42803.842812499999</v>
      </c>
      <c r="Q3131" s="10" t="str">
        <f t="shared" si="145"/>
        <v>March</v>
      </c>
      <c r="R3131" s="10">
        <f t="shared" si="146"/>
        <v>2017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8276</v>
      </c>
      <c r="O3132" t="s">
        <v>8277</v>
      </c>
      <c r="P3132" s="9">
        <f t="shared" si="144"/>
        <v>42808.640231481477</v>
      </c>
      <c r="Q3132" s="10" t="str">
        <f t="shared" si="145"/>
        <v>March</v>
      </c>
      <c r="R3132" s="10">
        <f t="shared" si="146"/>
        <v>2017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8276</v>
      </c>
      <c r="O3133" t="s">
        <v>8277</v>
      </c>
      <c r="P3133" s="9">
        <f t="shared" si="144"/>
        <v>42803.579224537039</v>
      </c>
      <c r="Q3133" s="10" t="str">
        <f t="shared" si="145"/>
        <v>March</v>
      </c>
      <c r="R3133" s="10">
        <f t="shared" si="146"/>
        <v>2017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8276</v>
      </c>
      <c r="O3134" t="s">
        <v>8277</v>
      </c>
      <c r="P3134" s="9">
        <f t="shared" si="144"/>
        <v>42786.350231481483</v>
      </c>
      <c r="Q3134" s="10" t="str">
        <f t="shared" si="145"/>
        <v>February</v>
      </c>
      <c r="R3134" s="10">
        <f t="shared" si="146"/>
        <v>2017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8276</v>
      </c>
      <c r="O3135" t="s">
        <v>8277</v>
      </c>
      <c r="P3135" s="9">
        <f t="shared" si="144"/>
        <v>42788.565208333333</v>
      </c>
      <c r="Q3135" s="10" t="str">
        <f t="shared" si="145"/>
        <v>February</v>
      </c>
      <c r="R3135" s="10">
        <f t="shared" si="146"/>
        <v>2017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t="s">
        <v>8277</v>
      </c>
      <c r="P3136" s="9">
        <f t="shared" si="144"/>
        <v>42800.720127314809</v>
      </c>
      <c r="Q3136" s="10" t="str">
        <f t="shared" si="145"/>
        <v>March</v>
      </c>
      <c r="R3136" s="10">
        <f t="shared" si="146"/>
        <v>2017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8276</v>
      </c>
      <c r="O3137" t="s">
        <v>8277</v>
      </c>
      <c r="P3137" s="9">
        <f t="shared" si="144"/>
        <v>42807.151863425926</v>
      </c>
      <c r="Q3137" s="10" t="str">
        <f t="shared" si="145"/>
        <v>March</v>
      </c>
      <c r="R3137" s="10">
        <f t="shared" si="146"/>
        <v>2017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8276</v>
      </c>
      <c r="O3138" t="s">
        <v>8277</v>
      </c>
      <c r="P3138" s="9">
        <f t="shared" si="144"/>
        <v>42789.462430555555</v>
      </c>
      <c r="Q3138" s="10" t="str">
        <f t="shared" si="145"/>
        <v>February</v>
      </c>
      <c r="R3138" s="10">
        <f t="shared" si="146"/>
        <v>2017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8276</v>
      </c>
      <c r="O3139" t="s">
        <v>8277</v>
      </c>
      <c r="P3139" s="9">
        <f t="shared" ref="P3139:P3202" si="147">(J3139/86400)+DATE(1970,1,1)</f>
        <v>42807.885057870371</v>
      </c>
      <c r="Q3139" s="10" t="str">
        <f t="shared" ref="Q3139:Q3202" si="148">TEXT((J3139/86400)+DATE(1970,1,1),"mmmm")</f>
        <v>March</v>
      </c>
      <c r="R3139" s="10">
        <f t="shared" ref="R3139:R3202" si="149">YEAR(P3139)</f>
        <v>2017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8276</v>
      </c>
      <c r="O3140" t="s">
        <v>8277</v>
      </c>
      <c r="P3140" s="9">
        <f t="shared" si="147"/>
        <v>42809.645914351851</v>
      </c>
      <c r="Q3140" s="10" t="str">
        <f t="shared" si="148"/>
        <v>March</v>
      </c>
      <c r="R3140" s="10">
        <f t="shared" si="149"/>
        <v>2017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8276</v>
      </c>
      <c r="O3141" t="s">
        <v>8277</v>
      </c>
      <c r="P3141" s="9">
        <f t="shared" si="147"/>
        <v>42785.270370370374</v>
      </c>
      <c r="Q3141" s="10" t="str">
        <f t="shared" si="148"/>
        <v>February</v>
      </c>
      <c r="R3141" s="10">
        <f t="shared" si="149"/>
        <v>2017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8276</v>
      </c>
      <c r="O3142" t="s">
        <v>8277</v>
      </c>
      <c r="P3142" s="9">
        <f t="shared" si="147"/>
        <v>42802.718784722223</v>
      </c>
      <c r="Q3142" s="10" t="str">
        <f t="shared" si="148"/>
        <v>March</v>
      </c>
      <c r="R3142" s="10">
        <f t="shared" si="149"/>
        <v>2017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t="s">
        <v>8277</v>
      </c>
      <c r="P3143" s="9">
        <f t="shared" si="147"/>
        <v>42800.753333333334</v>
      </c>
      <c r="Q3143" s="10" t="str">
        <f t="shared" si="148"/>
        <v>March</v>
      </c>
      <c r="R3143" s="10">
        <f t="shared" si="149"/>
        <v>2017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8276</v>
      </c>
      <c r="O3144" t="s">
        <v>8277</v>
      </c>
      <c r="P3144" s="9">
        <f t="shared" si="147"/>
        <v>42783.513182870374</v>
      </c>
      <c r="Q3144" s="10" t="str">
        <f t="shared" si="148"/>
        <v>February</v>
      </c>
      <c r="R3144" s="10">
        <f t="shared" si="149"/>
        <v>2017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8276</v>
      </c>
      <c r="O3145" t="s">
        <v>8277</v>
      </c>
      <c r="P3145" s="9">
        <f t="shared" si="147"/>
        <v>42808.358287037037</v>
      </c>
      <c r="Q3145" s="10" t="str">
        <f t="shared" si="148"/>
        <v>March</v>
      </c>
      <c r="R3145" s="10">
        <f t="shared" si="149"/>
        <v>2017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8276</v>
      </c>
      <c r="O3146" t="s">
        <v>8277</v>
      </c>
      <c r="P3146" s="9">
        <f t="shared" si="147"/>
        <v>42796.538275462968</v>
      </c>
      <c r="Q3146" s="10" t="str">
        <f t="shared" si="148"/>
        <v>March</v>
      </c>
      <c r="R3146" s="10">
        <f t="shared" si="149"/>
        <v>2017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8276</v>
      </c>
      <c r="O3147" t="s">
        <v>8277</v>
      </c>
      <c r="P3147" s="9">
        <f t="shared" si="147"/>
        <v>42762.040902777779</v>
      </c>
      <c r="Q3147" s="10" t="str">
        <f t="shared" si="148"/>
        <v>January</v>
      </c>
      <c r="R3147" s="10">
        <f t="shared" si="149"/>
        <v>2017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8276</v>
      </c>
      <c r="O3148" t="s">
        <v>8277</v>
      </c>
      <c r="P3148" s="9">
        <f t="shared" si="147"/>
        <v>42796.682476851856</v>
      </c>
      <c r="Q3148" s="10" t="str">
        <f t="shared" si="148"/>
        <v>March</v>
      </c>
      <c r="R3148" s="10">
        <f t="shared" si="149"/>
        <v>2017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8276</v>
      </c>
      <c r="O3149" t="s">
        <v>8277</v>
      </c>
      <c r="P3149" s="9">
        <f t="shared" si="147"/>
        <v>41909.96938657407</v>
      </c>
      <c r="Q3149" s="10" t="str">
        <f t="shared" si="148"/>
        <v>September</v>
      </c>
      <c r="R3149" s="10">
        <f t="shared" si="149"/>
        <v>2014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8276</v>
      </c>
      <c r="O3150" t="s">
        <v>8277</v>
      </c>
      <c r="P3150" s="9">
        <f t="shared" si="147"/>
        <v>41891.665324074071</v>
      </c>
      <c r="Q3150" s="10" t="str">
        <f t="shared" si="148"/>
        <v>September</v>
      </c>
      <c r="R3150" s="10">
        <f t="shared" si="149"/>
        <v>2014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8276</v>
      </c>
      <c r="O3151" t="s">
        <v>8277</v>
      </c>
      <c r="P3151" s="9">
        <f t="shared" si="147"/>
        <v>41226.017361111109</v>
      </c>
      <c r="Q3151" s="10" t="str">
        <f t="shared" si="148"/>
        <v>November</v>
      </c>
      <c r="R3151" s="10">
        <f t="shared" si="149"/>
        <v>2012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8276</v>
      </c>
      <c r="O3152" t="s">
        <v>8277</v>
      </c>
      <c r="P3152" s="9">
        <f t="shared" si="147"/>
        <v>40478.263923611114</v>
      </c>
      <c r="Q3152" s="10" t="str">
        <f t="shared" si="148"/>
        <v>October</v>
      </c>
      <c r="R3152" s="10">
        <f t="shared" si="149"/>
        <v>2010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8276</v>
      </c>
      <c r="O3153" t="s">
        <v>8277</v>
      </c>
      <c r="P3153" s="9">
        <f t="shared" si="147"/>
        <v>41862.83997685185</v>
      </c>
      <c r="Q3153" s="10" t="str">
        <f t="shared" si="148"/>
        <v>August</v>
      </c>
      <c r="R3153" s="10">
        <f t="shared" si="149"/>
        <v>2014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8276</v>
      </c>
      <c r="O3154" t="s">
        <v>8277</v>
      </c>
      <c r="P3154" s="9">
        <f t="shared" si="147"/>
        <v>41550.867673611108</v>
      </c>
      <c r="Q3154" s="10" t="str">
        <f t="shared" si="148"/>
        <v>October</v>
      </c>
      <c r="R3154" s="10">
        <f t="shared" si="149"/>
        <v>2013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8276</v>
      </c>
      <c r="O3155" t="s">
        <v>8277</v>
      </c>
      <c r="P3155" s="9">
        <f t="shared" si="147"/>
        <v>40633.154363425929</v>
      </c>
      <c r="Q3155" s="10" t="str">
        <f t="shared" si="148"/>
        <v>March</v>
      </c>
      <c r="R3155" s="10">
        <f t="shared" si="149"/>
        <v>2011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8276</v>
      </c>
      <c r="O3156" t="s">
        <v>8277</v>
      </c>
      <c r="P3156" s="9">
        <f t="shared" si="147"/>
        <v>40970.875671296293</v>
      </c>
      <c r="Q3156" s="10" t="str">
        <f t="shared" si="148"/>
        <v>March</v>
      </c>
      <c r="R3156" s="10">
        <f t="shared" si="149"/>
        <v>2012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8276</v>
      </c>
      <c r="O3157" t="s">
        <v>8277</v>
      </c>
      <c r="P3157" s="9">
        <f t="shared" si="147"/>
        <v>41233.499131944445</v>
      </c>
      <c r="Q3157" s="10" t="str">
        <f t="shared" si="148"/>
        <v>November</v>
      </c>
      <c r="R3157" s="10">
        <f t="shared" si="149"/>
        <v>2012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8276</v>
      </c>
      <c r="O3158" t="s">
        <v>8277</v>
      </c>
      <c r="P3158" s="9">
        <f t="shared" si="147"/>
        <v>41026.953055555554</v>
      </c>
      <c r="Q3158" s="10" t="str">
        <f t="shared" si="148"/>
        <v>April</v>
      </c>
      <c r="R3158" s="10">
        <f t="shared" si="149"/>
        <v>2012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8276</v>
      </c>
      <c r="O3159" t="s">
        <v>8277</v>
      </c>
      <c r="P3159" s="9">
        <f t="shared" si="147"/>
        <v>41829.788252314815</v>
      </c>
      <c r="Q3159" s="10" t="str">
        <f t="shared" si="148"/>
        <v>July</v>
      </c>
      <c r="R3159" s="10">
        <f t="shared" si="149"/>
        <v>2014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8276</v>
      </c>
      <c r="O3160" t="s">
        <v>8277</v>
      </c>
      <c r="P3160" s="9">
        <f t="shared" si="147"/>
        <v>41447.839722222227</v>
      </c>
      <c r="Q3160" s="10" t="str">
        <f t="shared" si="148"/>
        <v>June</v>
      </c>
      <c r="R3160" s="10">
        <f t="shared" si="149"/>
        <v>2013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8276</v>
      </c>
      <c r="O3161" t="s">
        <v>8277</v>
      </c>
      <c r="P3161" s="9">
        <f t="shared" si="147"/>
        <v>40884.066678240742</v>
      </c>
      <c r="Q3161" s="10" t="str">
        <f t="shared" si="148"/>
        <v>December</v>
      </c>
      <c r="R3161" s="10">
        <f t="shared" si="149"/>
        <v>2011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8276</v>
      </c>
      <c r="O3162" t="s">
        <v>8277</v>
      </c>
      <c r="P3162" s="9">
        <f t="shared" si="147"/>
        <v>41841.26489583333</v>
      </c>
      <c r="Q3162" s="10" t="str">
        <f t="shared" si="148"/>
        <v>July</v>
      </c>
      <c r="R3162" s="10">
        <f t="shared" si="149"/>
        <v>2014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8276</v>
      </c>
      <c r="O3163" t="s">
        <v>8277</v>
      </c>
      <c r="P3163" s="9">
        <f t="shared" si="147"/>
        <v>41897.536134259259</v>
      </c>
      <c r="Q3163" s="10" t="str">
        <f t="shared" si="148"/>
        <v>September</v>
      </c>
      <c r="R3163" s="10">
        <f t="shared" si="149"/>
        <v>2014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8276</v>
      </c>
      <c r="O3164" t="s">
        <v>8277</v>
      </c>
      <c r="P3164" s="9">
        <f t="shared" si="147"/>
        <v>41799.685902777775</v>
      </c>
      <c r="Q3164" s="10" t="str">
        <f t="shared" si="148"/>
        <v>June</v>
      </c>
      <c r="R3164" s="10">
        <f t="shared" si="149"/>
        <v>2014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8276</v>
      </c>
      <c r="O3165" t="s">
        <v>8277</v>
      </c>
      <c r="P3165" s="9">
        <f t="shared" si="147"/>
        <v>41775.753761574073</v>
      </c>
      <c r="Q3165" s="10" t="str">
        <f t="shared" si="148"/>
        <v>May</v>
      </c>
      <c r="R3165" s="10">
        <f t="shared" si="149"/>
        <v>2014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8276</v>
      </c>
      <c r="O3166" t="s">
        <v>8277</v>
      </c>
      <c r="P3166" s="9">
        <f t="shared" si="147"/>
        <v>41766.805729166663</v>
      </c>
      <c r="Q3166" s="10" t="str">
        <f t="shared" si="148"/>
        <v>May</v>
      </c>
      <c r="R3166" s="10">
        <f t="shared" si="149"/>
        <v>2014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8276</v>
      </c>
      <c r="O3167" t="s">
        <v>8277</v>
      </c>
      <c r="P3167" s="9">
        <f t="shared" si="147"/>
        <v>40644.159259259257</v>
      </c>
      <c r="Q3167" s="10" t="str">
        <f t="shared" si="148"/>
        <v>April</v>
      </c>
      <c r="R3167" s="10">
        <f t="shared" si="149"/>
        <v>2011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8276</v>
      </c>
      <c r="O3168" t="s">
        <v>8277</v>
      </c>
      <c r="P3168" s="9">
        <f t="shared" si="147"/>
        <v>41940.69158564815</v>
      </c>
      <c r="Q3168" s="10" t="str">
        <f t="shared" si="148"/>
        <v>October</v>
      </c>
      <c r="R3168" s="10">
        <f t="shared" si="149"/>
        <v>2014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8276</v>
      </c>
      <c r="O3169" t="s">
        <v>8277</v>
      </c>
      <c r="P3169" s="9">
        <f t="shared" si="147"/>
        <v>41839.175706018519</v>
      </c>
      <c r="Q3169" s="10" t="str">
        <f t="shared" si="148"/>
        <v>July</v>
      </c>
      <c r="R3169" s="10">
        <f t="shared" si="149"/>
        <v>2014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8276</v>
      </c>
      <c r="O3170" t="s">
        <v>8277</v>
      </c>
      <c r="P3170" s="9">
        <f t="shared" si="147"/>
        <v>41772.105937500004</v>
      </c>
      <c r="Q3170" s="10" t="str">
        <f t="shared" si="148"/>
        <v>May</v>
      </c>
      <c r="R3170" s="10">
        <f t="shared" si="149"/>
        <v>2014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8276</v>
      </c>
      <c r="O3171" t="s">
        <v>8277</v>
      </c>
      <c r="P3171" s="9">
        <f t="shared" si="147"/>
        <v>41591.737974537034</v>
      </c>
      <c r="Q3171" s="10" t="str">
        <f t="shared" si="148"/>
        <v>November</v>
      </c>
      <c r="R3171" s="10">
        <f t="shared" si="149"/>
        <v>2013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8276</v>
      </c>
      <c r="O3172" t="s">
        <v>8277</v>
      </c>
      <c r="P3172" s="9">
        <f t="shared" si="147"/>
        <v>41789.080370370371</v>
      </c>
      <c r="Q3172" s="10" t="str">
        <f t="shared" si="148"/>
        <v>May</v>
      </c>
      <c r="R3172" s="10">
        <f t="shared" si="149"/>
        <v>2014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8276</v>
      </c>
      <c r="O3173" t="s">
        <v>8277</v>
      </c>
      <c r="P3173" s="9">
        <f t="shared" si="147"/>
        <v>42466.608310185184</v>
      </c>
      <c r="Q3173" s="10" t="str">
        <f t="shared" si="148"/>
        <v>April</v>
      </c>
      <c r="R3173" s="10">
        <f t="shared" si="149"/>
        <v>2016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8276</v>
      </c>
      <c r="O3174" t="s">
        <v>8277</v>
      </c>
      <c r="P3174" s="9">
        <f t="shared" si="147"/>
        <v>40923.729953703703</v>
      </c>
      <c r="Q3174" s="10" t="str">
        <f t="shared" si="148"/>
        <v>January</v>
      </c>
      <c r="R3174" s="10">
        <f t="shared" si="149"/>
        <v>2012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8276</v>
      </c>
      <c r="O3175" t="s">
        <v>8277</v>
      </c>
      <c r="P3175" s="9">
        <f t="shared" si="147"/>
        <v>41878.878379629634</v>
      </c>
      <c r="Q3175" s="10" t="str">
        <f t="shared" si="148"/>
        <v>August</v>
      </c>
      <c r="R3175" s="10">
        <f t="shared" si="149"/>
        <v>2014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8276</v>
      </c>
      <c r="O3176" t="s">
        <v>8277</v>
      </c>
      <c r="P3176" s="9">
        <f t="shared" si="147"/>
        <v>41862.864675925928</v>
      </c>
      <c r="Q3176" s="10" t="str">
        <f t="shared" si="148"/>
        <v>August</v>
      </c>
      <c r="R3176" s="10">
        <f t="shared" si="149"/>
        <v>2014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8276</v>
      </c>
      <c r="O3177" t="s">
        <v>8277</v>
      </c>
      <c r="P3177" s="9">
        <f t="shared" si="147"/>
        <v>40531.886886574073</v>
      </c>
      <c r="Q3177" s="10" t="str">
        <f t="shared" si="148"/>
        <v>December</v>
      </c>
      <c r="R3177" s="10">
        <f t="shared" si="149"/>
        <v>2010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8276</v>
      </c>
      <c r="O3178" t="s">
        <v>8277</v>
      </c>
      <c r="P3178" s="9">
        <f t="shared" si="147"/>
        <v>41477.930914351848</v>
      </c>
      <c r="Q3178" s="10" t="str">
        <f t="shared" si="148"/>
        <v>July</v>
      </c>
      <c r="R3178" s="10">
        <f t="shared" si="149"/>
        <v>2013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8276</v>
      </c>
      <c r="O3179" t="s">
        <v>8277</v>
      </c>
      <c r="P3179" s="9">
        <f t="shared" si="147"/>
        <v>41781.666770833333</v>
      </c>
      <c r="Q3179" s="10" t="str">
        <f t="shared" si="148"/>
        <v>May</v>
      </c>
      <c r="R3179" s="10">
        <f t="shared" si="149"/>
        <v>2014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8276</v>
      </c>
      <c r="O3180" t="s">
        <v>8277</v>
      </c>
      <c r="P3180" s="9">
        <f t="shared" si="147"/>
        <v>41806.605034722219</v>
      </c>
      <c r="Q3180" s="10" t="str">
        <f t="shared" si="148"/>
        <v>June</v>
      </c>
      <c r="R3180" s="10">
        <f t="shared" si="149"/>
        <v>2014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8276</v>
      </c>
      <c r="O3181" t="s">
        <v>8277</v>
      </c>
      <c r="P3181" s="9">
        <f t="shared" si="147"/>
        <v>41375.702210648145</v>
      </c>
      <c r="Q3181" s="10" t="str">
        <f t="shared" si="148"/>
        <v>April</v>
      </c>
      <c r="R3181" s="10">
        <f t="shared" si="149"/>
        <v>2013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8276</v>
      </c>
      <c r="O3182" t="s">
        <v>8277</v>
      </c>
      <c r="P3182" s="9">
        <f t="shared" si="147"/>
        <v>41780.412604166668</v>
      </c>
      <c r="Q3182" s="10" t="str">
        <f t="shared" si="148"/>
        <v>May</v>
      </c>
      <c r="R3182" s="10">
        <f t="shared" si="149"/>
        <v>2014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8276</v>
      </c>
      <c r="O3183" t="s">
        <v>8277</v>
      </c>
      <c r="P3183" s="9">
        <f t="shared" si="147"/>
        <v>41779.310034722221</v>
      </c>
      <c r="Q3183" s="10" t="str">
        <f t="shared" si="148"/>
        <v>May</v>
      </c>
      <c r="R3183" s="10">
        <f t="shared" si="149"/>
        <v>2014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8276</v>
      </c>
      <c r="O3184" t="s">
        <v>8277</v>
      </c>
      <c r="P3184" s="9">
        <f t="shared" si="147"/>
        <v>40883.949317129627</v>
      </c>
      <c r="Q3184" s="10" t="str">
        <f t="shared" si="148"/>
        <v>December</v>
      </c>
      <c r="R3184" s="10">
        <f t="shared" si="149"/>
        <v>2011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8276</v>
      </c>
      <c r="O3185" t="s">
        <v>8277</v>
      </c>
      <c r="P3185" s="9">
        <f t="shared" si="147"/>
        <v>41491.79478009259</v>
      </c>
      <c r="Q3185" s="10" t="str">
        <f t="shared" si="148"/>
        <v>August</v>
      </c>
      <c r="R3185" s="10">
        <f t="shared" si="149"/>
        <v>2013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8276</v>
      </c>
      <c r="O3186" t="s">
        <v>8277</v>
      </c>
      <c r="P3186" s="9">
        <f t="shared" si="147"/>
        <v>41791.993414351848</v>
      </c>
      <c r="Q3186" s="10" t="str">
        <f t="shared" si="148"/>
        <v>June</v>
      </c>
      <c r="R3186" s="10">
        <f t="shared" si="149"/>
        <v>2014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8276</v>
      </c>
      <c r="O3187" t="s">
        <v>8277</v>
      </c>
      <c r="P3187" s="9">
        <f t="shared" si="147"/>
        <v>41829.977326388893</v>
      </c>
      <c r="Q3187" s="10" t="str">
        <f t="shared" si="148"/>
        <v>July</v>
      </c>
      <c r="R3187" s="10">
        <f t="shared" si="149"/>
        <v>2014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8276</v>
      </c>
      <c r="O3188" t="s">
        <v>8277</v>
      </c>
      <c r="P3188" s="9">
        <f t="shared" si="147"/>
        <v>41868.924050925925</v>
      </c>
      <c r="Q3188" s="10" t="str">
        <f t="shared" si="148"/>
        <v>August</v>
      </c>
      <c r="R3188" s="10">
        <f t="shared" si="149"/>
        <v>2014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8276</v>
      </c>
      <c r="O3189" t="s">
        <v>8277</v>
      </c>
      <c r="P3189" s="9">
        <f t="shared" si="147"/>
        <v>41835.666354166664</v>
      </c>
      <c r="Q3189" s="10" t="str">
        <f t="shared" si="148"/>
        <v>July</v>
      </c>
      <c r="R3189" s="10">
        <f t="shared" si="149"/>
        <v>2014</v>
      </c>
    </row>
    <row r="3190" spans="1:18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8276</v>
      </c>
      <c r="O3190" t="s">
        <v>8318</v>
      </c>
      <c r="P3190" s="9">
        <f t="shared" si="147"/>
        <v>42144.415532407409</v>
      </c>
      <c r="Q3190" s="10" t="str">
        <f t="shared" si="148"/>
        <v>May</v>
      </c>
      <c r="R3190" s="10">
        <f t="shared" si="149"/>
        <v>2015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8276</v>
      </c>
      <c r="O3191" t="s">
        <v>8318</v>
      </c>
      <c r="P3191" s="9">
        <f t="shared" si="147"/>
        <v>42118.346435185187</v>
      </c>
      <c r="Q3191" s="10" t="str">
        <f t="shared" si="148"/>
        <v>April</v>
      </c>
      <c r="R3191" s="10">
        <f t="shared" si="149"/>
        <v>2015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8276</v>
      </c>
      <c r="O3192" t="s">
        <v>8318</v>
      </c>
      <c r="P3192" s="9">
        <f t="shared" si="147"/>
        <v>42683.151331018518</v>
      </c>
      <c r="Q3192" s="10" t="str">
        <f t="shared" si="148"/>
        <v>November</v>
      </c>
      <c r="R3192" s="10">
        <f t="shared" si="149"/>
        <v>2016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8276</v>
      </c>
      <c r="O3193" t="s">
        <v>8318</v>
      </c>
      <c r="P3193" s="9">
        <f t="shared" si="147"/>
        <v>42538.755428240736</v>
      </c>
      <c r="Q3193" s="10" t="str">
        <f t="shared" si="148"/>
        <v>June</v>
      </c>
      <c r="R3193" s="10">
        <f t="shared" si="149"/>
        <v>2016</v>
      </c>
    </row>
    <row r="3194" spans="1:18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8276</v>
      </c>
      <c r="O3194" t="s">
        <v>8318</v>
      </c>
      <c r="P3194" s="9">
        <f t="shared" si="147"/>
        <v>42018.94049768518</v>
      </c>
      <c r="Q3194" s="10" t="str">
        <f t="shared" si="148"/>
        <v>January</v>
      </c>
      <c r="R3194" s="10">
        <f t="shared" si="149"/>
        <v>2015</v>
      </c>
    </row>
    <row r="3195" spans="1:18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8276</v>
      </c>
      <c r="O3195" t="s">
        <v>8318</v>
      </c>
      <c r="P3195" s="9">
        <f t="shared" si="147"/>
        <v>42010.968240740738</v>
      </c>
      <c r="Q3195" s="10" t="str">
        <f t="shared" si="148"/>
        <v>January</v>
      </c>
      <c r="R3195" s="10">
        <f t="shared" si="149"/>
        <v>2015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8276</v>
      </c>
      <c r="O3196" t="s">
        <v>8318</v>
      </c>
      <c r="P3196" s="9">
        <f t="shared" si="147"/>
        <v>42182.062476851846</v>
      </c>
      <c r="Q3196" s="10" t="str">
        <f t="shared" si="148"/>
        <v>June</v>
      </c>
      <c r="R3196" s="10">
        <f t="shared" si="149"/>
        <v>2015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t="s">
        <v>8318</v>
      </c>
      <c r="P3197" s="9">
        <f t="shared" si="147"/>
        <v>42017.594236111108</v>
      </c>
      <c r="Q3197" s="10" t="str">
        <f t="shared" si="148"/>
        <v>January</v>
      </c>
      <c r="R3197" s="10">
        <f t="shared" si="149"/>
        <v>2015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8276</v>
      </c>
      <c r="O3198" t="s">
        <v>8318</v>
      </c>
      <c r="P3198" s="9">
        <f t="shared" si="147"/>
        <v>42157.598090277781</v>
      </c>
      <c r="Q3198" s="10" t="str">
        <f t="shared" si="148"/>
        <v>June</v>
      </c>
      <c r="R3198" s="10">
        <f t="shared" si="149"/>
        <v>2015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8276</v>
      </c>
      <c r="O3199" t="s">
        <v>8318</v>
      </c>
      <c r="P3199" s="9">
        <f t="shared" si="147"/>
        <v>42009.493263888886</v>
      </c>
      <c r="Q3199" s="10" t="str">
        <f t="shared" si="148"/>
        <v>January</v>
      </c>
      <c r="R3199" s="10">
        <f t="shared" si="149"/>
        <v>2015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8276</v>
      </c>
      <c r="O3200" t="s">
        <v>8318</v>
      </c>
      <c r="P3200" s="9">
        <f t="shared" si="147"/>
        <v>42013.424502314811</v>
      </c>
      <c r="Q3200" s="10" t="str">
        <f t="shared" si="148"/>
        <v>January</v>
      </c>
      <c r="R3200" s="10">
        <f t="shared" si="149"/>
        <v>2015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t="s">
        <v>8318</v>
      </c>
      <c r="P3201" s="9">
        <f t="shared" si="147"/>
        <v>41858.761782407411</v>
      </c>
      <c r="Q3201" s="10" t="str">
        <f t="shared" si="148"/>
        <v>August</v>
      </c>
      <c r="R3201" s="10">
        <f t="shared" si="149"/>
        <v>2014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8276</v>
      </c>
      <c r="O3202" t="s">
        <v>8318</v>
      </c>
      <c r="P3202" s="9">
        <f t="shared" si="147"/>
        <v>42460.320613425924</v>
      </c>
      <c r="Q3202" s="10" t="str">
        <f t="shared" si="148"/>
        <v>March</v>
      </c>
      <c r="R3202" s="10">
        <f t="shared" si="149"/>
        <v>2016</v>
      </c>
    </row>
    <row r="3203" spans="1:18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8276</v>
      </c>
      <c r="O3203" t="s">
        <v>8318</v>
      </c>
      <c r="P3203" s="9">
        <f t="shared" ref="P3203:P3266" si="150">(J3203/86400)+DATE(1970,1,1)</f>
        <v>41861.767094907409</v>
      </c>
      <c r="Q3203" s="10" t="str">
        <f t="shared" ref="Q3203:Q3266" si="151">TEXT((J3203/86400)+DATE(1970,1,1),"mmmm")</f>
        <v>August</v>
      </c>
      <c r="R3203" s="10">
        <f t="shared" ref="R3203:R3266" si="152">YEAR(P3203)</f>
        <v>2014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t="s">
        <v>8318</v>
      </c>
      <c r="P3204" s="9">
        <f t="shared" si="150"/>
        <v>42293.853541666671</v>
      </c>
      <c r="Q3204" s="10" t="str">
        <f t="shared" si="151"/>
        <v>October</v>
      </c>
      <c r="R3204" s="10">
        <f t="shared" si="152"/>
        <v>2015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t="s">
        <v>8318</v>
      </c>
      <c r="P3205" s="9">
        <f t="shared" si="150"/>
        <v>42242.988680555558</v>
      </c>
      <c r="Q3205" s="10" t="str">
        <f t="shared" si="151"/>
        <v>August</v>
      </c>
      <c r="R3205" s="10">
        <f t="shared" si="152"/>
        <v>2015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8276</v>
      </c>
      <c r="O3206" t="s">
        <v>8318</v>
      </c>
      <c r="P3206" s="9">
        <f t="shared" si="150"/>
        <v>42172.686099537037</v>
      </c>
      <c r="Q3206" s="10" t="str">
        <f t="shared" si="151"/>
        <v>June</v>
      </c>
      <c r="R3206" s="10">
        <f t="shared" si="152"/>
        <v>2015</v>
      </c>
    </row>
    <row r="3207" spans="1:18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8276</v>
      </c>
      <c r="O3207" t="s">
        <v>8318</v>
      </c>
      <c r="P3207" s="9">
        <f t="shared" si="150"/>
        <v>42095.374675925923</v>
      </c>
      <c r="Q3207" s="10" t="str">
        <f t="shared" si="151"/>
        <v>April</v>
      </c>
      <c r="R3207" s="10">
        <f t="shared" si="152"/>
        <v>2015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8276</v>
      </c>
      <c r="O3208" t="s">
        <v>8318</v>
      </c>
      <c r="P3208" s="9">
        <f t="shared" si="150"/>
        <v>42236.276053240741</v>
      </c>
      <c r="Q3208" s="10" t="str">
        <f t="shared" si="151"/>
        <v>August</v>
      </c>
      <c r="R3208" s="10">
        <f t="shared" si="152"/>
        <v>2015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t="s">
        <v>8318</v>
      </c>
      <c r="P3209" s="9">
        <f t="shared" si="150"/>
        <v>42057.277858796297</v>
      </c>
      <c r="Q3209" s="10" t="str">
        <f t="shared" si="151"/>
        <v>February</v>
      </c>
      <c r="R3209" s="10">
        <f t="shared" si="152"/>
        <v>2015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8276</v>
      </c>
      <c r="O3210" t="s">
        <v>8277</v>
      </c>
      <c r="P3210" s="9">
        <f t="shared" si="150"/>
        <v>41827.605057870373</v>
      </c>
      <c r="Q3210" s="10" t="str">
        <f t="shared" si="151"/>
        <v>July</v>
      </c>
      <c r="R3210" s="10">
        <f t="shared" si="152"/>
        <v>2014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8276</v>
      </c>
      <c r="O3211" t="s">
        <v>8277</v>
      </c>
      <c r="P3211" s="9">
        <f t="shared" si="150"/>
        <v>41778.637245370366</v>
      </c>
      <c r="Q3211" s="10" t="str">
        <f t="shared" si="151"/>
        <v>May</v>
      </c>
      <c r="R3211" s="10">
        <f t="shared" si="152"/>
        <v>2014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8276</v>
      </c>
      <c r="O3212" t="s">
        <v>8277</v>
      </c>
      <c r="P3212" s="9">
        <f t="shared" si="150"/>
        <v>41013.936562499999</v>
      </c>
      <c r="Q3212" s="10" t="str">
        <f t="shared" si="151"/>
        <v>April</v>
      </c>
      <c r="R3212" s="10">
        <f t="shared" si="152"/>
        <v>2012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8276</v>
      </c>
      <c r="O3213" t="s">
        <v>8277</v>
      </c>
      <c r="P3213" s="9">
        <f t="shared" si="150"/>
        <v>41834.58657407407</v>
      </c>
      <c r="Q3213" s="10" t="str">
        <f t="shared" si="151"/>
        <v>July</v>
      </c>
      <c r="R3213" s="10">
        <f t="shared" si="152"/>
        <v>2014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8276</v>
      </c>
      <c r="O3214" t="s">
        <v>8277</v>
      </c>
      <c r="P3214" s="9">
        <f t="shared" si="150"/>
        <v>41829.795729166668</v>
      </c>
      <c r="Q3214" s="10" t="str">
        <f t="shared" si="151"/>
        <v>July</v>
      </c>
      <c r="R3214" s="10">
        <f t="shared" si="152"/>
        <v>2014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8276</v>
      </c>
      <c r="O3215" t="s">
        <v>8277</v>
      </c>
      <c r="P3215" s="9">
        <f t="shared" si="150"/>
        <v>42171.763414351852</v>
      </c>
      <c r="Q3215" s="10" t="str">
        <f t="shared" si="151"/>
        <v>June</v>
      </c>
      <c r="R3215" s="10">
        <f t="shared" si="152"/>
        <v>2015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8276</v>
      </c>
      <c r="O3216" t="s">
        <v>8277</v>
      </c>
      <c r="P3216" s="9">
        <f t="shared" si="150"/>
        <v>42337.792511574073</v>
      </c>
      <c r="Q3216" s="10" t="str">
        <f t="shared" si="151"/>
        <v>November</v>
      </c>
      <c r="R3216" s="10">
        <f t="shared" si="152"/>
        <v>2015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8276</v>
      </c>
      <c r="O3217" t="s">
        <v>8277</v>
      </c>
      <c r="P3217" s="9">
        <f t="shared" si="150"/>
        <v>42219.665173611109</v>
      </c>
      <c r="Q3217" s="10" t="str">
        <f t="shared" si="151"/>
        <v>August</v>
      </c>
      <c r="R3217" s="10">
        <f t="shared" si="152"/>
        <v>2015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8276</v>
      </c>
      <c r="O3218" t="s">
        <v>8277</v>
      </c>
      <c r="P3218" s="9">
        <f t="shared" si="150"/>
        <v>42165.462627314817</v>
      </c>
      <c r="Q3218" s="10" t="str">
        <f t="shared" si="151"/>
        <v>June</v>
      </c>
      <c r="R3218" s="10">
        <f t="shared" si="152"/>
        <v>2015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8276</v>
      </c>
      <c r="O3219" t="s">
        <v>8277</v>
      </c>
      <c r="P3219" s="9">
        <f t="shared" si="150"/>
        <v>42648.546111111107</v>
      </c>
      <c r="Q3219" s="10" t="str">
        <f t="shared" si="151"/>
        <v>October</v>
      </c>
      <c r="R3219" s="10">
        <f t="shared" si="152"/>
        <v>2016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8276</v>
      </c>
      <c r="O3220" t="s">
        <v>8277</v>
      </c>
      <c r="P3220" s="9">
        <f t="shared" si="150"/>
        <v>41971.002152777779</v>
      </c>
      <c r="Q3220" s="10" t="str">
        <f t="shared" si="151"/>
        <v>November</v>
      </c>
      <c r="R3220" s="10">
        <f t="shared" si="152"/>
        <v>2014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8276</v>
      </c>
      <c r="O3221" t="s">
        <v>8277</v>
      </c>
      <c r="P3221" s="9">
        <f t="shared" si="150"/>
        <v>42050.983182870375</v>
      </c>
      <c r="Q3221" s="10" t="str">
        <f t="shared" si="151"/>
        <v>February</v>
      </c>
      <c r="R3221" s="10">
        <f t="shared" si="152"/>
        <v>2015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8276</v>
      </c>
      <c r="O3222" t="s">
        <v>8277</v>
      </c>
      <c r="P3222" s="9">
        <f t="shared" si="150"/>
        <v>42772.833379629628</v>
      </c>
      <c r="Q3222" s="10" t="str">
        <f t="shared" si="151"/>
        <v>February</v>
      </c>
      <c r="R3222" s="10">
        <f t="shared" si="152"/>
        <v>2017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8276</v>
      </c>
      <c r="O3223" t="s">
        <v>8277</v>
      </c>
      <c r="P3223" s="9">
        <f t="shared" si="150"/>
        <v>42155.696793981479</v>
      </c>
      <c r="Q3223" s="10" t="str">
        <f t="shared" si="151"/>
        <v>May</v>
      </c>
      <c r="R3223" s="10">
        <f t="shared" si="152"/>
        <v>2015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8276</v>
      </c>
      <c r="O3224" t="s">
        <v>8277</v>
      </c>
      <c r="P3224" s="9">
        <f t="shared" si="150"/>
        <v>42270.582141203704</v>
      </c>
      <c r="Q3224" s="10" t="str">
        <f t="shared" si="151"/>
        <v>September</v>
      </c>
      <c r="R3224" s="10">
        <f t="shared" si="152"/>
        <v>2015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8276</v>
      </c>
      <c r="O3225" t="s">
        <v>8277</v>
      </c>
      <c r="P3225" s="9">
        <f t="shared" si="150"/>
        <v>42206.835370370369</v>
      </c>
      <c r="Q3225" s="10" t="str">
        <f t="shared" si="151"/>
        <v>July</v>
      </c>
      <c r="R3225" s="10">
        <f t="shared" si="152"/>
        <v>2015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8276</v>
      </c>
      <c r="O3226" t="s">
        <v>8277</v>
      </c>
      <c r="P3226" s="9">
        <f t="shared" si="150"/>
        <v>42697.850844907407</v>
      </c>
      <c r="Q3226" s="10" t="str">
        <f t="shared" si="151"/>
        <v>November</v>
      </c>
      <c r="R3226" s="10">
        <f t="shared" si="152"/>
        <v>2016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8276</v>
      </c>
      <c r="O3227" t="s">
        <v>8277</v>
      </c>
      <c r="P3227" s="9">
        <f t="shared" si="150"/>
        <v>42503.559467592597</v>
      </c>
      <c r="Q3227" s="10" t="str">
        <f t="shared" si="151"/>
        <v>May</v>
      </c>
      <c r="R3227" s="10">
        <f t="shared" si="152"/>
        <v>2016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8276</v>
      </c>
      <c r="O3228" t="s">
        <v>8277</v>
      </c>
      <c r="P3228" s="9">
        <f t="shared" si="150"/>
        <v>42277.583472222221</v>
      </c>
      <c r="Q3228" s="10" t="str">
        <f t="shared" si="151"/>
        <v>September</v>
      </c>
      <c r="R3228" s="10">
        <f t="shared" si="152"/>
        <v>2015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8276</v>
      </c>
      <c r="O3229" t="s">
        <v>8277</v>
      </c>
      <c r="P3229" s="9">
        <f t="shared" si="150"/>
        <v>42722.882361111115</v>
      </c>
      <c r="Q3229" s="10" t="str">
        <f t="shared" si="151"/>
        <v>December</v>
      </c>
      <c r="R3229" s="10">
        <f t="shared" si="152"/>
        <v>2016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8276</v>
      </c>
      <c r="O3230" t="s">
        <v>8277</v>
      </c>
      <c r="P3230" s="9">
        <f t="shared" si="150"/>
        <v>42323.70930555556</v>
      </c>
      <c r="Q3230" s="10" t="str">
        <f t="shared" si="151"/>
        <v>November</v>
      </c>
      <c r="R3230" s="10">
        <f t="shared" si="152"/>
        <v>2015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8276</v>
      </c>
      <c r="O3231" t="s">
        <v>8277</v>
      </c>
      <c r="P3231" s="9">
        <f t="shared" si="150"/>
        <v>41933.291643518518</v>
      </c>
      <c r="Q3231" s="10" t="str">
        <f t="shared" si="151"/>
        <v>October</v>
      </c>
      <c r="R3231" s="10">
        <f t="shared" si="152"/>
        <v>2014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8276</v>
      </c>
      <c r="O3232" t="s">
        <v>8277</v>
      </c>
      <c r="P3232" s="9">
        <f t="shared" si="150"/>
        <v>41898.168124999997</v>
      </c>
      <c r="Q3232" s="10" t="str">
        <f t="shared" si="151"/>
        <v>September</v>
      </c>
      <c r="R3232" s="10">
        <f t="shared" si="152"/>
        <v>2014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8276</v>
      </c>
      <c r="O3233" t="s">
        <v>8277</v>
      </c>
      <c r="P3233" s="9">
        <f t="shared" si="150"/>
        <v>42446.943831018521</v>
      </c>
      <c r="Q3233" s="10" t="str">
        <f t="shared" si="151"/>
        <v>March</v>
      </c>
      <c r="R3233" s="10">
        <f t="shared" si="152"/>
        <v>2016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8276</v>
      </c>
      <c r="O3234" t="s">
        <v>8277</v>
      </c>
      <c r="P3234" s="9">
        <f t="shared" si="150"/>
        <v>42463.81385416667</v>
      </c>
      <c r="Q3234" s="10" t="str">
        <f t="shared" si="151"/>
        <v>April</v>
      </c>
      <c r="R3234" s="10">
        <f t="shared" si="152"/>
        <v>2016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8276</v>
      </c>
      <c r="O3235" t="s">
        <v>8277</v>
      </c>
      <c r="P3235" s="9">
        <f t="shared" si="150"/>
        <v>42766.805034722223</v>
      </c>
      <c r="Q3235" s="10" t="str">
        <f t="shared" si="151"/>
        <v>January</v>
      </c>
      <c r="R3235" s="10">
        <f t="shared" si="152"/>
        <v>2017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8276</v>
      </c>
      <c r="O3236" t="s">
        <v>8277</v>
      </c>
      <c r="P3236" s="9">
        <f t="shared" si="150"/>
        <v>42734.789444444439</v>
      </c>
      <c r="Q3236" s="10" t="str">
        <f t="shared" si="151"/>
        <v>December</v>
      </c>
      <c r="R3236" s="10">
        <f t="shared" si="152"/>
        <v>2016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8276</v>
      </c>
      <c r="O3237" t="s">
        <v>8277</v>
      </c>
      <c r="P3237" s="9">
        <f t="shared" si="150"/>
        <v>42522.347812499997</v>
      </c>
      <c r="Q3237" s="10" t="str">
        <f t="shared" si="151"/>
        <v>June</v>
      </c>
      <c r="R3237" s="10">
        <f t="shared" si="152"/>
        <v>2016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8276</v>
      </c>
      <c r="O3238" t="s">
        <v>8277</v>
      </c>
      <c r="P3238" s="9">
        <f t="shared" si="150"/>
        <v>42702.917048611111</v>
      </c>
      <c r="Q3238" s="10" t="str">
        <f t="shared" si="151"/>
        <v>November</v>
      </c>
      <c r="R3238" s="10">
        <f t="shared" si="152"/>
        <v>2016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8276</v>
      </c>
      <c r="O3239" t="s">
        <v>8277</v>
      </c>
      <c r="P3239" s="9">
        <f t="shared" si="150"/>
        <v>42252.474351851852</v>
      </c>
      <c r="Q3239" s="10" t="str">
        <f t="shared" si="151"/>
        <v>September</v>
      </c>
      <c r="R3239" s="10">
        <f t="shared" si="152"/>
        <v>2015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8276</v>
      </c>
      <c r="O3240" t="s">
        <v>8277</v>
      </c>
      <c r="P3240" s="9">
        <f t="shared" si="150"/>
        <v>42156.510393518518</v>
      </c>
      <c r="Q3240" s="10" t="str">
        <f t="shared" si="151"/>
        <v>June</v>
      </c>
      <c r="R3240" s="10">
        <f t="shared" si="152"/>
        <v>2015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8276</v>
      </c>
      <c r="O3241" t="s">
        <v>8277</v>
      </c>
      <c r="P3241" s="9">
        <f t="shared" si="150"/>
        <v>42278.089039351849</v>
      </c>
      <c r="Q3241" s="10" t="str">
        <f t="shared" si="151"/>
        <v>October</v>
      </c>
      <c r="R3241" s="10">
        <f t="shared" si="152"/>
        <v>2015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8276</v>
      </c>
      <c r="O3242" t="s">
        <v>8277</v>
      </c>
      <c r="P3242" s="9">
        <f t="shared" si="150"/>
        <v>42754.693842592591</v>
      </c>
      <c r="Q3242" s="10" t="str">
        <f t="shared" si="151"/>
        <v>January</v>
      </c>
      <c r="R3242" s="10">
        <f t="shared" si="152"/>
        <v>2017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8276</v>
      </c>
      <c r="O3243" t="s">
        <v>8277</v>
      </c>
      <c r="P3243" s="9">
        <f t="shared" si="150"/>
        <v>41893.324884259258</v>
      </c>
      <c r="Q3243" s="10" t="str">
        <f t="shared" si="151"/>
        <v>September</v>
      </c>
      <c r="R3243" s="10">
        <f t="shared" si="152"/>
        <v>2014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8276</v>
      </c>
      <c r="O3244" t="s">
        <v>8277</v>
      </c>
      <c r="P3244" s="9">
        <f t="shared" si="150"/>
        <v>41871.755694444444</v>
      </c>
      <c r="Q3244" s="10" t="str">
        <f t="shared" si="151"/>
        <v>August</v>
      </c>
      <c r="R3244" s="10">
        <f t="shared" si="152"/>
        <v>2014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8276</v>
      </c>
      <c r="O3245" t="s">
        <v>8277</v>
      </c>
      <c r="P3245" s="9">
        <f t="shared" si="150"/>
        <v>42262.096782407403</v>
      </c>
      <c r="Q3245" s="10" t="str">
        <f t="shared" si="151"/>
        <v>September</v>
      </c>
      <c r="R3245" s="10">
        <f t="shared" si="152"/>
        <v>2015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8276</v>
      </c>
      <c r="O3246" t="s">
        <v>8277</v>
      </c>
      <c r="P3246" s="9">
        <f t="shared" si="150"/>
        <v>42675.694236111114</v>
      </c>
      <c r="Q3246" s="10" t="str">
        <f t="shared" si="151"/>
        <v>November</v>
      </c>
      <c r="R3246" s="10">
        <f t="shared" si="152"/>
        <v>2016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8276</v>
      </c>
      <c r="O3247" t="s">
        <v>8277</v>
      </c>
      <c r="P3247" s="9">
        <f t="shared" si="150"/>
        <v>42135.60020833333</v>
      </c>
      <c r="Q3247" s="10" t="str">
        <f t="shared" si="151"/>
        <v>May</v>
      </c>
      <c r="R3247" s="10">
        <f t="shared" si="152"/>
        <v>2015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8276</v>
      </c>
      <c r="O3248" t="s">
        <v>8277</v>
      </c>
      <c r="P3248" s="9">
        <f t="shared" si="150"/>
        <v>42230.472222222219</v>
      </c>
      <c r="Q3248" s="10" t="str">
        <f t="shared" si="151"/>
        <v>August</v>
      </c>
      <c r="R3248" s="10">
        <f t="shared" si="152"/>
        <v>2015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8276</v>
      </c>
      <c r="O3249" t="s">
        <v>8277</v>
      </c>
      <c r="P3249" s="9">
        <f t="shared" si="150"/>
        <v>42167.434166666666</v>
      </c>
      <c r="Q3249" s="10" t="str">
        <f t="shared" si="151"/>
        <v>June</v>
      </c>
      <c r="R3249" s="10">
        <f t="shared" si="152"/>
        <v>2015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8276</v>
      </c>
      <c r="O3250" t="s">
        <v>8277</v>
      </c>
      <c r="P3250" s="9">
        <f t="shared" si="150"/>
        <v>42068.888391203705</v>
      </c>
      <c r="Q3250" s="10" t="str">
        <f t="shared" si="151"/>
        <v>March</v>
      </c>
      <c r="R3250" s="10">
        <f t="shared" si="152"/>
        <v>2015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8276</v>
      </c>
      <c r="O3251" t="s">
        <v>8277</v>
      </c>
      <c r="P3251" s="9">
        <f t="shared" si="150"/>
        <v>42145.746689814812</v>
      </c>
      <c r="Q3251" s="10" t="str">
        <f t="shared" si="151"/>
        <v>May</v>
      </c>
      <c r="R3251" s="10">
        <f t="shared" si="152"/>
        <v>2015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8276</v>
      </c>
      <c r="O3252" t="s">
        <v>8277</v>
      </c>
      <c r="P3252" s="9">
        <f t="shared" si="150"/>
        <v>41918.742175925923</v>
      </c>
      <c r="Q3252" s="10" t="str">
        <f t="shared" si="151"/>
        <v>October</v>
      </c>
      <c r="R3252" s="10">
        <f t="shared" si="152"/>
        <v>2014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8276</v>
      </c>
      <c r="O3253" t="s">
        <v>8277</v>
      </c>
      <c r="P3253" s="9">
        <f t="shared" si="150"/>
        <v>42146.731087962966</v>
      </c>
      <c r="Q3253" s="10" t="str">
        <f t="shared" si="151"/>
        <v>May</v>
      </c>
      <c r="R3253" s="10">
        <f t="shared" si="152"/>
        <v>2015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8276</v>
      </c>
      <c r="O3254" t="s">
        <v>8277</v>
      </c>
      <c r="P3254" s="9">
        <f t="shared" si="150"/>
        <v>42590.472685185188</v>
      </c>
      <c r="Q3254" s="10" t="str">
        <f t="shared" si="151"/>
        <v>August</v>
      </c>
      <c r="R3254" s="10">
        <f t="shared" si="152"/>
        <v>2016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8276</v>
      </c>
      <c r="O3255" t="s">
        <v>8277</v>
      </c>
      <c r="P3255" s="9">
        <f t="shared" si="150"/>
        <v>42602.576712962968</v>
      </c>
      <c r="Q3255" s="10" t="str">
        <f t="shared" si="151"/>
        <v>August</v>
      </c>
      <c r="R3255" s="10">
        <f t="shared" si="152"/>
        <v>2016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8276</v>
      </c>
      <c r="O3256" t="s">
        <v>8277</v>
      </c>
      <c r="P3256" s="9">
        <f t="shared" si="150"/>
        <v>42059.085752314815</v>
      </c>
      <c r="Q3256" s="10" t="str">
        <f t="shared" si="151"/>
        <v>February</v>
      </c>
      <c r="R3256" s="10">
        <f t="shared" si="152"/>
        <v>2015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8276</v>
      </c>
      <c r="O3257" t="s">
        <v>8277</v>
      </c>
      <c r="P3257" s="9">
        <f t="shared" si="150"/>
        <v>41889.768229166664</v>
      </c>
      <c r="Q3257" s="10" t="str">
        <f t="shared" si="151"/>
        <v>September</v>
      </c>
      <c r="R3257" s="10">
        <f t="shared" si="152"/>
        <v>2014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8276</v>
      </c>
      <c r="O3258" t="s">
        <v>8277</v>
      </c>
      <c r="P3258" s="9">
        <f t="shared" si="150"/>
        <v>42144.573807870373</v>
      </c>
      <c r="Q3258" s="10" t="str">
        <f t="shared" si="151"/>
        <v>May</v>
      </c>
      <c r="R3258" s="10">
        <f t="shared" si="152"/>
        <v>2015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8276</v>
      </c>
      <c r="O3259" t="s">
        <v>8277</v>
      </c>
      <c r="P3259" s="9">
        <f t="shared" si="150"/>
        <v>42758.559629629628</v>
      </c>
      <c r="Q3259" s="10" t="str">
        <f t="shared" si="151"/>
        <v>January</v>
      </c>
      <c r="R3259" s="10">
        <f t="shared" si="152"/>
        <v>2017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8276</v>
      </c>
      <c r="O3260" t="s">
        <v>8277</v>
      </c>
      <c r="P3260" s="9">
        <f t="shared" si="150"/>
        <v>41982.887280092589</v>
      </c>
      <c r="Q3260" s="10" t="str">
        <f t="shared" si="151"/>
        <v>December</v>
      </c>
      <c r="R3260" s="10">
        <f t="shared" si="152"/>
        <v>2014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8276</v>
      </c>
      <c r="O3261" t="s">
        <v>8277</v>
      </c>
      <c r="P3261" s="9">
        <f t="shared" si="150"/>
        <v>42614.760937500003</v>
      </c>
      <c r="Q3261" s="10" t="str">
        <f t="shared" si="151"/>
        <v>September</v>
      </c>
      <c r="R3261" s="10">
        <f t="shared" si="152"/>
        <v>2016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8276</v>
      </c>
      <c r="O3262" t="s">
        <v>8277</v>
      </c>
      <c r="P3262" s="9">
        <f t="shared" si="150"/>
        <v>42303.672662037032</v>
      </c>
      <c r="Q3262" s="10" t="str">
        <f t="shared" si="151"/>
        <v>October</v>
      </c>
      <c r="R3262" s="10">
        <f t="shared" si="152"/>
        <v>2015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8276</v>
      </c>
      <c r="O3263" t="s">
        <v>8277</v>
      </c>
      <c r="P3263" s="9">
        <f t="shared" si="150"/>
        <v>42171.725416666668</v>
      </c>
      <c r="Q3263" s="10" t="str">
        <f t="shared" si="151"/>
        <v>June</v>
      </c>
      <c r="R3263" s="10">
        <f t="shared" si="152"/>
        <v>2015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8276</v>
      </c>
      <c r="O3264" t="s">
        <v>8277</v>
      </c>
      <c r="P3264" s="9">
        <f t="shared" si="150"/>
        <v>41964.315532407403</v>
      </c>
      <c r="Q3264" s="10" t="str">
        <f t="shared" si="151"/>
        <v>November</v>
      </c>
      <c r="R3264" s="10">
        <f t="shared" si="152"/>
        <v>2014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8276</v>
      </c>
      <c r="O3265" t="s">
        <v>8277</v>
      </c>
      <c r="P3265" s="9">
        <f t="shared" si="150"/>
        <v>42284.516064814816</v>
      </c>
      <c r="Q3265" s="10" t="str">
        <f t="shared" si="151"/>
        <v>October</v>
      </c>
      <c r="R3265" s="10">
        <f t="shared" si="152"/>
        <v>2015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8276</v>
      </c>
      <c r="O3266" t="s">
        <v>8277</v>
      </c>
      <c r="P3266" s="9">
        <f t="shared" si="150"/>
        <v>42016.800208333334</v>
      </c>
      <c r="Q3266" s="10" t="str">
        <f t="shared" si="151"/>
        <v>January</v>
      </c>
      <c r="R3266" s="10">
        <f t="shared" si="152"/>
        <v>2015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8276</v>
      </c>
      <c r="O3267" t="s">
        <v>8277</v>
      </c>
      <c r="P3267" s="9">
        <f t="shared" ref="P3267:P3330" si="153">(J3267/86400)+DATE(1970,1,1)</f>
        <v>42311.711979166663</v>
      </c>
      <c r="Q3267" s="10" t="str">
        <f t="shared" ref="Q3267:Q3330" si="154">TEXT((J3267/86400)+DATE(1970,1,1),"mmmm")</f>
        <v>November</v>
      </c>
      <c r="R3267" s="10">
        <f t="shared" ref="R3267:R3330" si="155">YEAR(P3267)</f>
        <v>2015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8276</v>
      </c>
      <c r="O3268" t="s">
        <v>8277</v>
      </c>
      <c r="P3268" s="9">
        <f t="shared" si="153"/>
        <v>42136.536134259259</v>
      </c>
      <c r="Q3268" s="10" t="str">
        <f t="shared" si="154"/>
        <v>May</v>
      </c>
      <c r="R3268" s="10">
        <f t="shared" si="155"/>
        <v>2015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8276</v>
      </c>
      <c r="O3269" t="s">
        <v>8277</v>
      </c>
      <c r="P3269" s="9">
        <f t="shared" si="153"/>
        <v>42172.757638888885</v>
      </c>
      <c r="Q3269" s="10" t="str">
        <f t="shared" si="154"/>
        <v>June</v>
      </c>
      <c r="R3269" s="10">
        <f t="shared" si="155"/>
        <v>2015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8276</v>
      </c>
      <c r="O3270" t="s">
        <v>8277</v>
      </c>
      <c r="P3270" s="9">
        <f t="shared" si="153"/>
        <v>42590.90425925926</v>
      </c>
      <c r="Q3270" s="10" t="str">
        <f t="shared" si="154"/>
        <v>August</v>
      </c>
      <c r="R3270" s="10">
        <f t="shared" si="155"/>
        <v>2016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8276</v>
      </c>
      <c r="O3271" t="s">
        <v>8277</v>
      </c>
      <c r="P3271" s="9">
        <f t="shared" si="153"/>
        <v>42137.395798611113</v>
      </c>
      <c r="Q3271" s="10" t="str">
        <f t="shared" si="154"/>
        <v>May</v>
      </c>
      <c r="R3271" s="10">
        <f t="shared" si="155"/>
        <v>2015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8276</v>
      </c>
      <c r="O3272" t="s">
        <v>8277</v>
      </c>
      <c r="P3272" s="9">
        <f t="shared" si="153"/>
        <v>42167.533159722225</v>
      </c>
      <c r="Q3272" s="10" t="str">
        <f t="shared" si="154"/>
        <v>June</v>
      </c>
      <c r="R3272" s="10">
        <f t="shared" si="155"/>
        <v>2015</v>
      </c>
    </row>
    <row r="3273" spans="1:18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8276</v>
      </c>
      <c r="O3273" t="s">
        <v>8277</v>
      </c>
      <c r="P3273" s="9">
        <f t="shared" si="153"/>
        <v>41915.437210648146</v>
      </c>
      <c r="Q3273" s="10" t="str">
        <f t="shared" si="154"/>
        <v>October</v>
      </c>
      <c r="R3273" s="10">
        <f t="shared" si="155"/>
        <v>2014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8276</v>
      </c>
      <c r="O3274" t="s">
        <v>8277</v>
      </c>
      <c r="P3274" s="9">
        <f t="shared" si="153"/>
        <v>42284.500104166669</v>
      </c>
      <c r="Q3274" s="10" t="str">
        <f t="shared" si="154"/>
        <v>October</v>
      </c>
      <c r="R3274" s="10">
        <f t="shared" si="155"/>
        <v>2015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8276</v>
      </c>
      <c r="O3275" t="s">
        <v>8277</v>
      </c>
      <c r="P3275" s="9">
        <f t="shared" si="153"/>
        <v>42611.801412037035</v>
      </c>
      <c r="Q3275" s="10" t="str">
        <f t="shared" si="154"/>
        <v>August</v>
      </c>
      <c r="R3275" s="10">
        <f t="shared" si="155"/>
        <v>2016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8276</v>
      </c>
      <c r="O3276" t="s">
        <v>8277</v>
      </c>
      <c r="P3276" s="9">
        <f t="shared" si="153"/>
        <v>42400.704537037032</v>
      </c>
      <c r="Q3276" s="10" t="str">
        <f t="shared" si="154"/>
        <v>January</v>
      </c>
      <c r="R3276" s="10">
        <f t="shared" si="155"/>
        <v>2016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8276</v>
      </c>
      <c r="O3277" t="s">
        <v>8277</v>
      </c>
      <c r="P3277" s="9">
        <f t="shared" si="153"/>
        <v>42017.88045138889</v>
      </c>
      <c r="Q3277" s="10" t="str">
        <f t="shared" si="154"/>
        <v>January</v>
      </c>
      <c r="R3277" s="10">
        <f t="shared" si="155"/>
        <v>2015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8276</v>
      </c>
      <c r="O3278" t="s">
        <v>8277</v>
      </c>
      <c r="P3278" s="9">
        <f t="shared" si="153"/>
        <v>42426.949988425928</v>
      </c>
      <c r="Q3278" s="10" t="str">
        <f t="shared" si="154"/>
        <v>February</v>
      </c>
      <c r="R3278" s="10">
        <f t="shared" si="155"/>
        <v>2016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8276</v>
      </c>
      <c r="O3279" t="s">
        <v>8277</v>
      </c>
      <c r="P3279" s="9">
        <f t="shared" si="153"/>
        <v>41931.682939814811</v>
      </c>
      <c r="Q3279" s="10" t="str">
        <f t="shared" si="154"/>
        <v>October</v>
      </c>
      <c r="R3279" s="10">
        <f t="shared" si="155"/>
        <v>2014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8276</v>
      </c>
      <c r="O3280" t="s">
        <v>8277</v>
      </c>
      <c r="P3280" s="9">
        <f t="shared" si="153"/>
        <v>42124.848414351851</v>
      </c>
      <c r="Q3280" s="10" t="str">
        <f t="shared" si="154"/>
        <v>April</v>
      </c>
      <c r="R3280" s="10">
        <f t="shared" si="155"/>
        <v>2015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8276</v>
      </c>
      <c r="O3281" t="s">
        <v>8277</v>
      </c>
      <c r="P3281" s="9">
        <f t="shared" si="153"/>
        <v>42431.102534722224</v>
      </c>
      <c r="Q3281" s="10" t="str">
        <f t="shared" si="154"/>
        <v>March</v>
      </c>
      <c r="R3281" s="10">
        <f t="shared" si="155"/>
        <v>2016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8276</v>
      </c>
      <c r="O3282" t="s">
        <v>8277</v>
      </c>
      <c r="P3282" s="9">
        <f t="shared" si="153"/>
        <v>42121.756921296299</v>
      </c>
      <c r="Q3282" s="10" t="str">
        <f t="shared" si="154"/>
        <v>April</v>
      </c>
      <c r="R3282" s="10">
        <f t="shared" si="155"/>
        <v>2015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8276</v>
      </c>
      <c r="O3283" t="s">
        <v>8277</v>
      </c>
      <c r="P3283" s="9">
        <f t="shared" si="153"/>
        <v>42219.019733796296</v>
      </c>
      <c r="Q3283" s="10" t="str">
        <f t="shared" si="154"/>
        <v>August</v>
      </c>
      <c r="R3283" s="10">
        <f t="shared" si="155"/>
        <v>2015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8276</v>
      </c>
      <c r="O3284" t="s">
        <v>8277</v>
      </c>
      <c r="P3284" s="9">
        <f t="shared" si="153"/>
        <v>42445.19430555556</v>
      </c>
      <c r="Q3284" s="10" t="str">
        <f t="shared" si="154"/>
        <v>March</v>
      </c>
      <c r="R3284" s="10">
        <f t="shared" si="155"/>
        <v>2016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8276</v>
      </c>
      <c r="O3285" t="s">
        <v>8277</v>
      </c>
      <c r="P3285" s="9">
        <f t="shared" si="153"/>
        <v>42379.74418981481</v>
      </c>
      <c r="Q3285" s="10" t="str">
        <f t="shared" si="154"/>
        <v>January</v>
      </c>
      <c r="R3285" s="10">
        <f t="shared" si="155"/>
        <v>2016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8276</v>
      </c>
      <c r="O3286" t="s">
        <v>8277</v>
      </c>
      <c r="P3286" s="9">
        <f t="shared" si="153"/>
        <v>42380.884872685187</v>
      </c>
      <c r="Q3286" s="10" t="str">
        <f t="shared" si="154"/>
        <v>January</v>
      </c>
      <c r="R3286" s="10">
        <f t="shared" si="155"/>
        <v>2016</v>
      </c>
    </row>
    <row r="3287" spans="1:18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8276</v>
      </c>
      <c r="O3287" t="s">
        <v>8277</v>
      </c>
      <c r="P3287" s="9">
        <f t="shared" si="153"/>
        <v>42762.942430555559</v>
      </c>
      <c r="Q3287" s="10" t="str">
        <f t="shared" si="154"/>
        <v>January</v>
      </c>
      <c r="R3287" s="10">
        <f t="shared" si="155"/>
        <v>2017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8276</v>
      </c>
      <c r="O3288" t="s">
        <v>8277</v>
      </c>
      <c r="P3288" s="9">
        <f t="shared" si="153"/>
        <v>42567.840069444443</v>
      </c>
      <c r="Q3288" s="10" t="str">
        <f t="shared" si="154"/>
        <v>July</v>
      </c>
      <c r="R3288" s="10">
        <f t="shared" si="155"/>
        <v>2016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8276</v>
      </c>
      <c r="O3289" t="s">
        <v>8277</v>
      </c>
      <c r="P3289" s="9">
        <f t="shared" si="153"/>
        <v>42311.750324074077</v>
      </c>
      <c r="Q3289" s="10" t="str">
        <f t="shared" si="154"/>
        <v>November</v>
      </c>
      <c r="R3289" s="10">
        <f t="shared" si="155"/>
        <v>2015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8276</v>
      </c>
      <c r="O3290" t="s">
        <v>8277</v>
      </c>
      <c r="P3290" s="9">
        <f t="shared" si="153"/>
        <v>42505.774479166663</v>
      </c>
      <c r="Q3290" s="10" t="str">
        <f t="shared" si="154"/>
        <v>May</v>
      </c>
      <c r="R3290" s="10">
        <f t="shared" si="155"/>
        <v>2016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8276</v>
      </c>
      <c r="O3291" t="s">
        <v>8277</v>
      </c>
      <c r="P3291" s="9">
        <f t="shared" si="153"/>
        <v>42758.368078703701</v>
      </c>
      <c r="Q3291" s="10" t="str">
        <f t="shared" si="154"/>
        <v>January</v>
      </c>
      <c r="R3291" s="10">
        <f t="shared" si="155"/>
        <v>2017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8276</v>
      </c>
      <c r="O3292" t="s">
        <v>8277</v>
      </c>
      <c r="P3292" s="9">
        <f t="shared" si="153"/>
        <v>42775.51494212963</v>
      </c>
      <c r="Q3292" s="10" t="str">
        <f t="shared" si="154"/>
        <v>February</v>
      </c>
      <c r="R3292" s="10">
        <f t="shared" si="155"/>
        <v>2017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8276</v>
      </c>
      <c r="O3293" t="s">
        <v>8277</v>
      </c>
      <c r="P3293" s="9">
        <f t="shared" si="153"/>
        <v>42232.702546296292</v>
      </c>
      <c r="Q3293" s="10" t="str">
        <f t="shared" si="154"/>
        <v>August</v>
      </c>
      <c r="R3293" s="10">
        <f t="shared" si="155"/>
        <v>2015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8276</v>
      </c>
      <c r="O3294" t="s">
        <v>8277</v>
      </c>
      <c r="P3294" s="9">
        <f t="shared" si="153"/>
        <v>42282.770231481481</v>
      </c>
      <c r="Q3294" s="10" t="str">
        <f t="shared" si="154"/>
        <v>October</v>
      </c>
      <c r="R3294" s="10">
        <f t="shared" si="155"/>
        <v>2015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8276</v>
      </c>
      <c r="O3295" t="s">
        <v>8277</v>
      </c>
      <c r="P3295" s="9">
        <f t="shared" si="153"/>
        <v>42768.425370370373</v>
      </c>
      <c r="Q3295" s="10" t="str">
        <f t="shared" si="154"/>
        <v>February</v>
      </c>
      <c r="R3295" s="10">
        <f t="shared" si="155"/>
        <v>2017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8276</v>
      </c>
      <c r="O3296" t="s">
        <v>8277</v>
      </c>
      <c r="P3296" s="9">
        <f t="shared" si="153"/>
        <v>42141.541134259256</v>
      </c>
      <c r="Q3296" s="10" t="str">
        <f t="shared" si="154"/>
        <v>May</v>
      </c>
      <c r="R3296" s="10">
        <f t="shared" si="155"/>
        <v>2015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8276</v>
      </c>
      <c r="O3297" t="s">
        <v>8277</v>
      </c>
      <c r="P3297" s="9">
        <f t="shared" si="153"/>
        <v>42609.442465277782</v>
      </c>
      <c r="Q3297" s="10" t="str">
        <f t="shared" si="154"/>
        <v>August</v>
      </c>
      <c r="R3297" s="10">
        <f t="shared" si="155"/>
        <v>2016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8276</v>
      </c>
      <c r="O3298" t="s">
        <v>8277</v>
      </c>
      <c r="P3298" s="9">
        <f t="shared" si="153"/>
        <v>42309.756620370375</v>
      </c>
      <c r="Q3298" s="10" t="str">
        <f t="shared" si="154"/>
        <v>November</v>
      </c>
      <c r="R3298" s="10">
        <f t="shared" si="155"/>
        <v>2015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8276</v>
      </c>
      <c r="O3299" t="s">
        <v>8277</v>
      </c>
      <c r="P3299" s="9">
        <f t="shared" si="153"/>
        <v>42193.771481481483</v>
      </c>
      <c r="Q3299" s="10" t="str">
        <f t="shared" si="154"/>
        <v>July</v>
      </c>
      <c r="R3299" s="10">
        <f t="shared" si="155"/>
        <v>2015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8276</v>
      </c>
      <c r="O3300" t="s">
        <v>8277</v>
      </c>
      <c r="P3300" s="9">
        <f t="shared" si="153"/>
        <v>42239.957962962959</v>
      </c>
      <c r="Q3300" s="10" t="str">
        <f t="shared" si="154"/>
        <v>August</v>
      </c>
      <c r="R3300" s="10">
        <f t="shared" si="155"/>
        <v>2015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8276</v>
      </c>
      <c r="O3301" t="s">
        <v>8277</v>
      </c>
      <c r="P3301" s="9">
        <f t="shared" si="153"/>
        <v>42261.917395833334</v>
      </c>
      <c r="Q3301" s="10" t="str">
        <f t="shared" si="154"/>
        <v>September</v>
      </c>
      <c r="R3301" s="10">
        <f t="shared" si="155"/>
        <v>2015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8276</v>
      </c>
      <c r="O3302" t="s">
        <v>8277</v>
      </c>
      <c r="P3302" s="9">
        <f t="shared" si="153"/>
        <v>42102.743773148148</v>
      </c>
      <c r="Q3302" s="10" t="str">
        <f t="shared" si="154"/>
        <v>April</v>
      </c>
      <c r="R3302" s="10">
        <f t="shared" si="155"/>
        <v>2015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8276</v>
      </c>
      <c r="O3303" t="s">
        <v>8277</v>
      </c>
      <c r="P3303" s="9">
        <f t="shared" si="153"/>
        <v>42538.735833333332</v>
      </c>
      <c r="Q3303" s="10" t="str">
        <f t="shared" si="154"/>
        <v>June</v>
      </c>
      <c r="R3303" s="10">
        <f t="shared" si="155"/>
        <v>2016</v>
      </c>
    </row>
    <row r="3304" spans="1:18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8276</v>
      </c>
      <c r="O3304" t="s">
        <v>8277</v>
      </c>
      <c r="P3304" s="9">
        <f t="shared" si="153"/>
        <v>42681.35157407407</v>
      </c>
      <c r="Q3304" s="10" t="str">
        <f t="shared" si="154"/>
        <v>November</v>
      </c>
      <c r="R3304" s="10">
        <f t="shared" si="155"/>
        <v>2016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8276</v>
      </c>
      <c r="O3305" t="s">
        <v>8277</v>
      </c>
      <c r="P3305" s="9">
        <f t="shared" si="153"/>
        <v>42056.65143518518</v>
      </c>
      <c r="Q3305" s="10" t="str">
        <f t="shared" si="154"/>
        <v>February</v>
      </c>
      <c r="R3305" s="10">
        <f t="shared" si="155"/>
        <v>2015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8276</v>
      </c>
      <c r="O3306" t="s">
        <v>8277</v>
      </c>
      <c r="P3306" s="9">
        <f t="shared" si="153"/>
        <v>42696.624444444446</v>
      </c>
      <c r="Q3306" s="10" t="str">
        <f t="shared" si="154"/>
        <v>November</v>
      </c>
      <c r="R3306" s="10">
        <f t="shared" si="155"/>
        <v>2016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8276</v>
      </c>
      <c r="O3307" t="s">
        <v>8277</v>
      </c>
      <c r="P3307" s="9">
        <f t="shared" si="153"/>
        <v>42186.855879629627</v>
      </c>
      <c r="Q3307" s="10" t="str">
        <f t="shared" si="154"/>
        <v>July</v>
      </c>
      <c r="R3307" s="10">
        <f t="shared" si="155"/>
        <v>2015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8276</v>
      </c>
      <c r="O3308" t="s">
        <v>8277</v>
      </c>
      <c r="P3308" s="9">
        <f t="shared" si="153"/>
        <v>42493.219236111108</v>
      </c>
      <c r="Q3308" s="10" t="str">
        <f t="shared" si="154"/>
        <v>May</v>
      </c>
      <c r="R3308" s="10">
        <f t="shared" si="155"/>
        <v>2016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8276</v>
      </c>
      <c r="O3309" t="s">
        <v>8277</v>
      </c>
      <c r="P3309" s="9">
        <f t="shared" si="153"/>
        <v>42475.057164351849</v>
      </c>
      <c r="Q3309" s="10" t="str">
        <f t="shared" si="154"/>
        <v>April</v>
      </c>
      <c r="R3309" s="10">
        <f t="shared" si="155"/>
        <v>2016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8276</v>
      </c>
      <c r="O3310" t="s">
        <v>8277</v>
      </c>
      <c r="P3310" s="9">
        <f t="shared" si="153"/>
        <v>42452.876909722225</v>
      </c>
      <c r="Q3310" s="10" t="str">
        <f t="shared" si="154"/>
        <v>March</v>
      </c>
      <c r="R3310" s="10">
        <f t="shared" si="155"/>
        <v>2016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8276</v>
      </c>
      <c r="O3311" t="s">
        <v>8277</v>
      </c>
      <c r="P3311" s="9">
        <f t="shared" si="153"/>
        <v>42628.650208333333</v>
      </c>
      <c r="Q3311" s="10" t="str">
        <f t="shared" si="154"/>
        <v>September</v>
      </c>
      <c r="R3311" s="10">
        <f t="shared" si="155"/>
        <v>2016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8276</v>
      </c>
      <c r="O3312" t="s">
        <v>8277</v>
      </c>
      <c r="P3312" s="9">
        <f t="shared" si="153"/>
        <v>42253.928530092591</v>
      </c>
      <c r="Q3312" s="10" t="str">
        <f t="shared" si="154"/>
        <v>September</v>
      </c>
      <c r="R3312" s="10">
        <f t="shared" si="155"/>
        <v>2015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8276</v>
      </c>
      <c r="O3313" t="s">
        <v>8277</v>
      </c>
      <c r="P3313" s="9">
        <f t="shared" si="153"/>
        <v>42264.29178240741</v>
      </c>
      <c r="Q3313" s="10" t="str">
        <f t="shared" si="154"/>
        <v>September</v>
      </c>
      <c r="R3313" s="10">
        <f t="shared" si="155"/>
        <v>2015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8276</v>
      </c>
      <c r="O3314" t="s">
        <v>8277</v>
      </c>
      <c r="P3314" s="9">
        <f t="shared" si="153"/>
        <v>42664.809560185182</v>
      </c>
      <c r="Q3314" s="10" t="str">
        <f t="shared" si="154"/>
        <v>October</v>
      </c>
      <c r="R3314" s="10">
        <f t="shared" si="155"/>
        <v>2016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8276</v>
      </c>
      <c r="O3315" t="s">
        <v>8277</v>
      </c>
      <c r="P3315" s="9">
        <f t="shared" si="153"/>
        <v>42382.244409722218</v>
      </c>
      <c r="Q3315" s="10" t="str">
        <f t="shared" si="154"/>
        <v>January</v>
      </c>
      <c r="R3315" s="10">
        <f t="shared" si="155"/>
        <v>2016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8276</v>
      </c>
      <c r="O3316" t="s">
        <v>8277</v>
      </c>
      <c r="P3316" s="9">
        <f t="shared" si="153"/>
        <v>42105.267488425925</v>
      </c>
      <c r="Q3316" s="10" t="str">
        <f t="shared" si="154"/>
        <v>April</v>
      </c>
      <c r="R3316" s="10">
        <f t="shared" si="155"/>
        <v>2015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8276</v>
      </c>
      <c r="O3317" t="s">
        <v>8277</v>
      </c>
      <c r="P3317" s="9">
        <f t="shared" si="153"/>
        <v>42466.303715277776</v>
      </c>
      <c r="Q3317" s="10" t="str">
        <f t="shared" si="154"/>
        <v>April</v>
      </c>
      <c r="R3317" s="10">
        <f t="shared" si="155"/>
        <v>2016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8276</v>
      </c>
      <c r="O3318" t="s">
        <v>8277</v>
      </c>
      <c r="P3318" s="9">
        <f t="shared" si="153"/>
        <v>41826.871238425927</v>
      </c>
      <c r="Q3318" s="10" t="str">
        <f t="shared" si="154"/>
        <v>July</v>
      </c>
      <c r="R3318" s="10">
        <f t="shared" si="155"/>
        <v>2014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8276</v>
      </c>
      <c r="O3319" t="s">
        <v>8277</v>
      </c>
      <c r="P3319" s="9">
        <f t="shared" si="153"/>
        <v>42499.039629629631</v>
      </c>
      <c r="Q3319" s="10" t="str">
        <f t="shared" si="154"/>
        <v>May</v>
      </c>
      <c r="R3319" s="10">
        <f t="shared" si="155"/>
        <v>2016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8276</v>
      </c>
      <c r="O3320" t="s">
        <v>8277</v>
      </c>
      <c r="P3320" s="9">
        <f t="shared" si="153"/>
        <v>42431.302002314813</v>
      </c>
      <c r="Q3320" s="10" t="str">
        <f t="shared" si="154"/>
        <v>March</v>
      </c>
      <c r="R3320" s="10">
        <f t="shared" si="155"/>
        <v>2016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8276</v>
      </c>
      <c r="O3321" t="s">
        <v>8277</v>
      </c>
      <c r="P3321" s="9">
        <f t="shared" si="153"/>
        <v>41990.585486111115</v>
      </c>
      <c r="Q3321" s="10" t="str">
        <f t="shared" si="154"/>
        <v>December</v>
      </c>
      <c r="R3321" s="10">
        <f t="shared" si="155"/>
        <v>2014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8276</v>
      </c>
      <c r="O3322" t="s">
        <v>8277</v>
      </c>
      <c r="P3322" s="9">
        <f t="shared" si="153"/>
        <v>42513.045798611114</v>
      </c>
      <c r="Q3322" s="10" t="str">
        <f t="shared" si="154"/>
        <v>May</v>
      </c>
      <c r="R3322" s="10">
        <f t="shared" si="155"/>
        <v>2016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8276</v>
      </c>
      <c r="O3323" t="s">
        <v>8277</v>
      </c>
      <c r="P3323" s="9">
        <f t="shared" si="153"/>
        <v>41914.100289351853</v>
      </c>
      <c r="Q3323" s="10" t="str">
        <f t="shared" si="154"/>
        <v>October</v>
      </c>
      <c r="R3323" s="10">
        <f t="shared" si="155"/>
        <v>2014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8276</v>
      </c>
      <c r="O3324" t="s">
        <v>8277</v>
      </c>
      <c r="P3324" s="9">
        <f t="shared" si="153"/>
        <v>42521.010370370372</v>
      </c>
      <c r="Q3324" s="10" t="str">
        <f t="shared" si="154"/>
        <v>May</v>
      </c>
      <c r="R3324" s="10">
        <f t="shared" si="155"/>
        <v>2016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8276</v>
      </c>
      <c r="O3325" t="s">
        <v>8277</v>
      </c>
      <c r="P3325" s="9">
        <f t="shared" si="153"/>
        <v>42608.36583333333</v>
      </c>
      <c r="Q3325" s="10" t="str">
        <f t="shared" si="154"/>
        <v>August</v>
      </c>
      <c r="R3325" s="10">
        <f t="shared" si="155"/>
        <v>2016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8276</v>
      </c>
      <c r="O3326" t="s">
        <v>8277</v>
      </c>
      <c r="P3326" s="9">
        <f t="shared" si="153"/>
        <v>42512.58321759259</v>
      </c>
      <c r="Q3326" s="10" t="str">
        <f t="shared" si="154"/>
        <v>May</v>
      </c>
      <c r="R3326" s="10">
        <f t="shared" si="155"/>
        <v>2016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8276</v>
      </c>
      <c r="O3327" t="s">
        <v>8277</v>
      </c>
      <c r="P3327" s="9">
        <f t="shared" si="153"/>
        <v>42064.785613425927</v>
      </c>
      <c r="Q3327" s="10" t="str">
        <f t="shared" si="154"/>
        <v>March</v>
      </c>
      <c r="R3327" s="10">
        <f t="shared" si="155"/>
        <v>2015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8276</v>
      </c>
      <c r="O3328" t="s">
        <v>8277</v>
      </c>
      <c r="P3328" s="9">
        <f t="shared" si="153"/>
        <v>42041.714178240742</v>
      </c>
      <c r="Q3328" s="10" t="str">
        <f t="shared" si="154"/>
        <v>February</v>
      </c>
      <c r="R3328" s="10">
        <f t="shared" si="155"/>
        <v>2015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8276</v>
      </c>
      <c r="O3329" t="s">
        <v>8277</v>
      </c>
      <c r="P3329" s="9">
        <f t="shared" si="153"/>
        <v>42468.374606481477</v>
      </c>
      <c r="Q3329" s="10" t="str">
        <f t="shared" si="154"/>
        <v>April</v>
      </c>
      <c r="R3329" s="10">
        <f t="shared" si="155"/>
        <v>2016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8276</v>
      </c>
      <c r="O3330" t="s">
        <v>8277</v>
      </c>
      <c r="P3330" s="9">
        <f t="shared" si="153"/>
        <v>41822.57503472222</v>
      </c>
      <c r="Q3330" s="10" t="str">
        <f t="shared" si="154"/>
        <v>July</v>
      </c>
      <c r="R3330" s="10">
        <f t="shared" si="155"/>
        <v>2014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8276</v>
      </c>
      <c r="O3331" t="s">
        <v>8277</v>
      </c>
      <c r="P3331" s="9">
        <f t="shared" ref="P3331:P3394" si="156">(J3331/86400)+DATE(1970,1,1)</f>
        <v>41837.323009259257</v>
      </c>
      <c r="Q3331" s="10" t="str">
        <f t="shared" ref="Q3331:Q3394" si="157">TEXT((J3331/86400)+DATE(1970,1,1),"mmmm")</f>
        <v>July</v>
      </c>
      <c r="R3331" s="10">
        <f t="shared" ref="R3331:R3394" si="158">YEAR(P3331)</f>
        <v>2014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8276</v>
      </c>
      <c r="O3332" t="s">
        <v>8277</v>
      </c>
      <c r="P3332" s="9">
        <f t="shared" si="156"/>
        <v>42065.887361111112</v>
      </c>
      <c r="Q3332" s="10" t="str">
        <f t="shared" si="157"/>
        <v>March</v>
      </c>
      <c r="R3332" s="10">
        <f t="shared" si="158"/>
        <v>2015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8276</v>
      </c>
      <c r="O3333" t="s">
        <v>8277</v>
      </c>
      <c r="P3333" s="9">
        <f t="shared" si="156"/>
        <v>42248.697754629626</v>
      </c>
      <c r="Q3333" s="10" t="str">
        <f t="shared" si="157"/>
        <v>September</v>
      </c>
      <c r="R3333" s="10">
        <f t="shared" si="158"/>
        <v>2015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8276</v>
      </c>
      <c r="O3334" t="s">
        <v>8277</v>
      </c>
      <c r="P3334" s="9">
        <f t="shared" si="156"/>
        <v>41809.860300925924</v>
      </c>
      <c r="Q3334" s="10" t="str">
        <f t="shared" si="157"/>
        <v>June</v>
      </c>
      <c r="R3334" s="10">
        <f t="shared" si="158"/>
        <v>2014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8276</v>
      </c>
      <c r="O3335" t="s">
        <v>8277</v>
      </c>
      <c r="P3335" s="9">
        <f t="shared" si="156"/>
        <v>42148.676851851851</v>
      </c>
      <c r="Q3335" s="10" t="str">
        <f t="shared" si="157"/>
        <v>May</v>
      </c>
      <c r="R3335" s="10">
        <f t="shared" si="158"/>
        <v>2015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8276</v>
      </c>
      <c r="O3336" t="s">
        <v>8277</v>
      </c>
      <c r="P3336" s="9">
        <f t="shared" si="156"/>
        <v>42185.521087962959</v>
      </c>
      <c r="Q3336" s="10" t="str">
        <f t="shared" si="157"/>
        <v>June</v>
      </c>
      <c r="R3336" s="10">
        <f t="shared" si="158"/>
        <v>2015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8276</v>
      </c>
      <c r="O3337" t="s">
        <v>8277</v>
      </c>
      <c r="P3337" s="9">
        <f t="shared" si="156"/>
        <v>41827.674143518518</v>
      </c>
      <c r="Q3337" s="10" t="str">
        <f t="shared" si="157"/>
        <v>July</v>
      </c>
      <c r="R3337" s="10">
        <f t="shared" si="158"/>
        <v>2014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8276</v>
      </c>
      <c r="O3338" t="s">
        <v>8277</v>
      </c>
      <c r="P3338" s="9">
        <f t="shared" si="156"/>
        <v>42437.398680555554</v>
      </c>
      <c r="Q3338" s="10" t="str">
        <f t="shared" si="157"/>
        <v>March</v>
      </c>
      <c r="R3338" s="10">
        <f t="shared" si="158"/>
        <v>2016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8276</v>
      </c>
      <c r="O3339" t="s">
        <v>8277</v>
      </c>
      <c r="P3339" s="9">
        <f t="shared" si="156"/>
        <v>41901.282025462962</v>
      </c>
      <c r="Q3339" s="10" t="str">
        <f t="shared" si="157"/>
        <v>September</v>
      </c>
      <c r="R3339" s="10">
        <f t="shared" si="158"/>
        <v>2014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8276</v>
      </c>
      <c r="O3340" t="s">
        <v>8277</v>
      </c>
      <c r="P3340" s="9">
        <f t="shared" si="156"/>
        <v>42769.574999999997</v>
      </c>
      <c r="Q3340" s="10" t="str">
        <f t="shared" si="157"/>
        <v>February</v>
      </c>
      <c r="R3340" s="10">
        <f t="shared" si="158"/>
        <v>2017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8276</v>
      </c>
      <c r="O3341" t="s">
        <v>8277</v>
      </c>
      <c r="P3341" s="9">
        <f t="shared" si="156"/>
        <v>42549.665717592594</v>
      </c>
      <c r="Q3341" s="10" t="str">
        <f t="shared" si="157"/>
        <v>June</v>
      </c>
      <c r="R3341" s="10">
        <f t="shared" si="158"/>
        <v>2016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8276</v>
      </c>
      <c r="O3342" t="s">
        <v>8277</v>
      </c>
      <c r="P3342" s="9">
        <f t="shared" si="156"/>
        <v>42685.974004629628</v>
      </c>
      <c r="Q3342" s="10" t="str">
        <f t="shared" si="157"/>
        <v>November</v>
      </c>
      <c r="R3342" s="10">
        <f t="shared" si="158"/>
        <v>2016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8276</v>
      </c>
      <c r="O3343" t="s">
        <v>8277</v>
      </c>
      <c r="P3343" s="9">
        <f t="shared" si="156"/>
        <v>42510.798854166671</v>
      </c>
      <c r="Q3343" s="10" t="str">
        <f t="shared" si="157"/>
        <v>May</v>
      </c>
      <c r="R3343" s="10">
        <f t="shared" si="158"/>
        <v>2016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8276</v>
      </c>
      <c r="O3344" t="s">
        <v>8277</v>
      </c>
      <c r="P3344" s="9">
        <f t="shared" si="156"/>
        <v>42062.296412037038</v>
      </c>
      <c r="Q3344" s="10" t="str">
        <f t="shared" si="157"/>
        <v>February</v>
      </c>
      <c r="R3344" s="10">
        <f t="shared" si="158"/>
        <v>2015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8276</v>
      </c>
      <c r="O3345" t="s">
        <v>8277</v>
      </c>
      <c r="P3345" s="9">
        <f t="shared" si="156"/>
        <v>42452.916481481487</v>
      </c>
      <c r="Q3345" s="10" t="str">
        <f t="shared" si="157"/>
        <v>March</v>
      </c>
      <c r="R3345" s="10">
        <f t="shared" si="158"/>
        <v>2016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8276</v>
      </c>
      <c r="O3346" t="s">
        <v>8277</v>
      </c>
      <c r="P3346" s="9">
        <f t="shared" si="156"/>
        <v>41851.200150462959</v>
      </c>
      <c r="Q3346" s="10" t="str">
        <f t="shared" si="157"/>
        <v>July</v>
      </c>
      <c r="R3346" s="10">
        <f t="shared" si="158"/>
        <v>2014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8276</v>
      </c>
      <c r="O3347" t="s">
        <v>8277</v>
      </c>
      <c r="P3347" s="9">
        <f t="shared" si="156"/>
        <v>42053.106111111112</v>
      </c>
      <c r="Q3347" s="10" t="str">
        <f t="shared" si="157"/>
        <v>February</v>
      </c>
      <c r="R3347" s="10">
        <f t="shared" si="158"/>
        <v>2015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8276</v>
      </c>
      <c r="O3348" t="s">
        <v>8277</v>
      </c>
      <c r="P3348" s="9">
        <f t="shared" si="156"/>
        <v>42054.024421296301</v>
      </c>
      <c r="Q3348" s="10" t="str">
        <f t="shared" si="157"/>
        <v>February</v>
      </c>
      <c r="R3348" s="10">
        <f t="shared" si="158"/>
        <v>2015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8276</v>
      </c>
      <c r="O3349" t="s">
        <v>8277</v>
      </c>
      <c r="P3349" s="9">
        <f t="shared" si="156"/>
        <v>42484.551550925928</v>
      </c>
      <c r="Q3349" s="10" t="str">
        <f t="shared" si="157"/>
        <v>April</v>
      </c>
      <c r="R3349" s="10">
        <f t="shared" si="158"/>
        <v>2016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8276</v>
      </c>
      <c r="O3350" t="s">
        <v>8277</v>
      </c>
      <c r="P3350" s="9">
        <f t="shared" si="156"/>
        <v>42466.558796296296</v>
      </c>
      <c r="Q3350" s="10" t="str">
        <f t="shared" si="157"/>
        <v>April</v>
      </c>
      <c r="R3350" s="10">
        <f t="shared" si="158"/>
        <v>2016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8276</v>
      </c>
      <c r="O3351" t="s">
        <v>8277</v>
      </c>
      <c r="P3351" s="9">
        <f t="shared" si="156"/>
        <v>42513.110787037032</v>
      </c>
      <c r="Q3351" s="10" t="str">
        <f t="shared" si="157"/>
        <v>May</v>
      </c>
      <c r="R3351" s="10">
        <f t="shared" si="158"/>
        <v>2016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8276</v>
      </c>
      <c r="O3352" t="s">
        <v>8277</v>
      </c>
      <c r="P3352" s="9">
        <f t="shared" si="156"/>
        <v>42302.701516203699</v>
      </c>
      <c r="Q3352" s="10" t="str">
        <f t="shared" si="157"/>
        <v>October</v>
      </c>
      <c r="R3352" s="10">
        <f t="shared" si="158"/>
        <v>2015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8276</v>
      </c>
      <c r="O3353" t="s">
        <v>8277</v>
      </c>
      <c r="P3353" s="9">
        <f t="shared" si="156"/>
        <v>41806.395428240743</v>
      </c>
      <c r="Q3353" s="10" t="str">
        <f t="shared" si="157"/>
        <v>June</v>
      </c>
      <c r="R3353" s="10">
        <f t="shared" si="158"/>
        <v>2014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8276</v>
      </c>
      <c r="O3354" t="s">
        <v>8277</v>
      </c>
      <c r="P3354" s="9">
        <f t="shared" si="156"/>
        <v>42495.992800925931</v>
      </c>
      <c r="Q3354" s="10" t="str">
        <f t="shared" si="157"/>
        <v>May</v>
      </c>
      <c r="R3354" s="10">
        <f t="shared" si="158"/>
        <v>2016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8276</v>
      </c>
      <c r="O3355" t="s">
        <v>8277</v>
      </c>
      <c r="P3355" s="9">
        <f t="shared" si="156"/>
        <v>42479.432291666672</v>
      </c>
      <c r="Q3355" s="10" t="str">
        <f t="shared" si="157"/>
        <v>April</v>
      </c>
      <c r="R3355" s="10">
        <f t="shared" si="158"/>
        <v>2016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8276</v>
      </c>
      <c r="O3356" t="s">
        <v>8277</v>
      </c>
      <c r="P3356" s="9">
        <f t="shared" si="156"/>
        <v>42270.7269212963</v>
      </c>
      <c r="Q3356" s="10" t="str">
        <f t="shared" si="157"/>
        <v>September</v>
      </c>
      <c r="R3356" s="10">
        <f t="shared" si="158"/>
        <v>2015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8276</v>
      </c>
      <c r="O3357" t="s">
        <v>8277</v>
      </c>
      <c r="P3357" s="9">
        <f t="shared" si="156"/>
        <v>42489.619525462964</v>
      </c>
      <c r="Q3357" s="10" t="str">
        <f t="shared" si="157"/>
        <v>April</v>
      </c>
      <c r="R3357" s="10">
        <f t="shared" si="158"/>
        <v>2016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8276</v>
      </c>
      <c r="O3358" t="s">
        <v>8277</v>
      </c>
      <c r="P3358" s="9">
        <f t="shared" si="156"/>
        <v>42536.815648148149</v>
      </c>
      <c r="Q3358" s="10" t="str">
        <f t="shared" si="157"/>
        <v>June</v>
      </c>
      <c r="R3358" s="10">
        <f t="shared" si="158"/>
        <v>2016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8276</v>
      </c>
      <c r="O3359" t="s">
        <v>8277</v>
      </c>
      <c r="P3359" s="9">
        <f t="shared" si="156"/>
        <v>41822.417939814812</v>
      </c>
      <c r="Q3359" s="10" t="str">
        <f t="shared" si="157"/>
        <v>July</v>
      </c>
      <c r="R3359" s="10">
        <f t="shared" si="158"/>
        <v>2014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8276</v>
      </c>
      <c r="O3360" t="s">
        <v>8277</v>
      </c>
      <c r="P3360" s="9">
        <f t="shared" si="156"/>
        <v>41932.311099537037</v>
      </c>
      <c r="Q3360" s="10" t="str">
        <f t="shared" si="157"/>
        <v>October</v>
      </c>
      <c r="R3360" s="10">
        <f t="shared" si="158"/>
        <v>2014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8276</v>
      </c>
      <c r="O3361" t="s">
        <v>8277</v>
      </c>
      <c r="P3361" s="9">
        <f t="shared" si="156"/>
        <v>42746.057106481487</v>
      </c>
      <c r="Q3361" s="10" t="str">
        <f t="shared" si="157"/>
        <v>January</v>
      </c>
      <c r="R3361" s="10">
        <f t="shared" si="158"/>
        <v>2017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8276</v>
      </c>
      <c r="O3362" t="s">
        <v>8277</v>
      </c>
      <c r="P3362" s="9">
        <f t="shared" si="156"/>
        <v>42697.082673611112</v>
      </c>
      <c r="Q3362" s="10" t="str">
        <f t="shared" si="157"/>
        <v>November</v>
      </c>
      <c r="R3362" s="10">
        <f t="shared" si="158"/>
        <v>2016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8276</v>
      </c>
      <c r="O3363" t="s">
        <v>8277</v>
      </c>
      <c r="P3363" s="9">
        <f t="shared" si="156"/>
        <v>41866.025347222225</v>
      </c>
      <c r="Q3363" s="10" t="str">
        <f t="shared" si="157"/>
        <v>August</v>
      </c>
      <c r="R3363" s="10">
        <f t="shared" si="158"/>
        <v>2014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8276</v>
      </c>
      <c r="O3364" t="s">
        <v>8277</v>
      </c>
      <c r="P3364" s="9">
        <f t="shared" si="156"/>
        <v>42056.091631944444</v>
      </c>
      <c r="Q3364" s="10" t="str">
        <f t="shared" si="157"/>
        <v>February</v>
      </c>
      <c r="R3364" s="10">
        <f t="shared" si="158"/>
        <v>2015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8276</v>
      </c>
      <c r="O3365" t="s">
        <v>8277</v>
      </c>
      <c r="P3365" s="9">
        <f t="shared" si="156"/>
        <v>41851.771354166667</v>
      </c>
      <c r="Q3365" s="10" t="str">
        <f t="shared" si="157"/>
        <v>July</v>
      </c>
      <c r="R3365" s="10">
        <f t="shared" si="158"/>
        <v>2014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8276</v>
      </c>
      <c r="O3366" t="s">
        <v>8277</v>
      </c>
      <c r="P3366" s="9">
        <f t="shared" si="156"/>
        <v>42422.977418981478</v>
      </c>
      <c r="Q3366" s="10" t="str">
        <f t="shared" si="157"/>
        <v>February</v>
      </c>
      <c r="R3366" s="10">
        <f t="shared" si="158"/>
        <v>2016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8276</v>
      </c>
      <c r="O3367" t="s">
        <v>8277</v>
      </c>
      <c r="P3367" s="9">
        <f t="shared" si="156"/>
        <v>42321.101759259254</v>
      </c>
      <c r="Q3367" s="10" t="str">
        <f t="shared" si="157"/>
        <v>November</v>
      </c>
      <c r="R3367" s="10">
        <f t="shared" si="158"/>
        <v>2015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8276</v>
      </c>
      <c r="O3368" t="s">
        <v>8277</v>
      </c>
      <c r="P3368" s="9">
        <f t="shared" si="156"/>
        <v>42107.067557870367</v>
      </c>
      <c r="Q3368" s="10" t="str">
        <f t="shared" si="157"/>
        <v>April</v>
      </c>
      <c r="R3368" s="10">
        <f t="shared" si="158"/>
        <v>2015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8276</v>
      </c>
      <c r="O3369" t="s">
        <v>8277</v>
      </c>
      <c r="P3369" s="9">
        <f t="shared" si="156"/>
        <v>42192.933958333335</v>
      </c>
      <c r="Q3369" s="10" t="str">
        <f t="shared" si="157"/>
        <v>July</v>
      </c>
      <c r="R3369" s="10">
        <f t="shared" si="158"/>
        <v>2015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8276</v>
      </c>
      <c r="O3370" t="s">
        <v>8277</v>
      </c>
      <c r="P3370" s="9">
        <f t="shared" si="156"/>
        <v>41969.199756944443</v>
      </c>
      <c r="Q3370" s="10" t="str">
        <f t="shared" si="157"/>
        <v>November</v>
      </c>
      <c r="R3370" s="10">
        <f t="shared" si="158"/>
        <v>2014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8276</v>
      </c>
      <c r="O3371" t="s">
        <v>8277</v>
      </c>
      <c r="P3371" s="9">
        <f t="shared" si="156"/>
        <v>42690.041435185187</v>
      </c>
      <c r="Q3371" s="10" t="str">
        <f t="shared" si="157"/>
        <v>November</v>
      </c>
      <c r="R3371" s="10">
        <f t="shared" si="158"/>
        <v>2016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8276</v>
      </c>
      <c r="O3372" t="s">
        <v>8277</v>
      </c>
      <c r="P3372" s="9">
        <f t="shared" si="156"/>
        <v>42690.334317129629</v>
      </c>
      <c r="Q3372" s="10" t="str">
        <f t="shared" si="157"/>
        <v>November</v>
      </c>
      <c r="R3372" s="10">
        <f t="shared" si="158"/>
        <v>2016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8276</v>
      </c>
      <c r="O3373" t="s">
        <v>8277</v>
      </c>
      <c r="P3373" s="9">
        <f t="shared" si="156"/>
        <v>42312.874594907407</v>
      </c>
      <c r="Q3373" s="10" t="str">
        <f t="shared" si="157"/>
        <v>November</v>
      </c>
      <c r="R3373" s="10">
        <f t="shared" si="158"/>
        <v>2015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8276</v>
      </c>
      <c r="O3374" t="s">
        <v>8277</v>
      </c>
      <c r="P3374" s="9">
        <f t="shared" si="156"/>
        <v>41855.548101851848</v>
      </c>
      <c r="Q3374" s="10" t="str">
        <f t="shared" si="157"/>
        <v>August</v>
      </c>
      <c r="R3374" s="10">
        <f t="shared" si="158"/>
        <v>2014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8276</v>
      </c>
      <c r="O3375" t="s">
        <v>8277</v>
      </c>
      <c r="P3375" s="9">
        <f t="shared" si="156"/>
        <v>42179.854629629626</v>
      </c>
      <c r="Q3375" s="10" t="str">
        <f t="shared" si="157"/>
        <v>June</v>
      </c>
      <c r="R3375" s="10">
        <f t="shared" si="158"/>
        <v>2015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8276</v>
      </c>
      <c r="O3376" t="s">
        <v>8277</v>
      </c>
      <c r="P3376" s="9">
        <f t="shared" si="156"/>
        <v>42275.731666666667</v>
      </c>
      <c r="Q3376" s="10" t="str">
        <f t="shared" si="157"/>
        <v>September</v>
      </c>
      <c r="R3376" s="10">
        <f t="shared" si="158"/>
        <v>2015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8276</v>
      </c>
      <c r="O3377" t="s">
        <v>8277</v>
      </c>
      <c r="P3377" s="9">
        <f t="shared" si="156"/>
        <v>41765.610798611109</v>
      </c>
      <c r="Q3377" s="10" t="str">
        <f t="shared" si="157"/>
        <v>May</v>
      </c>
      <c r="R3377" s="10">
        <f t="shared" si="158"/>
        <v>2014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8276</v>
      </c>
      <c r="O3378" t="s">
        <v>8277</v>
      </c>
      <c r="P3378" s="9">
        <f t="shared" si="156"/>
        <v>42059.701319444444</v>
      </c>
      <c r="Q3378" s="10" t="str">
        <f t="shared" si="157"/>
        <v>February</v>
      </c>
      <c r="R3378" s="10">
        <f t="shared" si="158"/>
        <v>2015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8276</v>
      </c>
      <c r="O3379" t="s">
        <v>8277</v>
      </c>
      <c r="P3379" s="9">
        <f t="shared" si="156"/>
        <v>42053.732627314814</v>
      </c>
      <c r="Q3379" s="10" t="str">
        <f t="shared" si="157"/>
        <v>February</v>
      </c>
      <c r="R3379" s="10">
        <f t="shared" si="158"/>
        <v>2015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8276</v>
      </c>
      <c r="O3380" t="s">
        <v>8277</v>
      </c>
      <c r="P3380" s="9">
        <f t="shared" si="156"/>
        <v>41858.355393518519</v>
      </c>
      <c r="Q3380" s="10" t="str">
        <f t="shared" si="157"/>
        <v>August</v>
      </c>
      <c r="R3380" s="10">
        <f t="shared" si="158"/>
        <v>2014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8276</v>
      </c>
      <c r="O3381" t="s">
        <v>8277</v>
      </c>
      <c r="P3381" s="9">
        <f t="shared" si="156"/>
        <v>42225.513888888891</v>
      </c>
      <c r="Q3381" s="10" t="str">
        <f t="shared" si="157"/>
        <v>August</v>
      </c>
      <c r="R3381" s="10">
        <f t="shared" si="158"/>
        <v>2015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8276</v>
      </c>
      <c r="O3382" t="s">
        <v>8277</v>
      </c>
      <c r="P3382" s="9">
        <f t="shared" si="156"/>
        <v>41937.953449074077</v>
      </c>
      <c r="Q3382" s="10" t="str">
        <f t="shared" si="157"/>
        <v>October</v>
      </c>
      <c r="R3382" s="10">
        <f t="shared" si="158"/>
        <v>2014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8276</v>
      </c>
      <c r="O3383" t="s">
        <v>8277</v>
      </c>
      <c r="P3383" s="9">
        <f t="shared" si="156"/>
        <v>42044.184988425928</v>
      </c>
      <c r="Q3383" s="10" t="str">
        <f t="shared" si="157"/>
        <v>February</v>
      </c>
      <c r="R3383" s="10">
        <f t="shared" si="158"/>
        <v>2015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8276</v>
      </c>
      <c r="O3384" t="s">
        <v>8277</v>
      </c>
      <c r="P3384" s="9">
        <f t="shared" si="156"/>
        <v>42559.431203703702</v>
      </c>
      <c r="Q3384" s="10" t="str">
        <f t="shared" si="157"/>
        <v>July</v>
      </c>
      <c r="R3384" s="10">
        <f t="shared" si="158"/>
        <v>2016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8276</v>
      </c>
      <c r="O3385" t="s">
        <v>8277</v>
      </c>
      <c r="P3385" s="9">
        <f t="shared" si="156"/>
        <v>42524.782638888893</v>
      </c>
      <c r="Q3385" s="10" t="str">
        <f t="shared" si="157"/>
        <v>June</v>
      </c>
      <c r="R3385" s="10">
        <f t="shared" si="158"/>
        <v>2016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8276</v>
      </c>
      <c r="O3386" t="s">
        <v>8277</v>
      </c>
      <c r="P3386" s="9">
        <f t="shared" si="156"/>
        <v>42292.087592592594</v>
      </c>
      <c r="Q3386" s="10" t="str">
        <f t="shared" si="157"/>
        <v>October</v>
      </c>
      <c r="R3386" s="10">
        <f t="shared" si="158"/>
        <v>2015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8276</v>
      </c>
      <c r="O3387" t="s">
        <v>8277</v>
      </c>
      <c r="P3387" s="9">
        <f t="shared" si="156"/>
        <v>41953.8675</v>
      </c>
      <c r="Q3387" s="10" t="str">
        <f t="shared" si="157"/>
        <v>November</v>
      </c>
      <c r="R3387" s="10">
        <f t="shared" si="158"/>
        <v>2014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8276</v>
      </c>
      <c r="O3388" t="s">
        <v>8277</v>
      </c>
      <c r="P3388" s="9">
        <f t="shared" si="156"/>
        <v>41946.644745370373</v>
      </c>
      <c r="Q3388" s="10" t="str">
        <f t="shared" si="157"/>
        <v>November</v>
      </c>
      <c r="R3388" s="10">
        <f t="shared" si="158"/>
        <v>2014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8276</v>
      </c>
      <c r="O3389" t="s">
        <v>8277</v>
      </c>
      <c r="P3389" s="9">
        <f t="shared" si="156"/>
        <v>41947.762592592597</v>
      </c>
      <c r="Q3389" s="10" t="str">
        <f t="shared" si="157"/>
        <v>November</v>
      </c>
      <c r="R3389" s="10">
        <f t="shared" si="158"/>
        <v>2014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8276</v>
      </c>
      <c r="O3390" t="s">
        <v>8277</v>
      </c>
      <c r="P3390" s="9">
        <f t="shared" si="156"/>
        <v>42143.461122685185</v>
      </c>
      <c r="Q3390" s="10" t="str">
        <f t="shared" si="157"/>
        <v>May</v>
      </c>
      <c r="R3390" s="10">
        <f t="shared" si="158"/>
        <v>2015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8276</v>
      </c>
      <c r="O3391" t="s">
        <v>8277</v>
      </c>
      <c r="P3391" s="9">
        <f t="shared" si="156"/>
        <v>42494.563449074078</v>
      </c>
      <c r="Q3391" s="10" t="str">
        <f t="shared" si="157"/>
        <v>May</v>
      </c>
      <c r="R3391" s="10">
        <f t="shared" si="158"/>
        <v>2016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8276</v>
      </c>
      <c r="O3392" t="s">
        <v>8277</v>
      </c>
      <c r="P3392" s="9">
        <f t="shared" si="156"/>
        <v>41815.774826388893</v>
      </c>
      <c r="Q3392" s="10" t="str">
        <f t="shared" si="157"/>
        <v>June</v>
      </c>
      <c r="R3392" s="10">
        <f t="shared" si="158"/>
        <v>2014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8276</v>
      </c>
      <c r="O3393" t="s">
        <v>8277</v>
      </c>
      <c r="P3393" s="9">
        <f t="shared" si="156"/>
        <v>41830.545694444445</v>
      </c>
      <c r="Q3393" s="10" t="str">
        <f t="shared" si="157"/>
        <v>July</v>
      </c>
      <c r="R3393" s="10">
        <f t="shared" si="158"/>
        <v>2014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8276</v>
      </c>
      <c r="O3394" t="s">
        <v>8277</v>
      </c>
      <c r="P3394" s="9">
        <f t="shared" si="156"/>
        <v>42446.845543981486</v>
      </c>
      <c r="Q3394" s="10" t="str">
        <f t="shared" si="157"/>
        <v>March</v>
      </c>
      <c r="R3394" s="10">
        <f t="shared" si="158"/>
        <v>2016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8276</v>
      </c>
      <c r="O3395" t="s">
        <v>8277</v>
      </c>
      <c r="P3395" s="9">
        <f t="shared" ref="P3395:P3458" si="159">(J3395/86400)+DATE(1970,1,1)</f>
        <v>41923.921643518523</v>
      </c>
      <c r="Q3395" s="10" t="str">
        <f t="shared" ref="Q3395:Q3458" si="160">TEXT((J3395/86400)+DATE(1970,1,1),"mmmm")</f>
        <v>October</v>
      </c>
      <c r="R3395" s="10">
        <f t="shared" ref="R3395:R3458" si="161">YEAR(P3395)</f>
        <v>2014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8276</v>
      </c>
      <c r="O3396" t="s">
        <v>8277</v>
      </c>
      <c r="P3396" s="9">
        <f t="shared" si="159"/>
        <v>41817.59542824074</v>
      </c>
      <c r="Q3396" s="10" t="str">
        <f t="shared" si="160"/>
        <v>June</v>
      </c>
      <c r="R3396" s="10">
        <f t="shared" si="161"/>
        <v>2014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8276</v>
      </c>
      <c r="O3397" t="s">
        <v>8277</v>
      </c>
      <c r="P3397" s="9">
        <f t="shared" si="159"/>
        <v>42140.712314814809</v>
      </c>
      <c r="Q3397" s="10" t="str">
        <f t="shared" si="160"/>
        <v>May</v>
      </c>
      <c r="R3397" s="10">
        <f t="shared" si="161"/>
        <v>2015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8276</v>
      </c>
      <c r="O3398" t="s">
        <v>8277</v>
      </c>
      <c r="P3398" s="9">
        <f t="shared" si="159"/>
        <v>41764.446631944447</v>
      </c>
      <c r="Q3398" s="10" t="str">
        <f t="shared" si="160"/>
        <v>May</v>
      </c>
      <c r="R3398" s="10">
        <f t="shared" si="161"/>
        <v>2014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8276</v>
      </c>
      <c r="O3399" t="s">
        <v>8277</v>
      </c>
      <c r="P3399" s="9">
        <f t="shared" si="159"/>
        <v>42378.478344907402</v>
      </c>
      <c r="Q3399" s="10" t="str">
        <f t="shared" si="160"/>
        <v>January</v>
      </c>
      <c r="R3399" s="10">
        <f t="shared" si="161"/>
        <v>2016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8276</v>
      </c>
      <c r="O3400" t="s">
        <v>8277</v>
      </c>
      <c r="P3400" s="9">
        <f t="shared" si="159"/>
        <v>41941.752037037033</v>
      </c>
      <c r="Q3400" s="10" t="str">
        <f t="shared" si="160"/>
        <v>October</v>
      </c>
      <c r="R3400" s="10">
        <f t="shared" si="161"/>
        <v>2014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8276</v>
      </c>
      <c r="O3401" t="s">
        <v>8277</v>
      </c>
      <c r="P3401" s="9">
        <f t="shared" si="159"/>
        <v>42026.920428240745</v>
      </c>
      <c r="Q3401" s="10" t="str">
        <f t="shared" si="160"/>
        <v>January</v>
      </c>
      <c r="R3401" s="10">
        <f t="shared" si="161"/>
        <v>2015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8276</v>
      </c>
      <c r="O3402" t="s">
        <v>8277</v>
      </c>
      <c r="P3402" s="9">
        <f t="shared" si="159"/>
        <v>41834.953865740739</v>
      </c>
      <c r="Q3402" s="10" t="str">
        <f t="shared" si="160"/>
        <v>July</v>
      </c>
      <c r="R3402" s="10">
        <f t="shared" si="161"/>
        <v>2014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8276</v>
      </c>
      <c r="O3403" t="s">
        <v>8277</v>
      </c>
      <c r="P3403" s="9">
        <f t="shared" si="159"/>
        <v>42193.723912037036</v>
      </c>
      <c r="Q3403" s="10" t="str">
        <f t="shared" si="160"/>
        <v>July</v>
      </c>
      <c r="R3403" s="10">
        <f t="shared" si="161"/>
        <v>2015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8276</v>
      </c>
      <c r="O3404" t="s">
        <v>8277</v>
      </c>
      <c r="P3404" s="9">
        <f t="shared" si="159"/>
        <v>42290.61855324074</v>
      </c>
      <c r="Q3404" s="10" t="str">
        <f t="shared" si="160"/>
        <v>October</v>
      </c>
      <c r="R3404" s="10">
        <f t="shared" si="161"/>
        <v>2015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8276</v>
      </c>
      <c r="O3405" t="s">
        <v>8277</v>
      </c>
      <c r="P3405" s="9">
        <f t="shared" si="159"/>
        <v>42150.462083333332</v>
      </c>
      <c r="Q3405" s="10" t="str">
        <f t="shared" si="160"/>
        <v>May</v>
      </c>
      <c r="R3405" s="10">
        <f t="shared" si="161"/>
        <v>2015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8276</v>
      </c>
      <c r="O3406" t="s">
        <v>8277</v>
      </c>
      <c r="P3406" s="9">
        <f t="shared" si="159"/>
        <v>42152.503495370373</v>
      </c>
      <c r="Q3406" s="10" t="str">
        <f t="shared" si="160"/>
        <v>May</v>
      </c>
      <c r="R3406" s="10">
        <f t="shared" si="161"/>
        <v>2015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8276</v>
      </c>
      <c r="O3407" t="s">
        <v>8277</v>
      </c>
      <c r="P3407" s="9">
        <f t="shared" si="159"/>
        <v>42410.017199074078</v>
      </c>
      <c r="Q3407" s="10" t="str">
        <f t="shared" si="160"/>
        <v>February</v>
      </c>
      <c r="R3407" s="10">
        <f t="shared" si="161"/>
        <v>2016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8276</v>
      </c>
      <c r="O3408" t="s">
        <v>8277</v>
      </c>
      <c r="P3408" s="9">
        <f t="shared" si="159"/>
        <v>41791.492777777778</v>
      </c>
      <c r="Q3408" s="10" t="str">
        <f t="shared" si="160"/>
        <v>June</v>
      </c>
      <c r="R3408" s="10">
        <f t="shared" si="161"/>
        <v>2014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8276</v>
      </c>
      <c r="O3409" t="s">
        <v>8277</v>
      </c>
      <c r="P3409" s="9">
        <f t="shared" si="159"/>
        <v>41796.422326388885</v>
      </c>
      <c r="Q3409" s="10" t="str">
        <f t="shared" si="160"/>
        <v>June</v>
      </c>
      <c r="R3409" s="10">
        <f t="shared" si="161"/>
        <v>2014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8276</v>
      </c>
      <c r="O3410" t="s">
        <v>8277</v>
      </c>
      <c r="P3410" s="9">
        <f t="shared" si="159"/>
        <v>41808.991944444446</v>
      </c>
      <c r="Q3410" s="10" t="str">
        <f t="shared" si="160"/>
        <v>June</v>
      </c>
      <c r="R3410" s="10">
        <f t="shared" si="161"/>
        <v>2014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8276</v>
      </c>
      <c r="O3411" t="s">
        <v>8277</v>
      </c>
      <c r="P3411" s="9">
        <f t="shared" si="159"/>
        <v>42544.814328703702</v>
      </c>
      <c r="Q3411" s="10" t="str">
        <f t="shared" si="160"/>
        <v>June</v>
      </c>
      <c r="R3411" s="10">
        <f t="shared" si="161"/>
        <v>2016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8276</v>
      </c>
      <c r="O3412" t="s">
        <v>8277</v>
      </c>
      <c r="P3412" s="9">
        <f t="shared" si="159"/>
        <v>42500.041550925926</v>
      </c>
      <c r="Q3412" s="10" t="str">
        <f t="shared" si="160"/>
        <v>May</v>
      </c>
      <c r="R3412" s="10">
        <f t="shared" si="161"/>
        <v>2016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8276</v>
      </c>
      <c r="O3413" t="s">
        <v>8277</v>
      </c>
      <c r="P3413" s="9">
        <f t="shared" si="159"/>
        <v>42265.022824074069</v>
      </c>
      <c r="Q3413" s="10" t="str">
        <f t="shared" si="160"/>
        <v>September</v>
      </c>
      <c r="R3413" s="10">
        <f t="shared" si="161"/>
        <v>2015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8276</v>
      </c>
      <c r="O3414" t="s">
        <v>8277</v>
      </c>
      <c r="P3414" s="9">
        <f t="shared" si="159"/>
        <v>41879.959050925929</v>
      </c>
      <c r="Q3414" s="10" t="str">
        <f t="shared" si="160"/>
        <v>August</v>
      </c>
      <c r="R3414" s="10">
        <f t="shared" si="161"/>
        <v>2014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8276</v>
      </c>
      <c r="O3415" t="s">
        <v>8277</v>
      </c>
      <c r="P3415" s="9">
        <f t="shared" si="159"/>
        <v>42053.733078703706</v>
      </c>
      <c r="Q3415" s="10" t="str">
        <f t="shared" si="160"/>
        <v>February</v>
      </c>
      <c r="R3415" s="10">
        <f t="shared" si="161"/>
        <v>2015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8276</v>
      </c>
      <c r="O3416" t="s">
        <v>8277</v>
      </c>
      <c r="P3416" s="9">
        <f t="shared" si="159"/>
        <v>42675.832465277781</v>
      </c>
      <c r="Q3416" s="10" t="str">
        <f t="shared" si="160"/>
        <v>November</v>
      </c>
      <c r="R3416" s="10">
        <f t="shared" si="161"/>
        <v>2016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8276</v>
      </c>
      <c r="O3417" t="s">
        <v>8277</v>
      </c>
      <c r="P3417" s="9">
        <f t="shared" si="159"/>
        <v>42467.144166666665</v>
      </c>
      <c r="Q3417" s="10" t="str">
        <f t="shared" si="160"/>
        <v>April</v>
      </c>
      <c r="R3417" s="10">
        <f t="shared" si="161"/>
        <v>2016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8276</v>
      </c>
      <c r="O3418" t="s">
        <v>8277</v>
      </c>
      <c r="P3418" s="9">
        <f t="shared" si="159"/>
        <v>42089.412557870368</v>
      </c>
      <c r="Q3418" s="10" t="str">
        <f t="shared" si="160"/>
        <v>March</v>
      </c>
      <c r="R3418" s="10">
        <f t="shared" si="161"/>
        <v>2015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8276</v>
      </c>
      <c r="O3419" t="s">
        <v>8277</v>
      </c>
      <c r="P3419" s="9">
        <f t="shared" si="159"/>
        <v>41894.91375</v>
      </c>
      <c r="Q3419" s="10" t="str">
        <f t="shared" si="160"/>
        <v>September</v>
      </c>
      <c r="R3419" s="10">
        <f t="shared" si="161"/>
        <v>2014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8276</v>
      </c>
      <c r="O3420" t="s">
        <v>8277</v>
      </c>
      <c r="P3420" s="9">
        <f t="shared" si="159"/>
        <v>41752.83457175926</v>
      </c>
      <c r="Q3420" s="10" t="str">
        <f t="shared" si="160"/>
        <v>April</v>
      </c>
      <c r="R3420" s="10">
        <f t="shared" si="161"/>
        <v>2014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8276</v>
      </c>
      <c r="O3421" t="s">
        <v>8277</v>
      </c>
      <c r="P3421" s="9">
        <f t="shared" si="159"/>
        <v>42448.821585648147</v>
      </c>
      <c r="Q3421" s="10" t="str">
        <f t="shared" si="160"/>
        <v>March</v>
      </c>
      <c r="R3421" s="10">
        <f t="shared" si="161"/>
        <v>2016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8276</v>
      </c>
      <c r="O3422" t="s">
        <v>8277</v>
      </c>
      <c r="P3422" s="9">
        <f t="shared" si="159"/>
        <v>42405.090300925927</v>
      </c>
      <c r="Q3422" s="10" t="str">
        <f t="shared" si="160"/>
        <v>February</v>
      </c>
      <c r="R3422" s="10">
        <f t="shared" si="161"/>
        <v>2016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8276</v>
      </c>
      <c r="O3423" t="s">
        <v>8277</v>
      </c>
      <c r="P3423" s="9">
        <f t="shared" si="159"/>
        <v>42037.791238425925</v>
      </c>
      <c r="Q3423" s="10" t="str">
        <f t="shared" si="160"/>
        <v>February</v>
      </c>
      <c r="R3423" s="10">
        <f t="shared" si="161"/>
        <v>2015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8276</v>
      </c>
      <c r="O3424" t="s">
        <v>8277</v>
      </c>
      <c r="P3424" s="9">
        <f t="shared" si="159"/>
        <v>42323.562222222223</v>
      </c>
      <c r="Q3424" s="10" t="str">
        <f t="shared" si="160"/>
        <v>November</v>
      </c>
      <c r="R3424" s="10">
        <f t="shared" si="161"/>
        <v>2015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8276</v>
      </c>
      <c r="O3425" t="s">
        <v>8277</v>
      </c>
      <c r="P3425" s="9">
        <f t="shared" si="159"/>
        <v>42088.911354166667</v>
      </c>
      <c r="Q3425" s="10" t="str">
        <f t="shared" si="160"/>
        <v>March</v>
      </c>
      <c r="R3425" s="10">
        <f t="shared" si="161"/>
        <v>2015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8276</v>
      </c>
      <c r="O3426" t="s">
        <v>8277</v>
      </c>
      <c r="P3426" s="9">
        <f t="shared" si="159"/>
        <v>42018.676898148144</v>
      </c>
      <c r="Q3426" s="10" t="str">
        <f t="shared" si="160"/>
        <v>January</v>
      </c>
      <c r="R3426" s="10">
        <f t="shared" si="161"/>
        <v>2015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8276</v>
      </c>
      <c r="O3427" t="s">
        <v>8277</v>
      </c>
      <c r="P3427" s="9">
        <f t="shared" si="159"/>
        <v>41884.617314814815</v>
      </c>
      <c r="Q3427" s="10" t="str">
        <f t="shared" si="160"/>
        <v>September</v>
      </c>
      <c r="R3427" s="10">
        <f t="shared" si="161"/>
        <v>2014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8276</v>
      </c>
      <c r="O3428" t="s">
        <v>8277</v>
      </c>
      <c r="P3428" s="9">
        <f t="shared" si="159"/>
        <v>41884.056747685187</v>
      </c>
      <c r="Q3428" s="10" t="str">
        <f t="shared" si="160"/>
        <v>September</v>
      </c>
      <c r="R3428" s="10">
        <f t="shared" si="161"/>
        <v>2014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8276</v>
      </c>
      <c r="O3429" t="s">
        <v>8277</v>
      </c>
      <c r="P3429" s="9">
        <f t="shared" si="159"/>
        <v>41792.645277777774</v>
      </c>
      <c r="Q3429" s="10" t="str">
        <f t="shared" si="160"/>
        <v>June</v>
      </c>
      <c r="R3429" s="10">
        <f t="shared" si="161"/>
        <v>2014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8276</v>
      </c>
      <c r="O3430" t="s">
        <v>8277</v>
      </c>
      <c r="P3430" s="9">
        <f t="shared" si="159"/>
        <v>42038.720451388886</v>
      </c>
      <c r="Q3430" s="10" t="str">
        <f t="shared" si="160"/>
        <v>February</v>
      </c>
      <c r="R3430" s="10">
        <f t="shared" si="161"/>
        <v>2015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8276</v>
      </c>
      <c r="O3431" t="s">
        <v>8277</v>
      </c>
      <c r="P3431" s="9">
        <f t="shared" si="159"/>
        <v>42662.021539351852</v>
      </c>
      <c r="Q3431" s="10" t="str">
        <f t="shared" si="160"/>
        <v>October</v>
      </c>
      <c r="R3431" s="10">
        <f t="shared" si="161"/>
        <v>2016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8276</v>
      </c>
      <c r="O3432" t="s">
        <v>8277</v>
      </c>
      <c r="P3432" s="9">
        <f t="shared" si="159"/>
        <v>41820.945613425924</v>
      </c>
      <c r="Q3432" s="10" t="str">
        <f t="shared" si="160"/>
        <v>June</v>
      </c>
      <c r="R3432" s="10">
        <f t="shared" si="161"/>
        <v>2014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8276</v>
      </c>
      <c r="O3433" t="s">
        <v>8277</v>
      </c>
      <c r="P3433" s="9">
        <f t="shared" si="159"/>
        <v>41839.730937500004</v>
      </c>
      <c r="Q3433" s="10" t="str">
        <f t="shared" si="160"/>
        <v>July</v>
      </c>
      <c r="R3433" s="10">
        <f t="shared" si="161"/>
        <v>2014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8276</v>
      </c>
      <c r="O3434" t="s">
        <v>8277</v>
      </c>
      <c r="P3434" s="9">
        <f t="shared" si="159"/>
        <v>42380.581180555557</v>
      </c>
      <c r="Q3434" s="10" t="str">
        <f t="shared" si="160"/>
        <v>January</v>
      </c>
      <c r="R3434" s="10">
        <f t="shared" si="161"/>
        <v>2016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8276</v>
      </c>
      <c r="O3435" t="s">
        <v>8277</v>
      </c>
      <c r="P3435" s="9">
        <f t="shared" si="159"/>
        <v>41776.06313657407</v>
      </c>
      <c r="Q3435" s="10" t="str">
        <f t="shared" si="160"/>
        <v>May</v>
      </c>
      <c r="R3435" s="10">
        <f t="shared" si="161"/>
        <v>2014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8276</v>
      </c>
      <c r="O3436" t="s">
        <v>8277</v>
      </c>
      <c r="P3436" s="9">
        <f t="shared" si="159"/>
        <v>41800.380428240736</v>
      </c>
      <c r="Q3436" s="10" t="str">
        <f t="shared" si="160"/>
        <v>June</v>
      </c>
      <c r="R3436" s="10">
        <f t="shared" si="161"/>
        <v>2014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8276</v>
      </c>
      <c r="O3437" t="s">
        <v>8277</v>
      </c>
      <c r="P3437" s="9">
        <f t="shared" si="159"/>
        <v>42572.61681712963</v>
      </c>
      <c r="Q3437" s="10" t="str">
        <f t="shared" si="160"/>
        <v>July</v>
      </c>
      <c r="R3437" s="10">
        <f t="shared" si="161"/>
        <v>2016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8276</v>
      </c>
      <c r="O3438" t="s">
        <v>8277</v>
      </c>
      <c r="P3438" s="9">
        <f t="shared" si="159"/>
        <v>41851.541585648149</v>
      </c>
      <c r="Q3438" s="10" t="str">
        <f t="shared" si="160"/>
        <v>July</v>
      </c>
      <c r="R3438" s="10">
        <f t="shared" si="161"/>
        <v>2014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8276</v>
      </c>
      <c r="O3439" t="s">
        <v>8277</v>
      </c>
      <c r="P3439" s="9">
        <f t="shared" si="159"/>
        <v>42205.710879629631</v>
      </c>
      <c r="Q3439" s="10" t="str">
        <f t="shared" si="160"/>
        <v>July</v>
      </c>
      <c r="R3439" s="10">
        <f t="shared" si="161"/>
        <v>2015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8276</v>
      </c>
      <c r="O3440" t="s">
        <v>8277</v>
      </c>
      <c r="P3440" s="9">
        <f t="shared" si="159"/>
        <v>42100.927858796298</v>
      </c>
      <c r="Q3440" s="10" t="str">
        <f t="shared" si="160"/>
        <v>April</v>
      </c>
      <c r="R3440" s="10">
        <f t="shared" si="161"/>
        <v>2015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8276</v>
      </c>
      <c r="O3441" t="s">
        <v>8277</v>
      </c>
      <c r="P3441" s="9">
        <f t="shared" si="159"/>
        <v>42374.911226851851</v>
      </c>
      <c r="Q3441" s="10" t="str">
        <f t="shared" si="160"/>
        <v>January</v>
      </c>
      <c r="R3441" s="10">
        <f t="shared" si="161"/>
        <v>2016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8276</v>
      </c>
      <c r="O3442" t="s">
        <v>8277</v>
      </c>
      <c r="P3442" s="9">
        <f t="shared" si="159"/>
        <v>41809.12300925926</v>
      </c>
      <c r="Q3442" s="10" t="str">
        <f t="shared" si="160"/>
        <v>June</v>
      </c>
      <c r="R3442" s="10">
        <f t="shared" si="161"/>
        <v>2014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8276</v>
      </c>
      <c r="O3443" t="s">
        <v>8277</v>
      </c>
      <c r="P3443" s="9">
        <f t="shared" si="159"/>
        <v>42294.429641203707</v>
      </c>
      <c r="Q3443" s="10" t="str">
        <f t="shared" si="160"/>
        <v>October</v>
      </c>
      <c r="R3443" s="10">
        <f t="shared" si="161"/>
        <v>2015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8276</v>
      </c>
      <c r="O3444" t="s">
        <v>8277</v>
      </c>
      <c r="P3444" s="9">
        <f t="shared" si="159"/>
        <v>42124.841111111113</v>
      </c>
      <c r="Q3444" s="10" t="str">
        <f t="shared" si="160"/>
        <v>April</v>
      </c>
      <c r="R3444" s="10">
        <f t="shared" si="161"/>
        <v>2015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8276</v>
      </c>
      <c r="O3445" t="s">
        <v>8277</v>
      </c>
      <c r="P3445" s="9">
        <f t="shared" si="159"/>
        <v>41861.524837962963</v>
      </c>
      <c r="Q3445" s="10" t="str">
        <f t="shared" si="160"/>
        <v>August</v>
      </c>
      <c r="R3445" s="10">
        <f t="shared" si="161"/>
        <v>2014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8276</v>
      </c>
      <c r="O3446" t="s">
        <v>8277</v>
      </c>
      <c r="P3446" s="9">
        <f t="shared" si="159"/>
        <v>42521.291504629626</v>
      </c>
      <c r="Q3446" s="10" t="str">
        <f t="shared" si="160"/>
        <v>May</v>
      </c>
      <c r="R3446" s="10">
        <f t="shared" si="161"/>
        <v>2016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8276</v>
      </c>
      <c r="O3447" t="s">
        <v>8277</v>
      </c>
      <c r="P3447" s="9">
        <f t="shared" si="159"/>
        <v>42272.530509259261</v>
      </c>
      <c r="Q3447" s="10" t="str">
        <f t="shared" si="160"/>
        <v>September</v>
      </c>
      <c r="R3447" s="10">
        <f t="shared" si="161"/>
        <v>2015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8276</v>
      </c>
      <c r="O3448" t="s">
        <v>8277</v>
      </c>
      <c r="P3448" s="9">
        <f t="shared" si="159"/>
        <v>42016.832465277781</v>
      </c>
      <c r="Q3448" s="10" t="str">
        <f t="shared" si="160"/>
        <v>January</v>
      </c>
      <c r="R3448" s="10">
        <f t="shared" si="161"/>
        <v>2015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8276</v>
      </c>
      <c r="O3449" t="s">
        <v>8277</v>
      </c>
      <c r="P3449" s="9">
        <f t="shared" si="159"/>
        <v>42402.889027777783</v>
      </c>
      <c r="Q3449" s="10" t="str">
        <f t="shared" si="160"/>
        <v>February</v>
      </c>
      <c r="R3449" s="10">
        <f t="shared" si="161"/>
        <v>2016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8276</v>
      </c>
      <c r="O3450" t="s">
        <v>8277</v>
      </c>
      <c r="P3450" s="9">
        <f t="shared" si="159"/>
        <v>41960.119085648148</v>
      </c>
      <c r="Q3450" s="10" t="str">
        <f t="shared" si="160"/>
        <v>November</v>
      </c>
      <c r="R3450" s="10">
        <f t="shared" si="161"/>
        <v>2014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8276</v>
      </c>
      <c r="O3451" t="s">
        <v>8277</v>
      </c>
      <c r="P3451" s="9">
        <f t="shared" si="159"/>
        <v>42532.052523148144</v>
      </c>
      <c r="Q3451" s="10" t="str">
        <f t="shared" si="160"/>
        <v>June</v>
      </c>
      <c r="R3451" s="10">
        <f t="shared" si="161"/>
        <v>2016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8276</v>
      </c>
      <c r="O3452" t="s">
        <v>8277</v>
      </c>
      <c r="P3452" s="9">
        <f t="shared" si="159"/>
        <v>42036.704525462963</v>
      </c>
      <c r="Q3452" s="10" t="str">
        <f t="shared" si="160"/>
        <v>February</v>
      </c>
      <c r="R3452" s="10">
        <f t="shared" si="161"/>
        <v>2015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8276</v>
      </c>
      <c r="O3453" t="s">
        <v>8277</v>
      </c>
      <c r="P3453" s="9">
        <f t="shared" si="159"/>
        <v>42088.723692129628</v>
      </c>
      <c r="Q3453" s="10" t="str">
        <f t="shared" si="160"/>
        <v>March</v>
      </c>
      <c r="R3453" s="10">
        <f t="shared" si="161"/>
        <v>2015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8276</v>
      </c>
      <c r="O3454" t="s">
        <v>8277</v>
      </c>
      <c r="P3454" s="9">
        <f t="shared" si="159"/>
        <v>41820.639189814814</v>
      </c>
      <c r="Q3454" s="10" t="str">
        <f t="shared" si="160"/>
        <v>June</v>
      </c>
      <c r="R3454" s="10">
        <f t="shared" si="161"/>
        <v>2014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8276</v>
      </c>
      <c r="O3455" t="s">
        <v>8277</v>
      </c>
      <c r="P3455" s="9">
        <f t="shared" si="159"/>
        <v>42535.97865740741</v>
      </c>
      <c r="Q3455" s="10" t="str">
        <f t="shared" si="160"/>
        <v>June</v>
      </c>
      <c r="R3455" s="10">
        <f t="shared" si="161"/>
        <v>2016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8276</v>
      </c>
      <c r="O3456" t="s">
        <v>8277</v>
      </c>
      <c r="P3456" s="9">
        <f t="shared" si="159"/>
        <v>41821.698599537034</v>
      </c>
      <c r="Q3456" s="10" t="str">
        <f t="shared" si="160"/>
        <v>July</v>
      </c>
      <c r="R3456" s="10">
        <f t="shared" si="161"/>
        <v>2014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8276</v>
      </c>
      <c r="O3457" t="s">
        <v>8277</v>
      </c>
      <c r="P3457" s="9">
        <f t="shared" si="159"/>
        <v>42626.7503125</v>
      </c>
      <c r="Q3457" s="10" t="str">
        <f t="shared" si="160"/>
        <v>September</v>
      </c>
      <c r="R3457" s="10">
        <f t="shared" si="161"/>
        <v>2016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8276</v>
      </c>
      <c r="O3458" t="s">
        <v>8277</v>
      </c>
      <c r="P3458" s="9">
        <f t="shared" si="159"/>
        <v>41821.205636574072</v>
      </c>
      <c r="Q3458" s="10" t="str">
        <f t="shared" si="160"/>
        <v>July</v>
      </c>
      <c r="R3458" s="10">
        <f t="shared" si="161"/>
        <v>2014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8276</v>
      </c>
      <c r="O3459" t="s">
        <v>8277</v>
      </c>
      <c r="P3459" s="9">
        <f t="shared" ref="P3459:P3522" si="162">(J3459/86400)+DATE(1970,1,1)</f>
        <v>42016.706678240742</v>
      </c>
      <c r="Q3459" s="10" t="str">
        <f t="shared" ref="Q3459:Q3522" si="163">TEXT((J3459/86400)+DATE(1970,1,1),"mmmm")</f>
        <v>January</v>
      </c>
      <c r="R3459" s="10">
        <f t="shared" ref="R3459:R3522" si="164">YEAR(P3459)</f>
        <v>2015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8276</v>
      </c>
      <c r="O3460" t="s">
        <v>8277</v>
      </c>
      <c r="P3460" s="9">
        <f t="shared" si="162"/>
        <v>42011.202581018515</v>
      </c>
      <c r="Q3460" s="10" t="str">
        <f t="shared" si="163"/>
        <v>January</v>
      </c>
      <c r="R3460" s="10">
        <f t="shared" si="164"/>
        <v>2015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8276</v>
      </c>
      <c r="O3461" t="s">
        <v>8277</v>
      </c>
      <c r="P3461" s="9">
        <f t="shared" si="162"/>
        <v>42480.479861111111</v>
      </c>
      <c r="Q3461" s="10" t="str">
        <f t="shared" si="163"/>
        <v>April</v>
      </c>
      <c r="R3461" s="10">
        <f t="shared" si="164"/>
        <v>2016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8276</v>
      </c>
      <c r="O3462" t="s">
        <v>8277</v>
      </c>
      <c r="P3462" s="9">
        <f t="shared" si="162"/>
        <v>41852.527222222227</v>
      </c>
      <c r="Q3462" s="10" t="str">
        <f t="shared" si="163"/>
        <v>August</v>
      </c>
      <c r="R3462" s="10">
        <f t="shared" si="164"/>
        <v>2014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8276</v>
      </c>
      <c r="O3463" t="s">
        <v>8277</v>
      </c>
      <c r="P3463" s="9">
        <f t="shared" si="162"/>
        <v>42643.632858796293</v>
      </c>
      <c r="Q3463" s="10" t="str">
        <f t="shared" si="163"/>
        <v>September</v>
      </c>
      <c r="R3463" s="10">
        <f t="shared" si="164"/>
        <v>2016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8276</v>
      </c>
      <c r="O3464" t="s">
        <v>8277</v>
      </c>
      <c r="P3464" s="9">
        <f t="shared" si="162"/>
        <v>42179.898472222223</v>
      </c>
      <c r="Q3464" s="10" t="str">
        <f t="shared" si="163"/>
        <v>June</v>
      </c>
      <c r="R3464" s="10">
        <f t="shared" si="164"/>
        <v>2015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8276</v>
      </c>
      <c r="O3465" t="s">
        <v>8277</v>
      </c>
      <c r="P3465" s="9">
        <f t="shared" si="162"/>
        <v>42612.918807870374</v>
      </c>
      <c r="Q3465" s="10" t="str">
        <f t="shared" si="163"/>
        <v>August</v>
      </c>
      <c r="R3465" s="10">
        <f t="shared" si="164"/>
        <v>2016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8276</v>
      </c>
      <c r="O3466" t="s">
        <v>8277</v>
      </c>
      <c r="P3466" s="9">
        <f t="shared" si="162"/>
        <v>42575.130057870367</v>
      </c>
      <c r="Q3466" s="10" t="str">
        <f t="shared" si="163"/>
        <v>July</v>
      </c>
      <c r="R3466" s="10">
        <f t="shared" si="164"/>
        <v>2016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8276</v>
      </c>
      <c r="O3467" t="s">
        <v>8277</v>
      </c>
      <c r="P3467" s="9">
        <f t="shared" si="162"/>
        <v>42200.625833333332</v>
      </c>
      <c r="Q3467" s="10" t="str">
        <f t="shared" si="163"/>
        <v>July</v>
      </c>
      <c r="R3467" s="10">
        <f t="shared" si="164"/>
        <v>2015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8276</v>
      </c>
      <c r="O3468" t="s">
        <v>8277</v>
      </c>
      <c r="P3468" s="9">
        <f t="shared" si="162"/>
        <v>42420.019097222219</v>
      </c>
      <c r="Q3468" s="10" t="str">
        <f t="shared" si="163"/>
        <v>February</v>
      </c>
      <c r="R3468" s="10">
        <f t="shared" si="164"/>
        <v>2016</v>
      </c>
    </row>
    <row r="3469" spans="1:18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8276</v>
      </c>
      <c r="O3469" t="s">
        <v>8277</v>
      </c>
      <c r="P3469" s="9">
        <f t="shared" si="162"/>
        <v>42053.671666666662</v>
      </c>
      <c r="Q3469" s="10" t="str">
        <f t="shared" si="163"/>
        <v>February</v>
      </c>
      <c r="R3469" s="10">
        <f t="shared" si="164"/>
        <v>2015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8276</v>
      </c>
      <c r="O3470" t="s">
        <v>8277</v>
      </c>
      <c r="P3470" s="9">
        <f t="shared" si="162"/>
        <v>42605.765381944446</v>
      </c>
      <c r="Q3470" s="10" t="str">
        <f t="shared" si="163"/>
        <v>August</v>
      </c>
      <c r="R3470" s="10">
        <f t="shared" si="164"/>
        <v>2016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8276</v>
      </c>
      <c r="O3471" t="s">
        <v>8277</v>
      </c>
      <c r="P3471" s="9">
        <f t="shared" si="162"/>
        <v>42458.641724537039</v>
      </c>
      <c r="Q3471" s="10" t="str">
        <f t="shared" si="163"/>
        <v>March</v>
      </c>
      <c r="R3471" s="10">
        <f t="shared" si="164"/>
        <v>2016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8276</v>
      </c>
      <c r="O3472" t="s">
        <v>8277</v>
      </c>
      <c r="P3472" s="9">
        <f t="shared" si="162"/>
        <v>42529.022013888884</v>
      </c>
      <c r="Q3472" s="10" t="str">
        <f t="shared" si="163"/>
        <v>June</v>
      </c>
      <c r="R3472" s="10">
        <f t="shared" si="164"/>
        <v>2016</v>
      </c>
    </row>
    <row r="3473" spans="1:18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8276</v>
      </c>
      <c r="O3473" t="s">
        <v>8277</v>
      </c>
      <c r="P3473" s="9">
        <f t="shared" si="162"/>
        <v>41841.820486111115</v>
      </c>
      <c r="Q3473" s="10" t="str">
        <f t="shared" si="163"/>
        <v>July</v>
      </c>
      <c r="R3473" s="10">
        <f t="shared" si="164"/>
        <v>2014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8276</v>
      </c>
      <c r="O3474" t="s">
        <v>8277</v>
      </c>
      <c r="P3474" s="9">
        <f t="shared" si="162"/>
        <v>41928.170497685183</v>
      </c>
      <c r="Q3474" s="10" t="str">
        <f t="shared" si="163"/>
        <v>October</v>
      </c>
      <c r="R3474" s="10">
        <f t="shared" si="164"/>
        <v>2014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8276</v>
      </c>
      <c r="O3475" t="s">
        <v>8277</v>
      </c>
      <c r="P3475" s="9">
        <f t="shared" si="162"/>
        <v>42062.834444444445</v>
      </c>
      <c r="Q3475" s="10" t="str">
        <f t="shared" si="163"/>
        <v>February</v>
      </c>
      <c r="R3475" s="10">
        <f t="shared" si="164"/>
        <v>2015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8276</v>
      </c>
      <c r="O3476" t="s">
        <v>8277</v>
      </c>
      <c r="P3476" s="9">
        <f t="shared" si="162"/>
        <v>42541.501516203702</v>
      </c>
      <c r="Q3476" s="10" t="str">
        <f t="shared" si="163"/>
        <v>June</v>
      </c>
      <c r="R3476" s="10">
        <f t="shared" si="164"/>
        <v>2016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8276</v>
      </c>
      <c r="O3477" t="s">
        <v>8277</v>
      </c>
      <c r="P3477" s="9">
        <f t="shared" si="162"/>
        <v>41918.880833333329</v>
      </c>
      <c r="Q3477" s="10" t="str">
        <f t="shared" si="163"/>
        <v>October</v>
      </c>
      <c r="R3477" s="10">
        <f t="shared" si="164"/>
        <v>2014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8276</v>
      </c>
      <c r="O3478" t="s">
        <v>8277</v>
      </c>
      <c r="P3478" s="9">
        <f t="shared" si="162"/>
        <v>41921.279976851853</v>
      </c>
      <c r="Q3478" s="10" t="str">
        <f t="shared" si="163"/>
        <v>October</v>
      </c>
      <c r="R3478" s="10">
        <f t="shared" si="164"/>
        <v>2014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8276</v>
      </c>
      <c r="O3479" t="s">
        <v>8277</v>
      </c>
      <c r="P3479" s="9">
        <f t="shared" si="162"/>
        <v>42128.736608796295</v>
      </c>
      <c r="Q3479" s="10" t="str">
        <f t="shared" si="163"/>
        <v>May</v>
      </c>
      <c r="R3479" s="10">
        <f t="shared" si="164"/>
        <v>2015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8276</v>
      </c>
      <c r="O3480" t="s">
        <v>8277</v>
      </c>
      <c r="P3480" s="9">
        <f t="shared" si="162"/>
        <v>42053.916921296295</v>
      </c>
      <c r="Q3480" s="10" t="str">
        <f t="shared" si="163"/>
        <v>February</v>
      </c>
      <c r="R3480" s="10">
        <f t="shared" si="164"/>
        <v>2015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8276</v>
      </c>
      <c r="O3481" t="s">
        <v>8277</v>
      </c>
      <c r="P3481" s="9">
        <f t="shared" si="162"/>
        <v>41781.855092592596</v>
      </c>
      <c r="Q3481" s="10" t="str">
        <f t="shared" si="163"/>
        <v>May</v>
      </c>
      <c r="R3481" s="10">
        <f t="shared" si="164"/>
        <v>2014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8276</v>
      </c>
      <c r="O3482" t="s">
        <v>8277</v>
      </c>
      <c r="P3482" s="9">
        <f t="shared" si="162"/>
        <v>42171.317442129628</v>
      </c>
      <c r="Q3482" s="10" t="str">
        <f t="shared" si="163"/>
        <v>June</v>
      </c>
      <c r="R3482" s="10">
        <f t="shared" si="164"/>
        <v>2015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8276</v>
      </c>
      <c r="O3483" t="s">
        <v>8277</v>
      </c>
      <c r="P3483" s="9">
        <f t="shared" si="162"/>
        <v>41989.247546296298</v>
      </c>
      <c r="Q3483" s="10" t="str">
        <f t="shared" si="163"/>
        <v>December</v>
      </c>
      <c r="R3483" s="10">
        <f t="shared" si="164"/>
        <v>2014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8276</v>
      </c>
      <c r="O3484" t="s">
        <v>8277</v>
      </c>
      <c r="P3484" s="9">
        <f t="shared" si="162"/>
        <v>41796.771597222221</v>
      </c>
      <c r="Q3484" s="10" t="str">
        <f t="shared" si="163"/>
        <v>June</v>
      </c>
      <c r="R3484" s="10">
        <f t="shared" si="164"/>
        <v>2014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8276</v>
      </c>
      <c r="O3485" t="s">
        <v>8277</v>
      </c>
      <c r="P3485" s="9">
        <f t="shared" si="162"/>
        <v>41793.668761574074</v>
      </c>
      <c r="Q3485" s="10" t="str">
        <f t="shared" si="163"/>
        <v>June</v>
      </c>
      <c r="R3485" s="10">
        <f t="shared" si="164"/>
        <v>2014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8276</v>
      </c>
      <c r="O3486" t="s">
        <v>8277</v>
      </c>
      <c r="P3486" s="9">
        <f t="shared" si="162"/>
        <v>42506.760405092587</v>
      </c>
      <c r="Q3486" s="10" t="str">
        <f t="shared" si="163"/>
        <v>May</v>
      </c>
      <c r="R3486" s="10">
        <f t="shared" si="164"/>
        <v>2016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8276</v>
      </c>
      <c r="O3487" t="s">
        <v>8277</v>
      </c>
      <c r="P3487" s="9">
        <f t="shared" si="162"/>
        <v>42372.693055555559</v>
      </c>
      <c r="Q3487" s="10" t="str">
        <f t="shared" si="163"/>
        <v>January</v>
      </c>
      <c r="R3487" s="10">
        <f t="shared" si="164"/>
        <v>2016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8276</v>
      </c>
      <c r="O3488" t="s">
        <v>8277</v>
      </c>
      <c r="P3488" s="9">
        <f t="shared" si="162"/>
        <v>42126.87501157407</v>
      </c>
      <c r="Q3488" s="10" t="str">
        <f t="shared" si="163"/>
        <v>May</v>
      </c>
      <c r="R3488" s="10">
        <f t="shared" si="164"/>
        <v>2015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8276</v>
      </c>
      <c r="O3489" t="s">
        <v>8277</v>
      </c>
      <c r="P3489" s="9">
        <f t="shared" si="162"/>
        <v>42149.940416666665</v>
      </c>
      <c r="Q3489" s="10" t="str">
        <f t="shared" si="163"/>
        <v>May</v>
      </c>
      <c r="R3489" s="10">
        <f t="shared" si="164"/>
        <v>2015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8276</v>
      </c>
      <c r="O3490" t="s">
        <v>8277</v>
      </c>
      <c r="P3490" s="9">
        <f t="shared" si="162"/>
        <v>42087.768055555556</v>
      </c>
      <c r="Q3490" s="10" t="str">
        <f t="shared" si="163"/>
        <v>March</v>
      </c>
      <c r="R3490" s="10">
        <f t="shared" si="164"/>
        <v>2015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8276</v>
      </c>
      <c r="O3491" t="s">
        <v>8277</v>
      </c>
      <c r="P3491" s="9">
        <f t="shared" si="162"/>
        <v>41753.635775462964</v>
      </c>
      <c r="Q3491" s="10" t="str">
        <f t="shared" si="163"/>
        <v>April</v>
      </c>
      <c r="R3491" s="10">
        <f t="shared" si="164"/>
        <v>2014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8276</v>
      </c>
      <c r="O3492" t="s">
        <v>8277</v>
      </c>
      <c r="P3492" s="9">
        <f t="shared" si="162"/>
        <v>42443.802361111113</v>
      </c>
      <c r="Q3492" s="10" t="str">
        <f t="shared" si="163"/>
        <v>March</v>
      </c>
      <c r="R3492" s="10">
        <f t="shared" si="164"/>
        <v>2016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8276</v>
      </c>
      <c r="O3493" t="s">
        <v>8277</v>
      </c>
      <c r="P3493" s="9">
        <f t="shared" si="162"/>
        <v>42121.249814814815</v>
      </c>
      <c r="Q3493" s="10" t="str">
        <f t="shared" si="163"/>
        <v>April</v>
      </c>
      <c r="R3493" s="10">
        <f t="shared" si="164"/>
        <v>2015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8276</v>
      </c>
      <c r="O3494" t="s">
        <v>8277</v>
      </c>
      <c r="P3494" s="9">
        <f t="shared" si="162"/>
        <v>42268.009224537032</v>
      </c>
      <c r="Q3494" s="10" t="str">
        <f t="shared" si="163"/>
        <v>September</v>
      </c>
      <c r="R3494" s="10">
        <f t="shared" si="164"/>
        <v>2015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8276</v>
      </c>
      <c r="O3495" t="s">
        <v>8277</v>
      </c>
      <c r="P3495" s="9">
        <f t="shared" si="162"/>
        <v>41848.866157407407</v>
      </c>
      <c r="Q3495" s="10" t="str">
        <f t="shared" si="163"/>
        <v>July</v>
      </c>
      <c r="R3495" s="10">
        <f t="shared" si="164"/>
        <v>2014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8276</v>
      </c>
      <c r="O3496" t="s">
        <v>8277</v>
      </c>
      <c r="P3496" s="9">
        <f t="shared" si="162"/>
        <v>42689.214988425927</v>
      </c>
      <c r="Q3496" s="10" t="str">
        <f t="shared" si="163"/>
        <v>November</v>
      </c>
      <c r="R3496" s="10">
        <f t="shared" si="164"/>
        <v>2016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8276</v>
      </c>
      <c r="O3497" t="s">
        <v>8277</v>
      </c>
      <c r="P3497" s="9">
        <f t="shared" si="162"/>
        <v>41915.762835648144</v>
      </c>
      <c r="Q3497" s="10" t="str">
        <f t="shared" si="163"/>
        <v>October</v>
      </c>
      <c r="R3497" s="10">
        <f t="shared" si="164"/>
        <v>2014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8276</v>
      </c>
      <c r="O3498" t="s">
        <v>8277</v>
      </c>
      <c r="P3498" s="9">
        <f t="shared" si="162"/>
        <v>42584.846828703703</v>
      </c>
      <c r="Q3498" s="10" t="str">
        <f t="shared" si="163"/>
        <v>August</v>
      </c>
      <c r="R3498" s="10">
        <f t="shared" si="164"/>
        <v>2016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8276</v>
      </c>
      <c r="O3499" t="s">
        <v>8277</v>
      </c>
      <c r="P3499" s="9">
        <f t="shared" si="162"/>
        <v>42511.741944444446</v>
      </c>
      <c r="Q3499" s="10" t="str">
        <f t="shared" si="163"/>
        <v>May</v>
      </c>
      <c r="R3499" s="10">
        <f t="shared" si="164"/>
        <v>2016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8276</v>
      </c>
      <c r="O3500" t="s">
        <v>8277</v>
      </c>
      <c r="P3500" s="9">
        <f t="shared" si="162"/>
        <v>42459.15861111111</v>
      </c>
      <c r="Q3500" s="10" t="str">
        <f t="shared" si="163"/>
        <v>March</v>
      </c>
      <c r="R3500" s="10">
        <f t="shared" si="164"/>
        <v>2016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8276</v>
      </c>
      <c r="O3501" t="s">
        <v>8277</v>
      </c>
      <c r="P3501" s="9">
        <f t="shared" si="162"/>
        <v>42132.036168981482</v>
      </c>
      <c r="Q3501" s="10" t="str">
        <f t="shared" si="163"/>
        <v>May</v>
      </c>
      <c r="R3501" s="10">
        <f t="shared" si="164"/>
        <v>2015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8276</v>
      </c>
      <c r="O3502" t="s">
        <v>8277</v>
      </c>
      <c r="P3502" s="9">
        <f t="shared" si="162"/>
        <v>42419.919421296298</v>
      </c>
      <c r="Q3502" s="10" t="str">
        <f t="shared" si="163"/>
        <v>February</v>
      </c>
      <c r="R3502" s="10">
        <f t="shared" si="164"/>
        <v>2016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8276</v>
      </c>
      <c r="O3503" t="s">
        <v>8277</v>
      </c>
      <c r="P3503" s="9">
        <f t="shared" si="162"/>
        <v>42233.763831018514</v>
      </c>
      <c r="Q3503" s="10" t="str">
        <f t="shared" si="163"/>
        <v>August</v>
      </c>
      <c r="R3503" s="10">
        <f t="shared" si="164"/>
        <v>2015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8276</v>
      </c>
      <c r="O3504" t="s">
        <v>8277</v>
      </c>
      <c r="P3504" s="9">
        <f t="shared" si="162"/>
        <v>42430.839398148149</v>
      </c>
      <c r="Q3504" s="10" t="str">
        <f t="shared" si="163"/>
        <v>March</v>
      </c>
      <c r="R3504" s="10">
        <f t="shared" si="164"/>
        <v>2016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8276</v>
      </c>
      <c r="O3505" t="s">
        <v>8277</v>
      </c>
      <c r="P3505" s="9">
        <f t="shared" si="162"/>
        <v>42545.478333333333</v>
      </c>
      <c r="Q3505" s="10" t="str">
        <f t="shared" si="163"/>
        <v>June</v>
      </c>
      <c r="R3505" s="10">
        <f t="shared" si="164"/>
        <v>2016</v>
      </c>
    </row>
    <row r="3506" spans="1:18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8276</v>
      </c>
      <c r="O3506" t="s">
        <v>8277</v>
      </c>
      <c r="P3506" s="9">
        <f t="shared" si="162"/>
        <v>42297.748738425929</v>
      </c>
      <c r="Q3506" s="10" t="str">
        <f t="shared" si="163"/>
        <v>October</v>
      </c>
      <c r="R3506" s="10">
        <f t="shared" si="164"/>
        <v>2015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8276</v>
      </c>
      <c r="O3507" t="s">
        <v>8277</v>
      </c>
      <c r="P3507" s="9">
        <f t="shared" si="162"/>
        <v>41760.935706018521</v>
      </c>
      <c r="Q3507" s="10" t="str">
        <f t="shared" si="163"/>
        <v>May</v>
      </c>
      <c r="R3507" s="10">
        <f t="shared" si="164"/>
        <v>2014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8276</v>
      </c>
      <c r="O3508" t="s">
        <v>8277</v>
      </c>
      <c r="P3508" s="9">
        <f t="shared" si="162"/>
        <v>41829.734259259261</v>
      </c>
      <c r="Q3508" s="10" t="str">
        <f t="shared" si="163"/>
        <v>July</v>
      </c>
      <c r="R3508" s="10">
        <f t="shared" si="164"/>
        <v>2014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8276</v>
      </c>
      <c r="O3509" t="s">
        <v>8277</v>
      </c>
      <c r="P3509" s="9">
        <f t="shared" si="162"/>
        <v>42491.92288194444</v>
      </c>
      <c r="Q3509" s="10" t="str">
        <f t="shared" si="163"/>
        <v>May</v>
      </c>
      <c r="R3509" s="10">
        <f t="shared" si="164"/>
        <v>2016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8276</v>
      </c>
      <c r="O3510" t="s">
        <v>8277</v>
      </c>
      <c r="P3510" s="9">
        <f t="shared" si="162"/>
        <v>42477.729780092588</v>
      </c>
      <c r="Q3510" s="10" t="str">
        <f t="shared" si="163"/>
        <v>April</v>
      </c>
      <c r="R3510" s="10">
        <f t="shared" si="164"/>
        <v>2016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8276</v>
      </c>
      <c r="O3511" t="s">
        <v>8277</v>
      </c>
      <c r="P3511" s="9">
        <f t="shared" si="162"/>
        <v>41950.859560185185</v>
      </c>
      <c r="Q3511" s="10" t="str">
        <f t="shared" si="163"/>
        <v>November</v>
      </c>
      <c r="R3511" s="10">
        <f t="shared" si="164"/>
        <v>2014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8276</v>
      </c>
      <c r="O3512" t="s">
        <v>8277</v>
      </c>
      <c r="P3512" s="9">
        <f t="shared" si="162"/>
        <v>41802.62090277778</v>
      </c>
      <c r="Q3512" s="10" t="str">
        <f t="shared" si="163"/>
        <v>June</v>
      </c>
      <c r="R3512" s="10">
        <f t="shared" si="164"/>
        <v>2014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8276</v>
      </c>
      <c r="O3513" t="s">
        <v>8277</v>
      </c>
      <c r="P3513" s="9">
        <f t="shared" si="162"/>
        <v>41927.873784722222</v>
      </c>
      <c r="Q3513" s="10" t="str">
        <f t="shared" si="163"/>
        <v>October</v>
      </c>
      <c r="R3513" s="10">
        <f t="shared" si="164"/>
        <v>2014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8276</v>
      </c>
      <c r="O3514" t="s">
        <v>8277</v>
      </c>
      <c r="P3514" s="9">
        <f t="shared" si="162"/>
        <v>42057.536944444444</v>
      </c>
      <c r="Q3514" s="10" t="str">
        <f t="shared" si="163"/>
        <v>February</v>
      </c>
      <c r="R3514" s="10">
        <f t="shared" si="164"/>
        <v>2015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8276</v>
      </c>
      <c r="O3515" t="s">
        <v>8277</v>
      </c>
      <c r="P3515" s="9">
        <f t="shared" si="162"/>
        <v>41781.096203703702</v>
      </c>
      <c r="Q3515" s="10" t="str">
        <f t="shared" si="163"/>
        <v>May</v>
      </c>
      <c r="R3515" s="10">
        <f t="shared" si="164"/>
        <v>2014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8276</v>
      </c>
      <c r="O3516" t="s">
        <v>8277</v>
      </c>
      <c r="P3516" s="9">
        <f t="shared" si="162"/>
        <v>42020.846666666665</v>
      </c>
      <c r="Q3516" s="10" t="str">
        <f t="shared" si="163"/>
        <v>January</v>
      </c>
      <c r="R3516" s="10">
        <f t="shared" si="164"/>
        <v>2015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8276</v>
      </c>
      <c r="O3517" t="s">
        <v>8277</v>
      </c>
      <c r="P3517" s="9">
        <f t="shared" si="162"/>
        <v>42125.772812499999</v>
      </c>
      <c r="Q3517" s="10" t="str">
        <f t="shared" si="163"/>
        <v>May</v>
      </c>
      <c r="R3517" s="10">
        <f t="shared" si="164"/>
        <v>2015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8276</v>
      </c>
      <c r="O3518" t="s">
        <v>8277</v>
      </c>
      <c r="P3518" s="9">
        <f t="shared" si="162"/>
        <v>41856.010069444441</v>
      </c>
      <c r="Q3518" s="10" t="str">
        <f t="shared" si="163"/>
        <v>August</v>
      </c>
      <c r="R3518" s="10">
        <f t="shared" si="164"/>
        <v>2014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8276</v>
      </c>
      <c r="O3519" t="s">
        <v>8277</v>
      </c>
      <c r="P3519" s="9">
        <f t="shared" si="162"/>
        <v>41794.817523148144</v>
      </c>
      <c r="Q3519" s="10" t="str">
        <f t="shared" si="163"/>
        <v>June</v>
      </c>
      <c r="R3519" s="10">
        <f t="shared" si="164"/>
        <v>2014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8276</v>
      </c>
      <c r="O3520" t="s">
        <v>8277</v>
      </c>
      <c r="P3520" s="9">
        <f t="shared" si="162"/>
        <v>41893.783553240741</v>
      </c>
      <c r="Q3520" s="10" t="str">
        <f t="shared" si="163"/>
        <v>September</v>
      </c>
      <c r="R3520" s="10">
        <f t="shared" si="164"/>
        <v>2014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8276</v>
      </c>
      <c r="O3521" t="s">
        <v>8277</v>
      </c>
      <c r="P3521" s="9">
        <f t="shared" si="162"/>
        <v>42037.598958333328</v>
      </c>
      <c r="Q3521" s="10" t="str">
        <f t="shared" si="163"/>
        <v>February</v>
      </c>
      <c r="R3521" s="10">
        <f t="shared" si="164"/>
        <v>2015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8276</v>
      </c>
      <c r="O3522" t="s">
        <v>8277</v>
      </c>
      <c r="P3522" s="9">
        <f t="shared" si="162"/>
        <v>42227.824212962965</v>
      </c>
      <c r="Q3522" s="10" t="str">
        <f t="shared" si="163"/>
        <v>August</v>
      </c>
      <c r="R3522" s="10">
        <f t="shared" si="164"/>
        <v>2015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8276</v>
      </c>
      <c r="O3523" t="s">
        <v>8277</v>
      </c>
      <c r="P3523" s="9">
        <f t="shared" ref="P3523:P3586" si="165">(J3523/86400)+DATE(1970,1,1)</f>
        <v>41881.361342592594</v>
      </c>
      <c r="Q3523" s="10" t="str">
        <f t="shared" ref="Q3523:Q3586" si="166">TEXT((J3523/86400)+DATE(1970,1,1),"mmmm")</f>
        <v>August</v>
      </c>
      <c r="R3523" s="10">
        <f t="shared" ref="R3523:R3586" si="167">YEAR(P3523)</f>
        <v>2014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8276</v>
      </c>
      <c r="O3524" t="s">
        <v>8277</v>
      </c>
      <c r="P3524" s="9">
        <f t="shared" si="165"/>
        <v>42234.789884259255</v>
      </c>
      <c r="Q3524" s="10" t="str">
        <f t="shared" si="166"/>
        <v>August</v>
      </c>
      <c r="R3524" s="10">
        <f t="shared" si="167"/>
        <v>2015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8276</v>
      </c>
      <c r="O3525" t="s">
        <v>8277</v>
      </c>
      <c r="P3525" s="9">
        <f t="shared" si="165"/>
        <v>42581.397546296299</v>
      </c>
      <c r="Q3525" s="10" t="str">
        <f t="shared" si="166"/>
        <v>July</v>
      </c>
      <c r="R3525" s="10">
        <f t="shared" si="167"/>
        <v>2016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8276</v>
      </c>
      <c r="O3526" t="s">
        <v>8277</v>
      </c>
      <c r="P3526" s="9">
        <f t="shared" si="165"/>
        <v>41880.76357638889</v>
      </c>
      <c r="Q3526" s="10" t="str">
        <f t="shared" si="166"/>
        <v>August</v>
      </c>
      <c r="R3526" s="10">
        <f t="shared" si="167"/>
        <v>2014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8276</v>
      </c>
      <c r="O3527" t="s">
        <v>8277</v>
      </c>
      <c r="P3527" s="9">
        <f t="shared" si="165"/>
        <v>42214.6956712963</v>
      </c>
      <c r="Q3527" s="10" t="str">
        <f t="shared" si="166"/>
        <v>July</v>
      </c>
      <c r="R3527" s="10">
        <f t="shared" si="167"/>
        <v>2015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8276</v>
      </c>
      <c r="O3528" t="s">
        <v>8277</v>
      </c>
      <c r="P3528" s="9">
        <f t="shared" si="165"/>
        <v>42460.335312499999</v>
      </c>
      <c r="Q3528" s="10" t="str">
        <f t="shared" si="166"/>
        <v>March</v>
      </c>
      <c r="R3528" s="10">
        <f t="shared" si="167"/>
        <v>2016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8276</v>
      </c>
      <c r="O3529" t="s">
        <v>8277</v>
      </c>
      <c r="P3529" s="9">
        <f t="shared" si="165"/>
        <v>42167.023206018523</v>
      </c>
      <c r="Q3529" s="10" t="str">
        <f t="shared" si="166"/>
        <v>June</v>
      </c>
      <c r="R3529" s="10">
        <f t="shared" si="167"/>
        <v>2015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8276</v>
      </c>
      <c r="O3530" t="s">
        <v>8277</v>
      </c>
      <c r="P3530" s="9">
        <f t="shared" si="165"/>
        <v>42733.50136574074</v>
      </c>
      <c r="Q3530" s="10" t="str">
        <f t="shared" si="166"/>
        <v>December</v>
      </c>
      <c r="R3530" s="10">
        <f t="shared" si="167"/>
        <v>2016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8276</v>
      </c>
      <c r="O3531" t="s">
        <v>8277</v>
      </c>
      <c r="P3531" s="9">
        <f t="shared" si="165"/>
        <v>42177.761782407411</v>
      </c>
      <c r="Q3531" s="10" t="str">
        <f t="shared" si="166"/>
        <v>June</v>
      </c>
      <c r="R3531" s="10">
        <f t="shared" si="167"/>
        <v>2015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8276</v>
      </c>
      <c r="O3532" t="s">
        <v>8277</v>
      </c>
      <c r="P3532" s="9">
        <f t="shared" si="165"/>
        <v>42442.623344907406</v>
      </c>
      <c r="Q3532" s="10" t="str">
        <f t="shared" si="166"/>
        <v>March</v>
      </c>
      <c r="R3532" s="10">
        <f t="shared" si="167"/>
        <v>2016</v>
      </c>
    </row>
    <row r="3533" spans="1:18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8276</v>
      </c>
      <c r="O3533" t="s">
        <v>8277</v>
      </c>
      <c r="P3533" s="9">
        <f t="shared" si="165"/>
        <v>42521.654328703706</v>
      </c>
      <c r="Q3533" s="10" t="str">
        <f t="shared" si="166"/>
        <v>May</v>
      </c>
      <c r="R3533" s="10">
        <f t="shared" si="167"/>
        <v>2016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8276</v>
      </c>
      <c r="O3534" t="s">
        <v>8277</v>
      </c>
      <c r="P3534" s="9">
        <f t="shared" si="165"/>
        <v>41884.599849537037</v>
      </c>
      <c r="Q3534" s="10" t="str">
        <f t="shared" si="166"/>
        <v>September</v>
      </c>
      <c r="R3534" s="10">
        <f t="shared" si="167"/>
        <v>2014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8276</v>
      </c>
      <c r="O3535" t="s">
        <v>8277</v>
      </c>
      <c r="P3535" s="9">
        <f t="shared" si="165"/>
        <v>42289.761192129634</v>
      </c>
      <c r="Q3535" s="10" t="str">
        <f t="shared" si="166"/>
        <v>October</v>
      </c>
      <c r="R3535" s="10">
        <f t="shared" si="167"/>
        <v>2015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8276</v>
      </c>
      <c r="O3536" t="s">
        <v>8277</v>
      </c>
      <c r="P3536" s="9">
        <f t="shared" si="165"/>
        <v>42243.6252662037</v>
      </c>
      <c r="Q3536" s="10" t="str">
        <f t="shared" si="166"/>
        <v>August</v>
      </c>
      <c r="R3536" s="10">
        <f t="shared" si="167"/>
        <v>2015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8276</v>
      </c>
      <c r="O3537" t="s">
        <v>8277</v>
      </c>
      <c r="P3537" s="9">
        <f t="shared" si="165"/>
        <v>42248.640162037038</v>
      </c>
      <c r="Q3537" s="10" t="str">
        <f t="shared" si="166"/>
        <v>September</v>
      </c>
      <c r="R3537" s="10">
        <f t="shared" si="167"/>
        <v>2015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8276</v>
      </c>
      <c r="O3538" t="s">
        <v>8277</v>
      </c>
      <c r="P3538" s="9">
        <f t="shared" si="165"/>
        <v>42328.727141203708</v>
      </c>
      <c r="Q3538" s="10" t="str">
        <f t="shared" si="166"/>
        <v>November</v>
      </c>
      <c r="R3538" s="10">
        <f t="shared" si="167"/>
        <v>2015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8276</v>
      </c>
      <c r="O3539" t="s">
        <v>8277</v>
      </c>
      <c r="P3539" s="9">
        <f t="shared" si="165"/>
        <v>41923.354351851856</v>
      </c>
      <c r="Q3539" s="10" t="str">
        <f t="shared" si="166"/>
        <v>October</v>
      </c>
      <c r="R3539" s="10">
        <f t="shared" si="167"/>
        <v>2014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8276</v>
      </c>
      <c r="O3540" t="s">
        <v>8277</v>
      </c>
      <c r="P3540" s="9">
        <f t="shared" si="165"/>
        <v>42571.420601851853</v>
      </c>
      <c r="Q3540" s="10" t="str">
        <f t="shared" si="166"/>
        <v>July</v>
      </c>
      <c r="R3540" s="10">
        <f t="shared" si="167"/>
        <v>2016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8276</v>
      </c>
      <c r="O3541" t="s">
        <v>8277</v>
      </c>
      <c r="P3541" s="9">
        <f t="shared" si="165"/>
        <v>42600.756041666667</v>
      </c>
      <c r="Q3541" s="10" t="str">
        <f t="shared" si="166"/>
        <v>August</v>
      </c>
      <c r="R3541" s="10">
        <f t="shared" si="167"/>
        <v>2016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8276</v>
      </c>
      <c r="O3542" t="s">
        <v>8277</v>
      </c>
      <c r="P3542" s="9">
        <f t="shared" si="165"/>
        <v>42517.003368055557</v>
      </c>
      <c r="Q3542" s="10" t="str">
        <f t="shared" si="166"/>
        <v>May</v>
      </c>
      <c r="R3542" s="10">
        <f t="shared" si="167"/>
        <v>2016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8276</v>
      </c>
      <c r="O3543" t="s">
        <v>8277</v>
      </c>
      <c r="P3543" s="9">
        <f t="shared" si="165"/>
        <v>42222.730034722219</v>
      </c>
      <c r="Q3543" s="10" t="str">
        <f t="shared" si="166"/>
        <v>August</v>
      </c>
      <c r="R3543" s="10">
        <f t="shared" si="167"/>
        <v>2015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8276</v>
      </c>
      <c r="O3544" t="s">
        <v>8277</v>
      </c>
      <c r="P3544" s="9">
        <f t="shared" si="165"/>
        <v>41829.599791666667</v>
      </c>
      <c r="Q3544" s="10" t="str">
        <f t="shared" si="166"/>
        <v>July</v>
      </c>
      <c r="R3544" s="10">
        <f t="shared" si="167"/>
        <v>2014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8276</v>
      </c>
      <c r="O3545" t="s">
        <v>8277</v>
      </c>
      <c r="P3545" s="9">
        <f t="shared" si="165"/>
        <v>42150.755312499998</v>
      </c>
      <c r="Q3545" s="10" t="str">
        <f t="shared" si="166"/>
        <v>May</v>
      </c>
      <c r="R3545" s="10">
        <f t="shared" si="167"/>
        <v>2015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8276</v>
      </c>
      <c r="O3546" t="s">
        <v>8277</v>
      </c>
      <c r="P3546" s="9">
        <f t="shared" si="165"/>
        <v>42040.831678240742</v>
      </c>
      <c r="Q3546" s="10" t="str">
        <f t="shared" si="166"/>
        <v>February</v>
      </c>
      <c r="R3546" s="10">
        <f t="shared" si="167"/>
        <v>2015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8276</v>
      </c>
      <c r="O3547" t="s">
        <v>8277</v>
      </c>
      <c r="P3547" s="9">
        <f t="shared" si="165"/>
        <v>42075.807395833333</v>
      </c>
      <c r="Q3547" s="10" t="str">
        <f t="shared" si="166"/>
        <v>March</v>
      </c>
      <c r="R3547" s="10">
        <f t="shared" si="167"/>
        <v>2015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8276</v>
      </c>
      <c r="O3548" t="s">
        <v>8277</v>
      </c>
      <c r="P3548" s="9">
        <f t="shared" si="165"/>
        <v>42073.660694444443</v>
      </c>
      <c r="Q3548" s="10" t="str">
        <f t="shared" si="166"/>
        <v>March</v>
      </c>
      <c r="R3548" s="10">
        <f t="shared" si="167"/>
        <v>2015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8276</v>
      </c>
      <c r="O3549" t="s">
        <v>8277</v>
      </c>
      <c r="P3549" s="9">
        <f t="shared" si="165"/>
        <v>42480.078715277778</v>
      </c>
      <c r="Q3549" s="10" t="str">
        <f t="shared" si="166"/>
        <v>April</v>
      </c>
      <c r="R3549" s="10">
        <f t="shared" si="167"/>
        <v>2016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8276</v>
      </c>
      <c r="O3550" t="s">
        <v>8277</v>
      </c>
      <c r="P3550" s="9">
        <f t="shared" si="165"/>
        <v>42411.942291666666</v>
      </c>
      <c r="Q3550" s="10" t="str">
        <f t="shared" si="166"/>
        <v>February</v>
      </c>
      <c r="R3550" s="10">
        <f t="shared" si="167"/>
        <v>2016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8276</v>
      </c>
      <c r="O3551" t="s">
        <v>8277</v>
      </c>
      <c r="P3551" s="9">
        <f t="shared" si="165"/>
        <v>42223.394363425927</v>
      </c>
      <c r="Q3551" s="10" t="str">
        <f t="shared" si="166"/>
        <v>August</v>
      </c>
      <c r="R3551" s="10">
        <f t="shared" si="167"/>
        <v>2015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8276</v>
      </c>
      <c r="O3552" t="s">
        <v>8277</v>
      </c>
      <c r="P3552" s="9">
        <f t="shared" si="165"/>
        <v>42462.893495370372</v>
      </c>
      <c r="Q3552" s="10" t="str">
        <f t="shared" si="166"/>
        <v>April</v>
      </c>
      <c r="R3552" s="10">
        <f t="shared" si="167"/>
        <v>2016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8276</v>
      </c>
      <c r="O3553" t="s">
        <v>8277</v>
      </c>
      <c r="P3553" s="9">
        <f t="shared" si="165"/>
        <v>41753.515856481477</v>
      </c>
      <c r="Q3553" s="10" t="str">
        <f t="shared" si="166"/>
        <v>April</v>
      </c>
      <c r="R3553" s="10">
        <f t="shared" si="167"/>
        <v>2014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8276</v>
      </c>
      <c r="O3554" t="s">
        <v>8277</v>
      </c>
      <c r="P3554" s="9">
        <f t="shared" si="165"/>
        <v>41788.587083333332</v>
      </c>
      <c r="Q3554" s="10" t="str">
        <f t="shared" si="166"/>
        <v>May</v>
      </c>
      <c r="R3554" s="10">
        <f t="shared" si="167"/>
        <v>2014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8276</v>
      </c>
      <c r="O3555" t="s">
        <v>8277</v>
      </c>
      <c r="P3555" s="9">
        <f t="shared" si="165"/>
        <v>42196.028703703705</v>
      </c>
      <c r="Q3555" s="10" t="str">
        <f t="shared" si="166"/>
        <v>July</v>
      </c>
      <c r="R3555" s="10">
        <f t="shared" si="167"/>
        <v>2015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8276</v>
      </c>
      <c r="O3556" t="s">
        <v>8277</v>
      </c>
      <c r="P3556" s="9">
        <f t="shared" si="165"/>
        <v>42016.050451388888</v>
      </c>
      <c r="Q3556" s="10" t="str">
        <f t="shared" si="166"/>
        <v>January</v>
      </c>
      <c r="R3556" s="10">
        <f t="shared" si="167"/>
        <v>2015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8276</v>
      </c>
      <c r="O3557" t="s">
        <v>8277</v>
      </c>
      <c r="P3557" s="9">
        <f t="shared" si="165"/>
        <v>42661.442060185189</v>
      </c>
      <c r="Q3557" s="10" t="str">
        <f t="shared" si="166"/>
        <v>October</v>
      </c>
      <c r="R3557" s="10">
        <f t="shared" si="167"/>
        <v>2016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8276</v>
      </c>
      <c r="O3558" t="s">
        <v>8277</v>
      </c>
      <c r="P3558" s="9">
        <f t="shared" si="165"/>
        <v>41808.649583333332</v>
      </c>
      <c r="Q3558" s="10" t="str">
        <f t="shared" si="166"/>
        <v>June</v>
      </c>
      <c r="R3558" s="10">
        <f t="shared" si="167"/>
        <v>2014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8276</v>
      </c>
      <c r="O3559" t="s">
        <v>8277</v>
      </c>
      <c r="P3559" s="9">
        <f t="shared" si="165"/>
        <v>41730.276747685188</v>
      </c>
      <c r="Q3559" s="10" t="str">
        <f t="shared" si="166"/>
        <v>April</v>
      </c>
      <c r="R3559" s="10">
        <f t="shared" si="167"/>
        <v>2014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8276</v>
      </c>
      <c r="O3560" t="s">
        <v>8277</v>
      </c>
      <c r="P3560" s="9">
        <f t="shared" si="165"/>
        <v>42139.816840277781</v>
      </c>
      <c r="Q3560" s="10" t="str">
        <f t="shared" si="166"/>
        <v>May</v>
      </c>
      <c r="R3560" s="10">
        <f t="shared" si="167"/>
        <v>2015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8276</v>
      </c>
      <c r="O3561" t="s">
        <v>8277</v>
      </c>
      <c r="P3561" s="9">
        <f t="shared" si="165"/>
        <v>42194.096157407403</v>
      </c>
      <c r="Q3561" s="10" t="str">
        <f t="shared" si="166"/>
        <v>July</v>
      </c>
      <c r="R3561" s="10">
        <f t="shared" si="167"/>
        <v>2015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8276</v>
      </c>
      <c r="O3562" t="s">
        <v>8277</v>
      </c>
      <c r="P3562" s="9">
        <f t="shared" si="165"/>
        <v>42115.889652777776</v>
      </c>
      <c r="Q3562" s="10" t="str">
        <f t="shared" si="166"/>
        <v>April</v>
      </c>
      <c r="R3562" s="10">
        <f t="shared" si="167"/>
        <v>2015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8276</v>
      </c>
      <c r="O3563" t="s">
        <v>8277</v>
      </c>
      <c r="P3563" s="9">
        <f t="shared" si="165"/>
        <v>42203.680300925931</v>
      </c>
      <c r="Q3563" s="10" t="str">
        <f t="shared" si="166"/>
        <v>July</v>
      </c>
      <c r="R3563" s="10">
        <f t="shared" si="167"/>
        <v>2015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8276</v>
      </c>
      <c r="O3564" t="s">
        <v>8277</v>
      </c>
      <c r="P3564" s="9">
        <f t="shared" si="165"/>
        <v>42433.761886574073</v>
      </c>
      <c r="Q3564" s="10" t="str">
        <f t="shared" si="166"/>
        <v>March</v>
      </c>
      <c r="R3564" s="10">
        <f t="shared" si="167"/>
        <v>2016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8276</v>
      </c>
      <c r="O3565" t="s">
        <v>8277</v>
      </c>
      <c r="P3565" s="9">
        <f t="shared" si="165"/>
        <v>42555.671944444446</v>
      </c>
      <c r="Q3565" s="10" t="str">
        <f t="shared" si="166"/>
        <v>July</v>
      </c>
      <c r="R3565" s="10">
        <f t="shared" si="167"/>
        <v>2016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8276</v>
      </c>
      <c r="O3566" t="s">
        <v>8277</v>
      </c>
      <c r="P3566" s="9">
        <f t="shared" si="165"/>
        <v>42236.623252314814</v>
      </c>
      <c r="Q3566" s="10" t="str">
        <f t="shared" si="166"/>
        <v>August</v>
      </c>
      <c r="R3566" s="10">
        <f t="shared" si="167"/>
        <v>2015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8276</v>
      </c>
      <c r="O3567" t="s">
        <v>8277</v>
      </c>
      <c r="P3567" s="9">
        <f t="shared" si="165"/>
        <v>41974.743148148147</v>
      </c>
      <c r="Q3567" s="10" t="str">
        <f t="shared" si="166"/>
        <v>December</v>
      </c>
      <c r="R3567" s="10">
        <f t="shared" si="167"/>
        <v>2014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8276</v>
      </c>
      <c r="O3568" t="s">
        <v>8277</v>
      </c>
      <c r="P3568" s="9">
        <f t="shared" si="165"/>
        <v>41997.507905092592</v>
      </c>
      <c r="Q3568" s="10" t="str">
        <f t="shared" si="166"/>
        <v>December</v>
      </c>
      <c r="R3568" s="10">
        <f t="shared" si="167"/>
        <v>2014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8276</v>
      </c>
      <c r="O3569" t="s">
        <v>8277</v>
      </c>
      <c r="P3569" s="9">
        <f t="shared" si="165"/>
        <v>42135.810694444444</v>
      </c>
      <c r="Q3569" s="10" t="str">
        <f t="shared" si="166"/>
        <v>May</v>
      </c>
      <c r="R3569" s="10">
        <f t="shared" si="167"/>
        <v>2015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8276</v>
      </c>
      <c r="O3570" t="s">
        <v>8277</v>
      </c>
      <c r="P3570" s="9">
        <f t="shared" si="165"/>
        <v>41869.740671296298</v>
      </c>
      <c r="Q3570" s="10" t="str">
        <f t="shared" si="166"/>
        <v>August</v>
      </c>
      <c r="R3570" s="10">
        <f t="shared" si="167"/>
        <v>2014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8276</v>
      </c>
      <c r="O3571" t="s">
        <v>8277</v>
      </c>
      <c r="P3571" s="9">
        <f t="shared" si="165"/>
        <v>41982.688611111109</v>
      </c>
      <c r="Q3571" s="10" t="str">
        <f t="shared" si="166"/>
        <v>December</v>
      </c>
      <c r="R3571" s="10">
        <f t="shared" si="167"/>
        <v>2014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8276</v>
      </c>
      <c r="O3572" t="s">
        <v>8277</v>
      </c>
      <c r="P3572" s="9">
        <f t="shared" si="165"/>
        <v>41976.331979166665</v>
      </c>
      <c r="Q3572" s="10" t="str">
        <f t="shared" si="166"/>
        <v>December</v>
      </c>
      <c r="R3572" s="10">
        <f t="shared" si="167"/>
        <v>2014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8276</v>
      </c>
      <c r="O3573" t="s">
        <v>8277</v>
      </c>
      <c r="P3573" s="9">
        <f t="shared" si="165"/>
        <v>41912.858946759261</v>
      </c>
      <c r="Q3573" s="10" t="str">
        <f t="shared" si="166"/>
        <v>September</v>
      </c>
      <c r="R3573" s="10">
        <f t="shared" si="167"/>
        <v>2014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8276</v>
      </c>
      <c r="O3574" t="s">
        <v>8277</v>
      </c>
      <c r="P3574" s="9">
        <f t="shared" si="165"/>
        <v>42146.570393518516</v>
      </c>
      <c r="Q3574" s="10" t="str">
        <f t="shared" si="166"/>
        <v>May</v>
      </c>
      <c r="R3574" s="10">
        <f t="shared" si="167"/>
        <v>2015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8276</v>
      </c>
      <c r="O3575" t="s">
        <v>8277</v>
      </c>
      <c r="P3575" s="9">
        <f t="shared" si="165"/>
        <v>41921.375532407408</v>
      </c>
      <c r="Q3575" s="10" t="str">
        <f t="shared" si="166"/>
        <v>October</v>
      </c>
      <c r="R3575" s="10">
        <f t="shared" si="167"/>
        <v>2014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8276</v>
      </c>
      <c r="O3576" t="s">
        <v>8277</v>
      </c>
      <c r="P3576" s="9">
        <f t="shared" si="165"/>
        <v>41926.942685185189</v>
      </c>
      <c r="Q3576" s="10" t="str">
        <f t="shared" si="166"/>
        <v>October</v>
      </c>
      <c r="R3576" s="10">
        <f t="shared" si="167"/>
        <v>2014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8276</v>
      </c>
      <c r="O3577" t="s">
        <v>8277</v>
      </c>
      <c r="P3577" s="9">
        <f t="shared" si="165"/>
        <v>42561.783877314811</v>
      </c>
      <c r="Q3577" s="10" t="str">
        <f t="shared" si="166"/>
        <v>July</v>
      </c>
      <c r="R3577" s="10">
        <f t="shared" si="167"/>
        <v>2016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8276</v>
      </c>
      <c r="O3578" t="s">
        <v>8277</v>
      </c>
      <c r="P3578" s="9">
        <f t="shared" si="165"/>
        <v>42649.54923611111</v>
      </c>
      <c r="Q3578" s="10" t="str">
        <f t="shared" si="166"/>
        <v>October</v>
      </c>
      <c r="R3578" s="10">
        <f t="shared" si="167"/>
        <v>2016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8276</v>
      </c>
      <c r="O3579" t="s">
        <v>8277</v>
      </c>
      <c r="P3579" s="9">
        <f t="shared" si="165"/>
        <v>42093.786840277782</v>
      </c>
      <c r="Q3579" s="10" t="str">
        <f t="shared" si="166"/>
        <v>March</v>
      </c>
      <c r="R3579" s="10">
        <f t="shared" si="167"/>
        <v>2015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8276</v>
      </c>
      <c r="O3580" t="s">
        <v>8277</v>
      </c>
      <c r="P3580" s="9">
        <f t="shared" si="165"/>
        <v>42460.733530092592</v>
      </c>
      <c r="Q3580" s="10" t="str">
        <f t="shared" si="166"/>
        <v>March</v>
      </c>
      <c r="R3580" s="10">
        <f t="shared" si="167"/>
        <v>2016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8276</v>
      </c>
      <c r="O3581" t="s">
        <v>8277</v>
      </c>
      <c r="P3581" s="9">
        <f t="shared" si="165"/>
        <v>42430.762222222227</v>
      </c>
      <c r="Q3581" s="10" t="str">
        <f t="shared" si="166"/>
        <v>March</v>
      </c>
      <c r="R3581" s="10">
        <f t="shared" si="167"/>
        <v>2016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8276</v>
      </c>
      <c r="O3582" t="s">
        <v>8277</v>
      </c>
      <c r="P3582" s="9">
        <f t="shared" si="165"/>
        <v>42026.176180555558</v>
      </c>
      <c r="Q3582" s="10" t="str">
        <f t="shared" si="166"/>
        <v>January</v>
      </c>
      <c r="R3582" s="10">
        <f t="shared" si="167"/>
        <v>2015</v>
      </c>
    </row>
    <row r="3583" spans="1:18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8276</v>
      </c>
      <c r="O3583" t="s">
        <v>8277</v>
      </c>
      <c r="P3583" s="9">
        <f t="shared" si="165"/>
        <v>41836.471180555556</v>
      </c>
      <c r="Q3583" s="10" t="str">
        <f t="shared" si="166"/>
        <v>July</v>
      </c>
      <c r="R3583" s="10">
        <f t="shared" si="167"/>
        <v>2014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8276</v>
      </c>
      <c r="O3584" t="s">
        <v>8277</v>
      </c>
      <c r="P3584" s="9">
        <f t="shared" si="165"/>
        <v>42451.095856481479</v>
      </c>
      <c r="Q3584" s="10" t="str">
        <f t="shared" si="166"/>
        <v>March</v>
      </c>
      <c r="R3584" s="10">
        <f t="shared" si="167"/>
        <v>2016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8276</v>
      </c>
      <c r="O3585" t="s">
        <v>8277</v>
      </c>
      <c r="P3585" s="9">
        <f t="shared" si="165"/>
        <v>42418.425983796296</v>
      </c>
      <c r="Q3585" s="10" t="str">
        <f t="shared" si="166"/>
        <v>February</v>
      </c>
      <c r="R3585" s="10">
        <f t="shared" si="167"/>
        <v>2016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8276</v>
      </c>
      <c r="O3586" t="s">
        <v>8277</v>
      </c>
      <c r="P3586" s="9">
        <f t="shared" si="165"/>
        <v>42168.316481481481</v>
      </c>
      <c r="Q3586" s="10" t="str">
        <f t="shared" si="166"/>
        <v>June</v>
      </c>
      <c r="R3586" s="10">
        <f t="shared" si="167"/>
        <v>2015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8276</v>
      </c>
      <c r="O3587" t="s">
        <v>8277</v>
      </c>
      <c r="P3587" s="9">
        <f t="shared" ref="P3587:P3650" si="168">(J3587/86400)+DATE(1970,1,1)</f>
        <v>41964.716319444444</v>
      </c>
      <c r="Q3587" s="10" t="str">
        <f t="shared" ref="Q3587:Q3650" si="169">TEXT((J3587/86400)+DATE(1970,1,1),"mmmm")</f>
        <v>November</v>
      </c>
      <c r="R3587" s="10">
        <f t="shared" ref="R3587:R3650" si="170">YEAR(P3587)</f>
        <v>2014</v>
      </c>
    </row>
    <row r="3588" spans="1:18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8276</v>
      </c>
      <c r="O3588" t="s">
        <v>8277</v>
      </c>
      <c r="P3588" s="9">
        <f t="shared" si="168"/>
        <v>42576.697569444441</v>
      </c>
      <c r="Q3588" s="10" t="str">
        <f t="shared" si="169"/>
        <v>July</v>
      </c>
      <c r="R3588" s="10">
        <f t="shared" si="170"/>
        <v>2016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8276</v>
      </c>
      <c r="O3589" t="s">
        <v>8277</v>
      </c>
      <c r="P3589" s="9">
        <f t="shared" si="168"/>
        <v>42503.539976851855</v>
      </c>
      <c r="Q3589" s="10" t="str">
        <f t="shared" si="169"/>
        <v>May</v>
      </c>
      <c r="R3589" s="10">
        <f t="shared" si="170"/>
        <v>2016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8276</v>
      </c>
      <c r="O3590" t="s">
        <v>8277</v>
      </c>
      <c r="P3590" s="9">
        <f t="shared" si="168"/>
        <v>42101.828819444447</v>
      </c>
      <c r="Q3590" s="10" t="str">
        <f t="shared" si="169"/>
        <v>April</v>
      </c>
      <c r="R3590" s="10">
        <f t="shared" si="170"/>
        <v>2015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8276</v>
      </c>
      <c r="O3591" t="s">
        <v>8277</v>
      </c>
      <c r="P3591" s="9">
        <f t="shared" si="168"/>
        <v>42125.647534722222</v>
      </c>
      <c r="Q3591" s="10" t="str">
        <f t="shared" si="169"/>
        <v>May</v>
      </c>
      <c r="R3591" s="10">
        <f t="shared" si="170"/>
        <v>2015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8276</v>
      </c>
      <c r="O3592" t="s">
        <v>8277</v>
      </c>
      <c r="P3592" s="9">
        <f t="shared" si="168"/>
        <v>41902.333726851852</v>
      </c>
      <c r="Q3592" s="10" t="str">
        <f t="shared" si="169"/>
        <v>September</v>
      </c>
      <c r="R3592" s="10">
        <f t="shared" si="170"/>
        <v>2014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8276</v>
      </c>
      <c r="O3593" t="s">
        <v>8277</v>
      </c>
      <c r="P3593" s="9">
        <f t="shared" si="168"/>
        <v>42003.948425925926</v>
      </c>
      <c r="Q3593" s="10" t="str">
        <f t="shared" si="169"/>
        <v>December</v>
      </c>
      <c r="R3593" s="10">
        <f t="shared" si="170"/>
        <v>2014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8276</v>
      </c>
      <c r="O3594" t="s">
        <v>8277</v>
      </c>
      <c r="P3594" s="9">
        <f t="shared" si="168"/>
        <v>41988.829942129625</v>
      </c>
      <c r="Q3594" s="10" t="str">
        <f t="shared" si="169"/>
        <v>December</v>
      </c>
      <c r="R3594" s="10">
        <f t="shared" si="170"/>
        <v>2014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8276</v>
      </c>
      <c r="O3595" t="s">
        <v>8277</v>
      </c>
      <c r="P3595" s="9">
        <f t="shared" si="168"/>
        <v>41974.898599537039</v>
      </c>
      <c r="Q3595" s="10" t="str">
        <f t="shared" si="169"/>
        <v>December</v>
      </c>
      <c r="R3595" s="10">
        <f t="shared" si="170"/>
        <v>2014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8276</v>
      </c>
      <c r="O3596" t="s">
        <v>8277</v>
      </c>
      <c r="P3596" s="9">
        <f t="shared" si="168"/>
        <v>42592.066921296297</v>
      </c>
      <c r="Q3596" s="10" t="str">
        <f t="shared" si="169"/>
        <v>August</v>
      </c>
      <c r="R3596" s="10">
        <f t="shared" si="170"/>
        <v>2016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8276</v>
      </c>
      <c r="O3597" t="s">
        <v>8277</v>
      </c>
      <c r="P3597" s="9">
        <f t="shared" si="168"/>
        <v>42050.008368055554</v>
      </c>
      <c r="Q3597" s="10" t="str">
        <f t="shared" si="169"/>
        <v>February</v>
      </c>
      <c r="R3597" s="10">
        <f t="shared" si="170"/>
        <v>2015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8276</v>
      </c>
      <c r="O3598" t="s">
        <v>8277</v>
      </c>
      <c r="P3598" s="9">
        <f t="shared" si="168"/>
        <v>41856.715069444443</v>
      </c>
      <c r="Q3598" s="10" t="str">
        <f t="shared" si="169"/>
        <v>August</v>
      </c>
      <c r="R3598" s="10">
        <f t="shared" si="170"/>
        <v>2014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8276</v>
      </c>
      <c r="O3599" t="s">
        <v>8277</v>
      </c>
      <c r="P3599" s="9">
        <f t="shared" si="168"/>
        <v>42417.585532407407</v>
      </c>
      <c r="Q3599" s="10" t="str">
        <f t="shared" si="169"/>
        <v>February</v>
      </c>
      <c r="R3599" s="10">
        <f t="shared" si="170"/>
        <v>2016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8276</v>
      </c>
      <c r="O3600" t="s">
        <v>8277</v>
      </c>
      <c r="P3600" s="9">
        <f t="shared" si="168"/>
        <v>41866.79886574074</v>
      </c>
      <c r="Q3600" s="10" t="str">
        <f t="shared" si="169"/>
        <v>August</v>
      </c>
      <c r="R3600" s="10">
        <f t="shared" si="170"/>
        <v>2014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8276</v>
      </c>
      <c r="O3601" t="s">
        <v>8277</v>
      </c>
      <c r="P3601" s="9">
        <f t="shared" si="168"/>
        <v>42220.79487268519</v>
      </c>
      <c r="Q3601" s="10" t="str">
        <f t="shared" si="169"/>
        <v>August</v>
      </c>
      <c r="R3601" s="10">
        <f t="shared" si="170"/>
        <v>2015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8276</v>
      </c>
      <c r="O3602" t="s">
        <v>8277</v>
      </c>
      <c r="P3602" s="9">
        <f t="shared" si="168"/>
        <v>42628.849120370374</v>
      </c>
      <c r="Q3602" s="10" t="str">
        <f t="shared" si="169"/>
        <v>September</v>
      </c>
      <c r="R3602" s="10">
        <f t="shared" si="170"/>
        <v>2016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8276</v>
      </c>
      <c r="O3603" t="s">
        <v>8277</v>
      </c>
      <c r="P3603" s="9">
        <f t="shared" si="168"/>
        <v>41990.99863425926</v>
      </c>
      <c r="Q3603" s="10" t="str">
        <f t="shared" si="169"/>
        <v>December</v>
      </c>
      <c r="R3603" s="10">
        <f t="shared" si="170"/>
        <v>2014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8276</v>
      </c>
      <c r="O3604" t="s">
        <v>8277</v>
      </c>
      <c r="P3604" s="9">
        <f t="shared" si="168"/>
        <v>42447.894432870366</v>
      </c>
      <c r="Q3604" s="10" t="str">
        <f t="shared" si="169"/>
        <v>March</v>
      </c>
      <c r="R3604" s="10">
        <f t="shared" si="170"/>
        <v>2016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8276</v>
      </c>
      <c r="O3605" t="s">
        <v>8277</v>
      </c>
      <c r="P3605" s="9">
        <f t="shared" si="168"/>
        <v>42283.864351851851</v>
      </c>
      <c r="Q3605" s="10" t="str">
        <f t="shared" si="169"/>
        <v>October</v>
      </c>
      <c r="R3605" s="10">
        <f t="shared" si="170"/>
        <v>2015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8276</v>
      </c>
      <c r="O3606" t="s">
        <v>8277</v>
      </c>
      <c r="P3606" s="9">
        <f t="shared" si="168"/>
        <v>42483.015694444446</v>
      </c>
      <c r="Q3606" s="10" t="str">
        <f t="shared" si="169"/>
        <v>April</v>
      </c>
      <c r="R3606" s="10">
        <f t="shared" si="170"/>
        <v>2016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8276</v>
      </c>
      <c r="O3607" t="s">
        <v>8277</v>
      </c>
      <c r="P3607" s="9">
        <f t="shared" si="168"/>
        <v>42383.793124999997</v>
      </c>
      <c r="Q3607" s="10" t="str">
        <f t="shared" si="169"/>
        <v>January</v>
      </c>
      <c r="R3607" s="10">
        <f t="shared" si="170"/>
        <v>2016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8276</v>
      </c>
      <c r="O3608" t="s">
        <v>8277</v>
      </c>
      <c r="P3608" s="9">
        <f t="shared" si="168"/>
        <v>42566.604826388888</v>
      </c>
      <c r="Q3608" s="10" t="str">
        <f t="shared" si="169"/>
        <v>July</v>
      </c>
      <c r="R3608" s="10">
        <f t="shared" si="170"/>
        <v>2016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8276</v>
      </c>
      <c r="O3609" t="s">
        <v>8277</v>
      </c>
      <c r="P3609" s="9">
        <f t="shared" si="168"/>
        <v>42338.963912037041</v>
      </c>
      <c r="Q3609" s="10" t="str">
        <f t="shared" si="169"/>
        <v>November</v>
      </c>
      <c r="R3609" s="10">
        <f t="shared" si="170"/>
        <v>2015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8276</v>
      </c>
      <c r="O3610" t="s">
        <v>8277</v>
      </c>
      <c r="P3610" s="9">
        <f t="shared" si="168"/>
        <v>42506.709374999999</v>
      </c>
      <c r="Q3610" s="10" t="str">
        <f t="shared" si="169"/>
        <v>May</v>
      </c>
      <c r="R3610" s="10">
        <f t="shared" si="170"/>
        <v>2016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8276</v>
      </c>
      <c r="O3611" t="s">
        <v>8277</v>
      </c>
      <c r="P3611" s="9">
        <f t="shared" si="168"/>
        <v>42429.991724537038</v>
      </c>
      <c r="Q3611" s="10" t="str">
        <f t="shared" si="169"/>
        <v>February</v>
      </c>
      <c r="R3611" s="10">
        <f t="shared" si="170"/>
        <v>2016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8276</v>
      </c>
      <c r="O3612" t="s">
        <v>8277</v>
      </c>
      <c r="P3612" s="9">
        <f t="shared" si="168"/>
        <v>42203.432129629626</v>
      </c>
      <c r="Q3612" s="10" t="str">
        <f t="shared" si="169"/>
        <v>July</v>
      </c>
      <c r="R3612" s="10">
        <f t="shared" si="170"/>
        <v>2015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8276</v>
      </c>
      <c r="O3613" t="s">
        <v>8277</v>
      </c>
      <c r="P3613" s="9">
        <f t="shared" si="168"/>
        <v>42072.370381944449</v>
      </c>
      <c r="Q3613" s="10" t="str">
        <f t="shared" si="169"/>
        <v>March</v>
      </c>
      <c r="R3613" s="10">
        <f t="shared" si="170"/>
        <v>2015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8276</v>
      </c>
      <c r="O3614" t="s">
        <v>8277</v>
      </c>
      <c r="P3614" s="9">
        <f t="shared" si="168"/>
        <v>41789.726979166662</v>
      </c>
      <c r="Q3614" s="10" t="str">
        <f t="shared" si="169"/>
        <v>May</v>
      </c>
      <c r="R3614" s="10">
        <f t="shared" si="170"/>
        <v>2014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8276</v>
      </c>
      <c r="O3615" t="s">
        <v>8277</v>
      </c>
      <c r="P3615" s="9">
        <f t="shared" si="168"/>
        <v>41788.58997685185</v>
      </c>
      <c r="Q3615" s="10" t="str">
        <f t="shared" si="169"/>
        <v>May</v>
      </c>
      <c r="R3615" s="10">
        <f t="shared" si="170"/>
        <v>2014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8276</v>
      </c>
      <c r="O3616" t="s">
        <v>8277</v>
      </c>
      <c r="P3616" s="9">
        <f t="shared" si="168"/>
        <v>42144.041851851856</v>
      </c>
      <c r="Q3616" s="10" t="str">
        <f t="shared" si="169"/>
        <v>May</v>
      </c>
      <c r="R3616" s="10">
        <f t="shared" si="170"/>
        <v>2015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8276</v>
      </c>
      <c r="O3617" t="s">
        <v>8277</v>
      </c>
      <c r="P3617" s="9">
        <f t="shared" si="168"/>
        <v>42318.593703703707</v>
      </c>
      <c r="Q3617" s="10" t="str">
        <f t="shared" si="169"/>
        <v>November</v>
      </c>
      <c r="R3617" s="10">
        <f t="shared" si="170"/>
        <v>2015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8276</v>
      </c>
      <c r="O3618" t="s">
        <v>8277</v>
      </c>
      <c r="P3618" s="9">
        <f t="shared" si="168"/>
        <v>42052.949814814812</v>
      </c>
      <c r="Q3618" s="10" t="str">
        <f t="shared" si="169"/>
        <v>February</v>
      </c>
      <c r="R3618" s="10">
        <f t="shared" si="170"/>
        <v>2015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8276</v>
      </c>
      <c r="O3619" t="s">
        <v>8277</v>
      </c>
      <c r="P3619" s="9">
        <f t="shared" si="168"/>
        <v>42779.610289351855</v>
      </c>
      <c r="Q3619" s="10" t="str">
        <f t="shared" si="169"/>
        <v>February</v>
      </c>
      <c r="R3619" s="10">
        <f t="shared" si="170"/>
        <v>2017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8276</v>
      </c>
      <c r="O3620" t="s">
        <v>8277</v>
      </c>
      <c r="P3620" s="9">
        <f t="shared" si="168"/>
        <v>42128.627893518518</v>
      </c>
      <c r="Q3620" s="10" t="str">
        <f t="shared" si="169"/>
        <v>May</v>
      </c>
      <c r="R3620" s="10">
        <f t="shared" si="170"/>
        <v>2015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8276</v>
      </c>
      <c r="O3621" t="s">
        <v>8277</v>
      </c>
      <c r="P3621" s="9">
        <f t="shared" si="168"/>
        <v>42661.132245370369</v>
      </c>
      <c r="Q3621" s="10" t="str">
        <f t="shared" si="169"/>
        <v>October</v>
      </c>
      <c r="R3621" s="10">
        <f t="shared" si="170"/>
        <v>2016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8276</v>
      </c>
      <c r="O3622" t="s">
        <v>8277</v>
      </c>
      <c r="P3622" s="9">
        <f t="shared" si="168"/>
        <v>42037.938206018516</v>
      </c>
      <c r="Q3622" s="10" t="str">
        <f t="shared" si="169"/>
        <v>February</v>
      </c>
      <c r="R3622" s="10">
        <f t="shared" si="170"/>
        <v>2015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8276</v>
      </c>
      <c r="O3623" t="s">
        <v>8277</v>
      </c>
      <c r="P3623" s="9">
        <f t="shared" si="168"/>
        <v>42619.935694444444</v>
      </c>
      <c r="Q3623" s="10" t="str">
        <f t="shared" si="169"/>
        <v>September</v>
      </c>
      <c r="R3623" s="10">
        <f t="shared" si="170"/>
        <v>2016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8276</v>
      </c>
      <c r="O3624" t="s">
        <v>8277</v>
      </c>
      <c r="P3624" s="9">
        <f t="shared" si="168"/>
        <v>41877.221886574072</v>
      </c>
      <c r="Q3624" s="10" t="str">
        <f t="shared" si="169"/>
        <v>August</v>
      </c>
      <c r="R3624" s="10">
        <f t="shared" si="170"/>
        <v>2014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8276</v>
      </c>
      <c r="O3625" t="s">
        <v>8277</v>
      </c>
      <c r="P3625" s="9">
        <f t="shared" si="168"/>
        <v>41828.736921296295</v>
      </c>
      <c r="Q3625" s="10" t="str">
        <f t="shared" si="169"/>
        <v>July</v>
      </c>
      <c r="R3625" s="10">
        <f t="shared" si="170"/>
        <v>2014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8276</v>
      </c>
      <c r="O3626" t="s">
        <v>8277</v>
      </c>
      <c r="P3626" s="9">
        <f t="shared" si="168"/>
        <v>42545.774189814816</v>
      </c>
      <c r="Q3626" s="10" t="str">
        <f t="shared" si="169"/>
        <v>June</v>
      </c>
      <c r="R3626" s="10">
        <f t="shared" si="170"/>
        <v>2016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8276</v>
      </c>
      <c r="O3627" t="s">
        <v>8277</v>
      </c>
      <c r="P3627" s="9">
        <f t="shared" si="168"/>
        <v>42157.652511574073</v>
      </c>
      <c r="Q3627" s="10" t="str">
        <f t="shared" si="169"/>
        <v>June</v>
      </c>
      <c r="R3627" s="10">
        <f t="shared" si="170"/>
        <v>2015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8276</v>
      </c>
      <c r="O3628" t="s">
        <v>8277</v>
      </c>
      <c r="P3628" s="9">
        <f t="shared" si="168"/>
        <v>41846.667326388888</v>
      </c>
      <c r="Q3628" s="10" t="str">
        <f t="shared" si="169"/>
        <v>July</v>
      </c>
      <c r="R3628" s="10">
        <f t="shared" si="170"/>
        <v>2014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8276</v>
      </c>
      <c r="O3629" t="s">
        <v>8277</v>
      </c>
      <c r="P3629" s="9">
        <f t="shared" si="168"/>
        <v>42460.741747685184</v>
      </c>
      <c r="Q3629" s="10" t="str">
        <f t="shared" si="169"/>
        <v>March</v>
      </c>
      <c r="R3629" s="10">
        <f t="shared" si="170"/>
        <v>2016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8276</v>
      </c>
      <c r="O3630" t="s">
        <v>8318</v>
      </c>
      <c r="P3630" s="9">
        <f t="shared" si="168"/>
        <v>42291.833287037036</v>
      </c>
      <c r="Q3630" s="10" t="str">
        <f t="shared" si="169"/>
        <v>October</v>
      </c>
      <c r="R3630" s="10">
        <f t="shared" si="170"/>
        <v>2015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8276</v>
      </c>
      <c r="O3631" t="s">
        <v>8318</v>
      </c>
      <c r="P3631" s="9">
        <f t="shared" si="168"/>
        <v>42437.094490740739</v>
      </c>
      <c r="Q3631" s="10" t="str">
        <f t="shared" si="169"/>
        <v>March</v>
      </c>
      <c r="R3631" s="10">
        <f t="shared" si="170"/>
        <v>2016</v>
      </c>
    </row>
    <row r="3632" spans="1:18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8276</v>
      </c>
      <c r="O3632" t="s">
        <v>8318</v>
      </c>
      <c r="P3632" s="9">
        <f t="shared" si="168"/>
        <v>41942.84710648148</v>
      </c>
      <c r="Q3632" s="10" t="str">
        <f t="shared" si="169"/>
        <v>October</v>
      </c>
      <c r="R3632" s="10">
        <f t="shared" si="170"/>
        <v>2014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t="s">
        <v>8318</v>
      </c>
      <c r="P3633" s="9">
        <f t="shared" si="168"/>
        <v>41880.753437499996</v>
      </c>
      <c r="Q3633" s="10" t="str">
        <f t="shared" si="169"/>
        <v>August</v>
      </c>
      <c r="R3633" s="10">
        <f t="shared" si="170"/>
        <v>2014</v>
      </c>
    </row>
    <row r="3634" spans="1:18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8276</v>
      </c>
      <c r="O3634" t="s">
        <v>8318</v>
      </c>
      <c r="P3634" s="9">
        <f t="shared" si="168"/>
        <v>41946.936909722222</v>
      </c>
      <c r="Q3634" s="10" t="str">
        <f t="shared" si="169"/>
        <v>November</v>
      </c>
      <c r="R3634" s="10">
        <f t="shared" si="170"/>
        <v>2014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8276</v>
      </c>
      <c r="O3635" t="s">
        <v>8318</v>
      </c>
      <c r="P3635" s="9">
        <f t="shared" si="168"/>
        <v>42649.623460648145</v>
      </c>
      <c r="Q3635" s="10" t="str">
        <f t="shared" si="169"/>
        <v>October</v>
      </c>
      <c r="R3635" s="10">
        <f t="shared" si="170"/>
        <v>2016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8276</v>
      </c>
      <c r="O3636" t="s">
        <v>8318</v>
      </c>
      <c r="P3636" s="9">
        <f t="shared" si="168"/>
        <v>42701.166365740741</v>
      </c>
      <c r="Q3636" s="10" t="str">
        <f t="shared" si="169"/>
        <v>November</v>
      </c>
      <c r="R3636" s="10">
        <f t="shared" si="170"/>
        <v>2016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8276</v>
      </c>
      <c r="O3637" t="s">
        <v>8318</v>
      </c>
      <c r="P3637" s="9">
        <f t="shared" si="168"/>
        <v>42450.88282407407</v>
      </c>
      <c r="Q3637" s="10" t="str">
        <f t="shared" si="169"/>
        <v>March</v>
      </c>
      <c r="R3637" s="10">
        <f t="shared" si="170"/>
        <v>2016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8276</v>
      </c>
      <c r="O3638" t="s">
        <v>8318</v>
      </c>
      <c r="P3638" s="9">
        <f t="shared" si="168"/>
        <v>42226.694780092592</v>
      </c>
      <c r="Q3638" s="10" t="str">
        <f t="shared" si="169"/>
        <v>August</v>
      </c>
      <c r="R3638" s="10">
        <f t="shared" si="170"/>
        <v>2015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t="s">
        <v>8318</v>
      </c>
      <c r="P3639" s="9">
        <f t="shared" si="168"/>
        <v>41975.700636574074</v>
      </c>
      <c r="Q3639" s="10" t="str">
        <f t="shared" si="169"/>
        <v>December</v>
      </c>
      <c r="R3639" s="10">
        <f t="shared" si="170"/>
        <v>2014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8276</v>
      </c>
      <c r="O3640" t="s">
        <v>8318</v>
      </c>
      <c r="P3640" s="9">
        <f t="shared" si="168"/>
        <v>42053.672824074078</v>
      </c>
      <c r="Q3640" s="10" t="str">
        <f t="shared" si="169"/>
        <v>February</v>
      </c>
      <c r="R3640" s="10">
        <f t="shared" si="170"/>
        <v>2015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8276</v>
      </c>
      <c r="O3641" t="s">
        <v>8318</v>
      </c>
      <c r="P3641" s="9">
        <f t="shared" si="168"/>
        <v>42590.677152777775</v>
      </c>
      <c r="Q3641" s="10" t="str">
        <f t="shared" si="169"/>
        <v>August</v>
      </c>
      <c r="R3641" s="10">
        <f t="shared" si="170"/>
        <v>2016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8276</v>
      </c>
      <c r="O3642" t="s">
        <v>8318</v>
      </c>
      <c r="P3642" s="9">
        <f t="shared" si="168"/>
        <v>42104.781597222223</v>
      </c>
      <c r="Q3642" s="10" t="str">
        <f t="shared" si="169"/>
        <v>April</v>
      </c>
      <c r="R3642" s="10">
        <f t="shared" si="170"/>
        <v>2015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8276</v>
      </c>
      <c r="O3643" t="s">
        <v>8318</v>
      </c>
      <c r="P3643" s="9">
        <f t="shared" si="168"/>
        <v>41899.627071759256</v>
      </c>
      <c r="Q3643" s="10" t="str">
        <f t="shared" si="169"/>
        <v>September</v>
      </c>
      <c r="R3643" s="10">
        <f t="shared" si="170"/>
        <v>2014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8276</v>
      </c>
      <c r="O3644" t="s">
        <v>8318</v>
      </c>
      <c r="P3644" s="9">
        <f t="shared" si="168"/>
        <v>42297.816284722227</v>
      </c>
      <c r="Q3644" s="10" t="str">
        <f t="shared" si="169"/>
        <v>October</v>
      </c>
      <c r="R3644" s="10">
        <f t="shared" si="170"/>
        <v>2015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8276</v>
      </c>
      <c r="O3645" t="s">
        <v>8318</v>
      </c>
      <c r="P3645" s="9">
        <f t="shared" si="168"/>
        <v>42285.143969907411</v>
      </c>
      <c r="Q3645" s="10" t="str">
        <f t="shared" si="169"/>
        <v>October</v>
      </c>
      <c r="R3645" s="10">
        <f t="shared" si="170"/>
        <v>2015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8276</v>
      </c>
      <c r="O3646" t="s">
        <v>8318</v>
      </c>
      <c r="P3646" s="9">
        <f t="shared" si="168"/>
        <v>42409.241747685184</v>
      </c>
      <c r="Q3646" s="10" t="str">
        <f t="shared" si="169"/>
        <v>February</v>
      </c>
      <c r="R3646" s="10">
        <f t="shared" si="170"/>
        <v>2016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8276</v>
      </c>
      <c r="O3647" t="s">
        <v>8318</v>
      </c>
      <c r="P3647" s="9">
        <f t="shared" si="168"/>
        <v>42665.970347222217</v>
      </c>
      <c r="Q3647" s="10" t="str">
        <f t="shared" si="169"/>
        <v>October</v>
      </c>
      <c r="R3647" s="10">
        <f t="shared" si="170"/>
        <v>2016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8276</v>
      </c>
      <c r="O3648" t="s">
        <v>8318</v>
      </c>
      <c r="P3648" s="9">
        <f t="shared" si="168"/>
        <v>42140.421319444446</v>
      </c>
      <c r="Q3648" s="10" t="str">
        <f t="shared" si="169"/>
        <v>May</v>
      </c>
      <c r="R3648" s="10">
        <f t="shared" si="170"/>
        <v>2015</v>
      </c>
    </row>
    <row r="3649" spans="1:18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8276</v>
      </c>
      <c r="O3649" t="s">
        <v>8318</v>
      </c>
      <c r="P3649" s="9">
        <f t="shared" si="168"/>
        <v>42598.749155092592</v>
      </c>
      <c r="Q3649" s="10" t="str">
        <f t="shared" si="169"/>
        <v>August</v>
      </c>
      <c r="R3649" s="10">
        <f t="shared" si="170"/>
        <v>2016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8276</v>
      </c>
      <c r="O3650" t="s">
        <v>8277</v>
      </c>
      <c r="P3650" s="9">
        <f t="shared" si="168"/>
        <v>41887.292187500003</v>
      </c>
      <c r="Q3650" s="10" t="str">
        <f t="shared" si="169"/>
        <v>September</v>
      </c>
      <c r="R3650" s="10">
        <f t="shared" si="170"/>
        <v>2014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8276</v>
      </c>
      <c r="O3651" t="s">
        <v>8277</v>
      </c>
      <c r="P3651" s="9">
        <f t="shared" ref="P3651:P3714" si="171">(J3651/86400)+DATE(1970,1,1)</f>
        <v>41780.712893518517</v>
      </c>
      <c r="Q3651" s="10" t="str">
        <f t="shared" ref="Q3651:Q3714" si="172">TEXT((J3651/86400)+DATE(1970,1,1),"mmmm")</f>
        <v>May</v>
      </c>
      <c r="R3651" s="10">
        <f t="shared" ref="R3651:R3714" si="173">YEAR(P3651)</f>
        <v>2014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8276</v>
      </c>
      <c r="O3652" t="s">
        <v>8277</v>
      </c>
      <c r="P3652" s="9">
        <f t="shared" si="171"/>
        <v>42381.478981481487</v>
      </c>
      <c r="Q3652" s="10" t="str">
        <f t="shared" si="172"/>
        <v>January</v>
      </c>
      <c r="R3652" s="10">
        <f t="shared" si="173"/>
        <v>2016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8276</v>
      </c>
      <c r="O3653" t="s">
        <v>8277</v>
      </c>
      <c r="P3653" s="9">
        <f t="shared" si="171"/>
        <v>41828.646319444444</v>
      </c>
      <c r="Q3653" s="10" t="str">
        <f t="shared" si="172"/>
        <v>July</v>
      </c>
      <c r="R3653" s="10">
        <f t="shared" si="173"/>
        <v>2014</v>
      </c>
    </row>
    <row r="3654" spans="1:18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8276</v>
      </c>
      <c r="O3654" t="s">
        <v>8277</v>
      </c>
      <c r="P3654" s="9">
        <f t="shared" si="171"/>
        <v>42596.644699074073</v>
      </c>
      <c r="Q3654" s="10" t="str">
        <f t="shared" si="172"/>
        <v>August</v>
      </c>
      <c r="R3654" s="10">
        <f t="shared" si="173"/>
        <v>2016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8276</v>
      </c>
      <c r="O3655" t="s">
        <v>8277</v>
      </c>
      <c r="P3655" s="9">
        <f t="shared" si="171"/>
        <v>42191.363506944443</v>
      </c>
      <c r="Q3655" s="10" t="str">
        <f t="shared" si="172"/>
        <v>July</v>
      </c>
      <c r="R3655" s="10">
        <f t="shared" si="173"/>
        <v>2015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8276</v>
      </c>
      <c r="O3656" t="s">
        <v>8277</v>
      </c>
      <c r="P3656" s="9">
        <f t="shared" si="171"/>
        <v>42440.416504629626</v>
      </c>
      <c r="Q3656" s="10" t="str">
        <f t="shared" si="172"/>
        <v>March</v>
      </c>
      <c r="R3656" s="10">
        <f t="shared" si="173"/>
        <v>2016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8276</v>
      </c>
      <c r="O3657" t="s">
        <v>8277</v>
      </c>
      <c r="P3657" s="9">
        <f t="shared" si="171"/>
        <v>42173.803217592591</v>
      </c>
      <c r="Q3657" s="10" t="str">
        <f t="shared" si="172"/>
        <v>June</v>
      </c>
      <c r="R3657" s="10">
        <f t="shared" si="173"/>
        <v>2015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8276</v>
      </c>
      <c r="O3658" t="s">
        <v>8277</v>
      </c>
      <c r="P3658" s="9">
        <f t="shared" si="171"/>
        <v>42737.910138888888</v>
      </c>
      <c r="Q3658" s="10" t="str">
        <f t="shared" si="172"/>
        <v>January</v>
      </c>
      <c r="R3658" s="10">
        <f t="shared" si="173"/>
        <v>2017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8276</v>
      </c>
      <c r="O3659" t="s">
        <v>8277</v>
      </c>
      <c r="P3659" s="9">
        <f t="shared" si="171"/>
        <v>42499.629849537036</v>
      </c>
      <c r="Q3659" s="10" t="str">
        <f t="shared" si="172"/>
        <v>May</v>
      </c>
      <c r="R3659" s="10">
        <f t="shared" si="173"/>
        <v>2016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8276</v>
      </c>
      <c r="O3660" t="s">
        <v>8277</v>
      </c>
      <c r="P3660" s="9">
        <f t="shared" si="171"/>
        <v>41775.858564814815</v>
      </c>
      <c r="Q3660" s="10" t="str">
        <f t="shared" si="172"/>
        <v>May</v>
      </c>
      <c r="R3660" s="10">
        <f t="shared" si="173"/>
        <v>2014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8276</v>
      </c>
      <c r="O3661" t="s">
        <v>8277</v>
      </c>
      <c r="P3661" s="9">
        <f t="shared" si="171"/>
        <v>42055.277199074073</v>
      </c>
      <c r="Q3661" s="10" t="str">
        <f t="shared" si="172"/>
        <v>February</v>
      </c>
      <c r="R3661" s="10">
        <f t="shared" si="173"/>
        <v>2015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8276</v>
      </c>
      <c r="O3662" t="s">
        <v>8277</v>
      </c>
      <c r="P3662" s="9">
        <f t="shared" si="171"/>
        <v>41971.881076388891</v>
      </c>
      <c r="Q3662" s="10" t="str">
        <f t="shared" si="172"/>
        <v>November</v>
      </c>
      <c r="R3662" s="10">
        <f t="shared" si="173"/>
        <v>2014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8276</v>
      </c>
      <c r="O3663" t="s">
        <v>8277</v>
      </c>
      <c r="P3663" s="9">
        <f t="shared" si="171"/>
        <v>42447.896666666667</v>
      </c>
      <c r="Q3663" s="10" t="str">
        <f t="shared" si="172"/>
        <v>March</v>
      </c>
      <c r="R3663" s="10">
        <f t="shared" si="173"/>
        <v>2016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8276</v>
      </c>
      <c r="O3664" t="s">
        <v>8277</v>
      </c>
      <c r="P3664" s="9">
        <f t="shared" si="171"/>
        <v>42064.220069444447</v>
      </c>
      <c r="Q3664" s="10" t="str">
        <f t="shared" si="172"/>
        <v>March</v>
      </c>
      <c r="R3664" s="10">
        <f t="shared" si="173"/>
        <v>2015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8276</v>
      </c>
      <c r="O3665" t="s">
        <v>8277</v>
      </c>
      <c r="P3665" s="9">
        <f t="shared" si="171"/>
        <v>42665.451736111107</v>
      </c>
      <c r="Q3665" s="10" t="str">
        <f t="shared" si="172"/>
        <v>October</v>
      </c>
      <c r="R3665" s="10">
        <f t="shared" si="173"/>
        <v>2016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8276</v>
      </c>
      <c r="O3666" t="s">
        <v>8277</v>
      </c>
      <c r="P3666" s="9">
        <f t="shared" si="171"/>
        <v>42523.248715277776</v>
      </c>
      <c r="Q3666" s="10" t="str">
        <f t="shared" si="172"/>
        <v>June</v>
      </c>
      <c r="R3666" s="10">
        <f t="shared" si="173"/>
        <v>2016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8276</v>
      </c>
      <c r="O3667" t="s">
        <v>8277</v>
      </c>
      <c r="P3667" s="9">
        <f t="shared" si="171"/>
        <v>42294.808124999996</v>
      </c>
      <c r="Q3667" s="10" t="str">
        <f t="shared" si="172"/>
        <v>October</v>
      </c>
      <c r="R3667" s="10">
        <f t="shared" si="173"/>
        <v>2015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8276</v>
      </c>
      <c r="O3668" t="s">
        <v>8277</v>
      </c>
      <c r="P3668" s="9">
        <f t="shared" si="171"/>
        <v>41822.90488425926</v>
      </c>
      <c r="Q3668" s="10" t="str">
        <f t="shared" si="172"/>
        <v>July</v>
      </c>
      <c r="R3668" s="10">
        <f t="shared" si="173"/>
        <v>2014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8276</v>
      </c>
      <c r="O3669" t="s">
        <v>8277</v>
      </c>
      <c r="P3669" s="9">
        <f t="shared" si="171"/>
        <v>42173.970127314809</v>
      </c>
      <c r="Q3669" s="10" t="str">
        <f t="shared" si="172"/>
        <v>June</v>
      </c>
      <c r="R3669" s="10">
        <f t="shared" si="173"/>
        <v>2015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8276</v>
      </c>
      <c r="O3670" t="s">
        <v>8277</v>
      </c>
      <c r="P3670" s="9">
        <f t="shared" si="171"/>
        <v>42185.556157407409</v>
      </c>
      <c r="Q3670" s="10" t="str">
        <f t="shared" si="172"/>
        <v>June</v>
      </c>
      <c r="R3670" s="10">
        <f t="shared" si="173"/>
        <v>2015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8276</v>
      </c>
      <c r="O3671" t="s">
        <v>8277</v>
      </c>
      <c r="P3671" s="9">
        <f t="shared" si="171"/>
        <v>42136.675196759257</v>
      </c>
      <c r="Q3671" s="10" t="str">
        <f t="shared" si="172"/>
        <v>May</v>
      </c>
      <c r="R3671" s="10">
        <f t="shared" si="173"/>
        <v>2015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8276</v>
      </c>
      <c r="O3672" t="s">
        <v>8277</v>
      </c>
      <c r="P3672" s="9">
        <f t="shared" si="171"/>
        <v>42142.514016203699</v>
      </c>
      <c r="Q3672" s="10" t="str">
        <f t="shared" si="172"/>
        <v>May</v>
      </c>
      <c r="R3672" s="10">
        <f t="shared" si="173"/>
        <v>2015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8276</v>
      </c>
      <c r="O3673" t="s">
        <v>8277</v>
      </c>
      <c r="P3673" s="9">
        <f t="shared" si="171"/>
        <v>41820.62809027778</v>
      </c>
      <c r="Q3673" s="10" t="str">
        <f t="shared" si="172"/>
        <v>June</v>
      </c>
      <c r="R3673" s="10">
        <f t="shared" si="173"/>
        <v>2014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8276</v>
      </c>
      <c r="O3674" t="s">
        <v>8277</v>
      </c>
      <c r="P3674" s="9">
        <f t="shared" si="171"/>
        <v>41878.946574074071</v>
      </c>
      <c r="Q3674" s="10" t="str">
        <f t="shared" si="172"/>
        <v>August</v>
      </c>
      <c r="R3674" s="10">
        <f t="shared" si="173"/>
        <v>2014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8276</v>
      </c>
      <c r="O3675" t="s">
        <v>8277</v>
      </c>
      <c r="P3675" s="9">
        <f t="shared" si="171"/>
        <v>41914.295104166667</v>
      </c>
      <c r="Q3675" s="10" t="str">
        <f t="shared" si="172"/>
        <v>October</v>
      </c>
      <c r="R3675" s="10">
        <f t="shared" si="173"/>
        <v>2014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8276</v>
      </c>
      <c r="O3676" t="s">
        <v>8277</v>
      </c>
      <c r="P3676" s="9">
        <f t="shared" si="171"/>
        <v>42556.873020833329</v>
      </c>
      <c r="Q3676" s="10" t="str">
        <f t="shared" si="172"/>
        <v>July</v>
      </c>
      <c r="R3676" s="10">
        <f t="shared" si="173"/>
        <v>2016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8276</v>
      </c>
      <c r="O3677" t="s">
        <v>8277</v>
      </c>
      <c r="P3677" s="9">
        <f t="shared" si="171"/>
        <v>42493.597013888888</v>
      </c>
      <c r="Q3677" s="10" t="str">
        <f t="shared" si="172"/>
        <v>May</v>
      </c>
      <c r="R3677" s="10">
        <f t="shared" si="173"/>
        <v>2016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8276</v>
      </c>
      <c r="O3678" t="s">
        <v>8277</v>
      </c>
      <c r="P3678" s="9">
        <f t="shared" si="171"/>
        <v>41876.815787037034</v>
      </c>
      <c r="Q3678" s="10" t="str">
        <f t="shared" si="172"/>
        <v>August</v>
      </c>
      <c r="R3678" s="10">
        <f t="shared" si="173"/>
        <v>2014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8276</v>
      </c>
      <c r="O3679" t="s">
        <v>8277</v>
      </c>
      <c r="P3679" s="9">
        <f t="shared" si="171"/>
        <v>41802.574282407411</v>
      </c>
      <c r="Q3679" s="10" t="str">
        <f t="shared" si="172"/>
        <v>June</v>
      </c>
      <c r="R3679" s="10">
        <f t="shared" si="173"/>
        <v>2014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8276</v>
      </c>
      <c r="O3680" t="s">
        <v>8277</v>
      </c>
      <c r="P3680" s="9">
        <f t="shared" si="171"/>
        <v>42120.531226851846</v>
      </c>
      <c r="Q3680" s="10" t="str">
        <f t="shared" si="172"/>
        <v>April</v>
      </c>
      <c r="R3680" s="10">
        <f t="shared" si="173"/>
        <v>2015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8276</v>
      </c>
      <c r="O3681" t="s">
        <v>8277</v>
      </c>
      <c r="P3681" s="9">
        <f t="shared" si="171"/>
        <v>41786.761354166665</v>
      </c>
      <c r="Q3681" s="10" t="str">
        <f t="shared" si="172"/>
        <v>May</v>
      </c>
      <c r="R3681" s="10">
        <f t="shared" si="173"/>
        <v>2014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8276</v>
      </c>
      <c r="O3682" t="s">
        <v>8277</v>
      </c>
      <c r="P3682" s="9">
        <f t="shared" si="171"/>
        <v>42627.454097222224</v>
      </c>
      <c r="Q3682" s="10" t="str">
        <f t="shared" si="172"/>
        <v>September</v>
      </c>
      <c r="R3682" s="10">
        <f t="shared" si="173"/>
        <v>2016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8276</v>
      </c>
      <c r="O3683" t="s">
        <v>8277</v>
      </c>
      <c r="P3683" s="9">
        <f t="shared" si="171"/>
        <v>42374.651504629626</v>
      </c>
      <c r="Q3683" s="10" t="str">
        <f t="shared" si="172"/>
        <v>January</v>
      </c>
      <c r="R3683" s="10">
        <f t="shared" si="173"/>
        <v>2016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8276</v>
      </c>
      <c r="O3684" t="s">
        <v>8277</v>
      </c>
      <c r="P3684" s="9">
        <f t="shared" si="171"/>
        <v>41772.685393518521</v>
      </c>
      <c r="Q3684" s="10" t="str">
        <f t="shared" si="172"/>
        <v>May</v>
      </c>
      <c r="R3684" s="10">
        <f t="shared" si="173"/>
        <v>2014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8276</v>
      </c>
      <c r="O3685" t="s">
        <v>8277</v>
      </c>
      <c r="P3685" s="9">
        <f t="shared" si="171"/>
        <v>42633.116851851853</v>
      </c>
      <c r="Q3685" s="10" t="str">
        <f t="shared" si="172"/>
        <v>September</v>
      </c>
      <c r="R3685" s="10">
        <f t="shared" si="173"/>
        <v>2016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8276</v>
      </c>
      <c r="O3686" t="s">
        <v>8277</v>
      </c>
      <c r="P3686" s="9">
        <f t="shared" si="171"/>
        <v>42219.180393518516</v>
      </c>
      <c r="Q3686" s="10" t="str">
        <f t="shared" si="172"/>
        <v>August</v>
      </c>
      <c r="R3686" s="10">
        <f t="shared" si="173"/>
        <v>2015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8276</v>
      </c>
      <c r="O3687" t="s">
        <v>8277</v>
      </c>
      <c r="P3687" s="9">
        <f t="shared" si="171"/>
        <v>41753.593275462961</v>
      </c>
      <c r="Q3687" s="10" t="str">
        <f t="shared" si="172"/>
        <v>April</v>
      </c>
      <c r="R3687" s="10">
        <f t="shared" si="173"/>
        <v>2014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8276</v>
      </c>
      <c r="O3688" t="s">
        <v>8277</v>
      </c>
      <c r="P3688" s="9">
        <f t="shared" si="171"/>
        <v>42230.662731481483</v>
      </c>
      <c r="Q3688" s="10" t="str">
        <f t="shared" si="172"/>
        <v>August</v>
      </c>
      <c r="R3688" s="10">
        <f t="shared" si="173"/>
        <v>2015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8276</v>
      </c>
      <c r="O3689" t="s">
        <v>8277</v>
      </c>
      <c r="P3689" s="9">
        <f t="shared" si="171"/>
        <v>41787.218229166669</v>
      </c>
      <c r="Q3689" s="10" t="str">
        <f t="shared" si="172"/>
        <v>May</v>
      </c>
      <c r="R3689" s="10">
        <f t="shared" si="173"/>
        <v>2014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8276</v>
      </c>
      <c r="O3690" t="s">
        <v>8277</v>
      </c>
      <c r="P3690" s="9">
        <f t="shared" si="171"/>
        <v>41829.787083333329</v>
      </c>
      <c r="Q3690" s="10" t="str">
        <f t="shared" si="172"/>
        <v>July</v>
      </c>
      <c r="R3690" s="10">
        <f t="shared" si="173"/>
        <v>2014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8276</v>
      </c>
      <c r="O3691" t="s">
        <v>8277</v>
      </c>
      <c r="P3691" s="9">
        <f t="shared" si="171"/>
        <v>42147.826840277776</v>
      </c>
      <c r="Q3691" s="10" t="str">
        <f t="shared" si="172"/>
        <v>May</v>
      </c>
      <c r="R3691" s="10">
        <f t="shared" si="173"/>
        <v>2015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8276</v>
      </c>
      <c r="O3692" t="s">
        <v>8277</v>
      </c>
      <c r="P3692" s="9">
        <f t="shared" si="171"/>
        <v>41940.598182870366</v>
      </c>
      <c r="Q3692" s="10" t="str">
        <f t="shared" si="172"/>
        <v>October</v>
      </c>
      <c r="R3692" s="10">
        <f t="shared" si="173"/>
        <v>2014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8276</v>
      </c>
      <c r="O3693" t="s">
        <v>8277</v>
      </c>
      <c r="P3693" s="9">
        <f t="shared" si="171"/>
        <v>42020.700567129628</v>
      </c>
      <c r="Q3693" s="10" t="str">
        <f t="shared" si="172"/>
        <v>January</v>
      </c>
      <c r="R3693" s="10">
        <f t="shared" si="173"/>
        <v>2015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8276</v>
      </c>
      <c r="O3694" t="s">
        <v>8277</v>
      </c>
      <c r="P3694" s="9">
        <f t="shared" si="171"/>
        <v>41891.96503472222</v>
      </c>
      <c r="Q3694" s="10" t="str">
        <f t="shared" si="172"/>
        <v>September</v>
      </c>
      <c r="R3694" s="10">
        <f t="shared" si="173"/>
        <v>2014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8276</v>
      </c>
      <c r="O3695" t="s">
        <v>8277</v>
      </c>
      <c r="P3695" s="9">
        <f t="shared" si="171"/>
        <v>42309.191307870366</v>
      </c>
      <c r="Q3695" s="10" t="str">
        <f t="shared" si="172"/>
        <v>November</v>
      </c>
      <c r="R3695" s="10">
        <f t="shared" si="173"/>
        <v>2015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8276</v>
      </c>
      <c r="O3696" t="s">
        <v>8277</v>
      </c>
      <c r="P3696" s="9">
        <f t="shared" si="171"/>
        <v>42490.133877314816</v>
      </c>
      <c r="Q3696" s="10" t="str">
        <f t="shared" si="172"/>
        <v>April</v>
      </c>
      <c r="R3696" s="10">
        <f t="shared" si="173"/>
        <v>2016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8276</v>
      </c>
      <c r="O3697" t="s">
        <v>8277</v>
      </c>
      <c r="P3697" s="9">
        <f t="shared" si="171"/>
        <v>41995.870486111111</v>
      </c>
      <c r="Q3697" s="10" t="str">
        <f t="shared" si="172"/>
        <v>December</v>
      </c>
      <c r="R3697" s="10">
        <f t="shared" si="173"/>
        <v>2014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8276</v>
      </c>
      <c r="O3698" t="s">
        <v>8277</v>
      </c>
      <c r="P3698" s="9">
        <f t="shared" si="171"/>
        <v>41988.617083333331</v>
      </c>
      <c r="Q3698" s="10" t="str">
        <f t="shared" si="172"/>
        <v>December</v>
      </c>
      <c r="R3698" s="10">
        <f t="shared" si="173"/>
        <v>2014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8276</v>
      </c>
      <c r="O3699" t="s">
        <v>8277</v>
      </c>
      <c r="P3699" s="9">
        <f t="shared" si="171"/>
        <v>42479.465833333335</v>
      </c>
      <c r="Q3699" s="10" t="str">
        <f t="shared" si="172"/>
        <v>April</v>
      </c>
      <c r="R3699" s="10">
        <f t="shared" si="173"/>
        <v>2016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8276</v>
      </c>
      <c r="O3700" t="s">
        <v>8277</v>
      </c>
      <c r="P3700" s="9">
        <f t="shared" si="171"/>
        <v>42401.806562500002</v>
      </c>
      <c r="Q3700" s="10" t="str">
        <f t="shared" si="172"/>
        <v>February</v>
      </c>
      <c r="R3700" s="10">
        <f t="shared" si="173"/>
        <v>2016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8276</v>
      </c>
      <c r="O3701" t="s">
        <v>8277</v>
      </c>
      <c r="P3701" s="9">
        <f t="shared" si="171"/>
        <v>41897.602037037039</v>
      </c>
      <c r="Q3701" s="10" t="str">
        <f t="shared" si="172"/>
        <v>September</v>
      </c>
      <c r="R3701" s="10">
        <f t="shared" si="173"/>
        <v>2014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8276</v>
      </c>
      <c r="O3702" t="s">
        <v>8277</v>
      </c>
      <c r="P3702" s="9">
        <f t="shared" si="171"/>
        <v>41882.585648148146</v>
      </c>
      <c r="Q3702" s="10" t="str">
        <f t="shared" si="172"/>
        <v>August</v>
      </c>
      <c r="R3702" s="10">
        <f t="shared" si="173"/>
        <v>2014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8276</v>
      </c>
      <c r="O3703" t="s">
        <v>8277</v>
      </c>
      <c r="P3703" s="9">
        <f t="shared" si="171"/>
        <v>42129.541585648149</v>
      </c>
      <c r="Q3703" s="10" t="str">
        <f t="shared" si="172"/>
        <v>May</v>
      </c>
      <c r="R3703" s="10">
        <f t="shared" si="173"/>
        <v>2015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8276</v>
      </c>
      <c r="O3704" t="s">
        <v>8277</v>
      </c>
      <c r="P3704" s="9">
        <f t="shared" si="171"/>
        <v>42524.53800925926</v>
      </c>
      <c r="Q3704" s="10" t="str">
        <f t="shared" si="172"/>
        <v>June</v>
      </c>
      <c r="R3704" s="10">
        <f t="shared" si="173"/>
        <v>2016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8276</v>
      </c>
      <c r="O3705" t="s">
        <v>8277</v>
      </c>
      <c r="P3705" s="9">
        <f t="shared" si="171"/>
        <v>42556.504490740743</v>
      </c>
      <c r="Q3705" s="10" t="str">
        <f t="shared" si="172"/>
        <v>July</v>
      </c>
      <c r="R3705" s="10">
        <f t="shared" si="173"/>
        <v>2016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8276</v>
      </c>
      <c r="O3706" t="s">
        <v>8277</v>
      </c>
      <c r="P3706" s="9">
        <f t="shared" si="171"/>
        <v>42461.689745370371</v>
      </c>
      <c r="Q3706" s="10" t="str">
        <f t="shared" si="172"/>
        <v>April</v>
      </c>
      <c r="R3706" s="10">
        <f t="shared" si="173"/>
        <v>2016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8276</v>
      </c>
      <c r="O3707" t="s">
        <v>8277</v>
      </c>
      <c r="P3707" s="9">
        <f t="shared" si="171"/>
        <v>41792.542986111112</v>
      </c>
      <c r="Q3707" s="10" t="str">
        <f t="shared" si="172"/>
        <v>June</v>
      </c>
      <c r="R3707" s="10">
        <f t="shared" si="173"/>
        <v>2014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8276</v>
      </c>
      <c r="O3708" t="s">
        <v>8277</v>
      </c>
      <c r="P3708" s="9">
        <f t="shared" si="171"/>
        <v>41879.913761574076</v>
      </c>
      <c r="Q3708" s="10" t="str">
        <f t="shared" si="172"/>
        <v>August</v>
      </c>
      <c r="R3708" s="10">
        <f t="shared" si="173"/>
        <v>2014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8276</v>
      </c>
      <c r="O3709" t="s">
        <v>8277</v>
      </c>
      <c r="P3709" s="9">
        <f t="shared" si="171"/>
        <v>42552.048356481479</v>
      </c>
      <c r="Q3709" s="10" t="str">
        <f t="shared" si="172"/>
        <v>July</v>
      </c>
      <c r="R3709" s="10">
        <f t="shared" si="173"/>
        <v>2016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8276</v>
      </c>
      <c r="O3710" t="s">
        <v>8277</v>
      </c>
      <c r="P3710" s="9">
        <f t="shared" si="171"/>
        <v>41810.142199074078</v>
      </c>
      <c r="Q3710" s="10" t="str">
        <f t="shared" si="172"/>
        <v>June</v>
      </c>
      <c r="R3710" s="10">
        <f t="shared" si="173"/>
        <v>2014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8276</v>
      </c>
      <c r="O3711" t="s">
        <v>8277</v>
      </c>
      <c r="P3711" s="9">
        <f t="shared" si="171"/>
        <v>41785.707708333335</v>
      </c>
      <c r="Q3711" s="10" t="str">
        <f t="shared" si="172"/>
        <v>May</v>
      </c>
      <c r="R3711" s="10">
        <f t="shared" si="173"/>
        <v>2014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8276</v>
      </c>
      <c r="O3712" t="s">
        <v>8277</v>
      </c>
      <c r="P3712" s="9">
        <f t="shared" si="171"/>
        <v>42072.576249999998</v>
      </c>
      <c r="Q3712" s="10" t="str">
        <f t="shared" si="172"/>
        <v>March</v>
      </c>
      <c r="R3712" s="10">
        <f t="shared" si="173"/>
        <v>2015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8276</v>
      </c>
      <c r="O3713" t="s">
        <v>8277</v>
      </c>
      <c r="P3713" s="9">
        <f t="shared" si="171"/>
        <v>41779.724224537036</v>
      </c>
      <c r="Q3713" s="10" t="str">
        <f t="shared" si="172"/>
        <v>May</v>
      </c>
      <c r="R3713" s="10">
        <f t="shared" si="173"/>
        <v>2014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8276</v>
      </c>
      <c r="O3714" t="s">
        <v>8277</v>
      </c>
      <c r="P3714" s="9">
        <f t="shared" si="171"/>
        <v>42134.172071759254</v>
      </c>
      <c r="Q3714" s="10" t="str">
        <f t="shared" si="172"/>
        <v>May</v>
      </c>
      <c r="R3714" s="10">
        <f t="shared" si="173"/>
        <v>2015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8276</v>
      </c>
      <c r="O3715" t="s">
        <v>8277</v>
      </c>
      <c r="P3715" s="9">
        <f t="shared" ref="P3715:P3778" si="174">(J3715/86400)+DATE(1970,1,1)</f>
        <v>42505.738032407404</v>
      </c>
      <c r="Q3715" s="10" t="str">
        <f t="shared" ref="Q3715:Q3778" si="175">TEXT((J3715/86400)+DATE(1970,1,1),"mmmm")</f>
        <v>May</v>
      </c>
      <c r="R3715" s="10">
        <f t="shared" ref="R3715:R3778" si="176">YEAR(P3715)</f>
        <v>2016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8276</v>
      </c>
      <c r="O3716" t="s">
        <v>8277</v>
      </c>
      <c r="P3716" s="9">
        <f t="shared" si="174"/>
        <v>42118.556331018517</v>
      </c>
      <c r="Q3716" s="10" t="str">
        <f t="shared" si="175"/>
        <v>April</v>
      </c>
      <c r="R3716" s="10">
        <f t="shared" si="176"/>
        <v>2015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8276</v>
      </c>
      <c r="O3717" t="s">
        <v>8277</v>
      </c>
      <c r="P3717" s="9">
        <f t="shared" si="174"/>
        <v>42036.995590277773</v>
      </c>
      <c r="Q3717" s="10" t="str">
        <f t="shared" si="175"/>
        <v>February</v>
      </c>
      <c r="R3717" s="10">
        <f t="shared" si="176"/>
        <v>2015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8276</v>
      </c>
      <c r="O3718" t="s">
        <v>8277</v>
      </c>
      <c r="P3718" s="9">
        <f t="shared" si="174"/>
        <v>42360.887835648144</v>
      </c>
      <c r="Q3718" s="10" t="str">
        <f t="shared" si="175"/>
        <v>December</v>
      </c>
      <c r="R3718" s="10">
        <f t="shared" si="176"/>
        <v>2015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8276</v>
      </c>
      <c r="O3719" t="s">
        <v>8277</v>
      </c>
      <c r="P3719" s="9">
        <f t="shared" si="174"/>
        <v>42102.866307870368</v>
      </c>
      <c r="Q3719" s="10" t="str">
        <f t="shared" si="175"/>
        <v>April</v>
      </c>
      <c r="R3719" s="10">
        <f t="shared" si="176"/>
        <v>2015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8276</v>
      </c>
      <c r="O3720" t="s">
        <v>8277</v>
      </c>
      <c r="P3720" s="9">
        <f t="shared" si="174"/>
        <v>42032.716145833328</v>
      </c>
      <c r="Q3720" s="10" t="str">
        <f t="shared" si="175"/>
        <v>January</v>
      </c>
      <c r="R3720" s="10">
        <f t="shared" si="176"/>
        <v>2015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8276</v>
      </c>
      <c r="O3721" t="s">
        <v>8277</v>
      </c>
      <c r="P3721" s="9">
        <f t="shared" si="174"/>
        <v>42147.729930555557</v>
      </c>
      <c r="Q3721" s="10" t="str">
        <f t="shared" si="175"/>
        <v>May</v>
      </c>
      <c r="R3721" s="10">
        <f t="shared" si="176"/>
        <v>2015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8276</v>
      </c>
      <c r="O3722" t="s">
        <v>8277</v>
      </c>
      <c r="P3722" s="9">
        <f t="shared" si="174"/>
        <v>42165.993125000001</v>
      </c>
      <c r="Q3722" s="10" t="str">
        <f t="shared" si="175"/>
        <v>June</v>
      </c>
      <c r="R3722" s="10">
        <f t="shared" si="176"/>
        <v>2015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8276</v>
      </c>
      <c r="O3723" t="s">
        <v>8277</v>
      </c>
      <c r="P3723" s="9">
        <f t="shared" si="174"/>
        <v>41927.936157407406</v>
      </c>
      <c r="Q3723" s="10" t="str">
        <f t="shared" si="175"/>
        <v>October</v>
      </c>
      <c r="R3723" s="10">
        <f t="shared" si="176"/>
        <v>2014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8276</v>
      </c>
      <c r="O3724" t="s">
        <v>8277</v>
      </c>
      <c r="P3724" s="9">
        <f t="shared" si="174"/>
        <v>42381.671840277777</v>
      </c>
      <c r="Q3724" s="10" t="str">
        <f t="shared" si="175"/>
        <v>January</v>
      </c>
      <c r="R3724" s="10">
        <f t="shared" si="176"/>
        <v>2016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8276</v>
      </c>
      <c r="O3725" t="s">
        <v>8277</v>
      </c>
      <c r="P3725" s="9">
        <f t="shared" si="174"/>
        <v>41943.753032407403</v>
      </c>
      <c r="Q3725" s="10" t="str">
        <f t="shared" si="175"/>
        <v>October</v>
      </c>
      <c r="R3725" s="10">
        <f t="shared" si="176"/>
        <v>2014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8276</v>
      </c>
      <c r="O3726" t="s">
        <v>8277</v>
      </c>
      <c r="P3726" s="9">
        <f t="shared" si="174"/>
        <v>42465.491435185184</v>
      </c>
      <c r="Q3726" s="10" t="str">
        <f t="shared" si="175"/>
        <v>April</v>
      </c>
      <c r="R3726" s="10">
        <f t="shared" si="176"/>
        <v>2016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8276</v>
      </c>
      <c r="O3727" t="s">
        <v>8277</v>
      </c>
      <c r="P3727" s="9">
        <f t="shared" si="174"/>
        <v>42401.945219907408</v>
      </c>
      <c r="Q3727" s="10" t="str">
        <f t="shared" si="175"/>
        <v>February</v>
      </c>
      <c r="R3727" s="10">
        <f t="shared" si="176"/>
        <v>2016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8276</v>
      </c>
      <c r="O3728" t="s">
        <v>8277</v>
      </c>
      <c r="P3728" s="9">
        <f t="shared" si="174"/>
        <v>42462.140868055554</v>
      </c>
      <c r="Q3728" s="10" t="str">
        <f t="shared" si="175"/>
        <v>April</v>
      </c>
      <c r="R3728" s="10">
        <f t="shared" si="176"/>
        <v>2016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8276</v>
      </c>
      <c r="O3729" t="s">
        <v>8277</v>
      </c>
      <c r="P3729" s="9">
        <f t="shared" si="174"/>
        <v>42632.348310185189</v>
      </c>
      <c r="Q3729" s="10" t="str">
        <f t="shared" si="175"/>
        <v>September</v>
      </c>
      <c r="R3729" s="10">
        <f t="shared" si="176"/>
        <v>2016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8276</v>
      </c>
      <c r="O3730" t="s">
        <v>8277</v>
      </c>
      <c r="P3730" s="9">
        <f t="shared" si="174"/>
        <v>42205.171018518522</v>
      </c>
      <c r="Q3730" s="10" t="str">
        <f t="shared" si="175"/>
        <v>July</v>
      </c>
      <c r="R3730" s="10">
        <f t="shared" si="176"/>
        <v>2015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8276</v>
      </c>
      <c r="O3731" t="s">
        <v>8277</v>
      </c>
      <c r="P3731" s="9">
        <f t="shared" si="174"/>
        <v>42041.205000000002</v>
      </c>
      <c r="Q3731" s="10" t="str">
        <f t="shared" si="175"/>
        <v>February</v>
      </c>
      <c r="R3731" s="10">
        <f t="shared" si="176"/>
        <v>2015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8276</v>
      </c>
      <c r="O3732" t="s">
        <v>8277</v>
      </c>
      <c r="P3732" s="9">
        <f t="shared" si="174"/>
        <v>42203.677766203706</v>
      </c>
      <c r="Q3732" s="10" t="str">
        <f t="shared" si="175"/>
        <v>July</v>
      </c>
      <c r="R3732" s="10">
        <f t="shared" si="176"/>
        <v>2015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8276</v>
      </c>
      <c r="O3733" t="s">
        <v>8277</v>
      </c>
      <c r="P3733" s="9">
        <f t="shared" si="174"/>
        <v>41983.752847222218</v>
      </c>
      <c r="Q3733" s="10" t="str">
        <f t="shared" si="175"/>
        <v>December</v>
      </c>
      <c r="R3733" s="10">
        <f t="shared" si="176"/>
        <v>2014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8276</v>
      </c>
      <c r="O3734" t="s">
        <v>8277</v>
      </c>
      <c r="P3734" s="9">
        <f t="shared" si="174"/>
        <v>41968.677465277782</v>
      </c>
      <c r="Q3734" s="10" t="str">
        <f t="shared" si="175"/>
        <v>November</v>
      </c>
      <c r="R3734" s="10">
        <f t="shared" si="176"/>
        <v>2014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8276</v>
      </c>
      <c r="O3735" t="s">
        <v>8277</v>
      </c>
      <c r="P3735" s="9">
        <f t="shared" si="174"/>
        <v>42103.024398148147</v>
      </c>
      <c r="Q3735" s="10" t="str">
        <f t="shared" si="175"/>
        <v>April</v>
      </c>
      <c r="R3735" s="10">
        <f t="shared" si="176"/>
        <v>2015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t="s">
        <v>8277</v>
      </c>
      <c r="P3736" s="9">
        <f t="shared" si="174"/>
        <v>42089.901574074072</v>
      </c>
      <c r="Q3736" s="10" t="str">
        <f t="shared" si="175"/>
        <v>March</v>
      </c>
      <c r="R3736" s="10">
        <f t="shared" si="176"/>
        <v>2015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8276</v>
      </c>
      <c r="O3737" t="s">
        <v>8277</v>
      </c>
      <c r="P3737" s="9">
        <f t="shared" si="174"/>
        <v>42122.693159722221</v>
      </c>
      <c r="Q3737" s="10" t="str">
        <f t="shared" si="175"/>
        <v>April</v>
      </c>
      <c r="R3737" s="10">
        <f t="shared" si="176"/>
        <v>2015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8276</v>
      </c>
      <c r="O3738" t="s">
        <v>8277</v>
      </c>
      <c r="P3738" s="9">
        <f t="shared" si="174"/>
        <v>42048.711724537032</v>
      </c>
      <c r="Q3738" s="10" t="str">
        <f t="shared" si="175"/>
        <v>February</v>
      </c>
      <c r="R3738" s="10">
        <f t="shared" si="176"/>
        <v>2015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8276</v>
      </c>
      <c r="O3739" t="s">
        <v>8277</v>
      </c>
      <c r="P3739" s="9">
        <f t="shared" si="174"/>
        <v>42297.691006944442</v>
      </c>
      <c r="Q3739" s="10" t="str">
        <f t="shared" si="175"/>
        <v>October</v>
      </c>
      <c r="R3739" s="10">
        <f t="shared" si="176"/>
        <v>2015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8276</v>
      </c>
      <c r="O3740" t="s">
        <v>8277</v>
      </c>
      <c r="P3740" s="9">
        <f t="shared" si="174"/>
        <v>41813.938715277778</v>
      </c>
      <c r="Q3740" s="10" t="str">
        <f t="shared" si="175"/>
        <v>June</v>
      </c>
      <c r="R3740" s="10">
        <f t="shared" si="176"/>
        <v>2014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8276</v>
      </c>
      <c r="O3741" t="s">
        <v>8277</v>
      </c>
      <c r="P3741" s="9">
        <f t="shared" si="174"/>
        <v>42548.449861111112</v>
      </c>
      <c r="Q3741" s="10" t="str">
        <f t="shared" si="175"/>
        <v>June</v>
      </c>
      <c r="R3741" s="10">
        <f t="shared" si="176"/>
        <v>2016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8276</v>
      </c>
      <c r="O3742" t="s">
        <v>8277</v>
      </c>
      <c r="P3742" s="9">
        <f t="shared" si="174"/>
        <v>41833.089756944442</v>
      </c>
      <c r="Q3742" s="10" t="str">
        <f t="shared" si="175"/>
        <v>July</v>
      </c>
      <c r="R3742" s="10">
        <f t="shared" si="176"/>
        <v>2014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8276</v>
      </c>
      <c r="O3743" t="s">
        <v>8277</v>
      </c>
      <c r="P3743" s="9">
        <f t="shared" si="174"/>
        <v>42325.920717592591</v>
      </c>
      <c r="Q3743" s="10" t="str">
        <f t="shared" si="175"/>
        <v>November</v>
      </c>
      <c r="R3743" s="10">
        <f t="shared" si="176"/>
        <v>2015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8276</v>
      </c>
      <c r="O3744" t="s">
        <v>8277</v>
      </c>
      <c r="P3744" s="9">
        <f t="shared" si="174"/>
        <v>41858.214629629627</v>
      </c>
      <c r="Q3744" s="10" t="str">
        <f t="shared" si="175"/>
        <v>August</v>
      </c>
      <c r="R3744" s="10">
        <f t="shared" si="176"/>
        <v>2014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8276</v>
      </c>
      <c r="O3745" t="s">
        <v>8277</v>
      </c>
      <c r="P3745" s="9">
        <f t="shared" si="174"/>
        <v>41793.710231481484</v>
      </c>
      <c r="Q3745" s="10" t="str">
        <f t="shared" si="175"/>
        <v>June</v>
      </c>
      <c r="R3745" s="10">
        <f t="shared" si="176"/>
        <v>2014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8276</v>
      </c>
      <c r="O3746" t="s">
        <v>8277</v>
      </c>
      <c r="P3746" s="9">
        <f t="shared" si="174"/>
        <v>41793.814259259263</v>
      </c>
      <c r="Q3746" s="10" t="str">
        <f t="shared" si="175"/>
        <v>June</v>
      </c>
      <c r="R3746" s="10">
        <f t="shared" si="176"/>
        <v>2014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8276</v>
      </c>
      <c r="O3747" t="s">
        <v>8277</v>
      </c>
      <c r="P3747" s="9">
        <f t="shared" si="174"/>
        <v>41831.697939814811</v>
      </c>
      <c r="Q3747" s="10" t="str">
        <f t="shared" si="175"/>
        <v>July</v>
      </c>
      <c r="R3747" s="10">
        <f t="shared" si="176"/>
        <v>2014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8276</v>
      </c>
      <c r="O3748" t="s">
        <v>8277</v>
      </c>
      <c r="P3748" s="9">
        <f t="shared" si="174"/>
        <v>42621.389340277776</v>
      </c>
      <c r="Q3748" s="10" t="str">
        <f t="shared" si="175"/>
        <v>September</v>
      </c>
      <c r="R3748" s="10">
        <f t="shared" si="176"/>
        <v>2016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8276</v>
      </c>
      <c r="O3749" t="s">
        <v>8277</v>
      </c>
      <c r="P3749" s="9">
        <f t="shared" si="174"/>
        <v>42164.299722222218</v>
      </c>
      <c r="Q3749" s="10" t="str">
        <f t="shared" si="175"/>
        <v>June</v>
      </c>
      <c r="R3749" s="10">
        <f t="shared" si="176"/>
        <v>2015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8276</v>
      </c>
      <c r="O3750" t="s">
        <v>8318</v>
      </c>
      <c r="P3750" s="9">
        <f t="shared" si="174"/>
        <v>42395.706435185188</v>
      </c>
      <c r="Q3750" s="10" t="str">
        <f t="shared" si="175"/>
        <v>January</v>
      </c>
      <c r="R3750" s="10">
        <f t="shared" si="176"/>
        <v>2016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8276</v>
      </c>
      <c r="O3751" t="s">
        <v>8318</v>
      </c>
      <c r="P3751" s="9">
        <f t="shared" si="174"/>
        <v>42458.127175925925</v>
      </c>
      <c r="Q3751" s="10" t="str">
        <f t="shared" si="175"/>
        <v>March</v>
      </c>
      <c r="R3751" s="10">
        <f t="shared" si="176"/>
        <v>2016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8276</v>
      </c>
      <c r="O3752" t="s">
        <v>8318</v>
      </c>
      <c r="P3752" s="9">
        <f t="shared" si="174"/>
        <v>42016.981574074074</v>
      </c>
      <c r="Q3752" s="10" t="str">
        <f t="shared" si="175"/>
        <v>January</v>
      </c>
      <c r="R3752" s="10">
        <f t="shared" si="176"/>
        <v>2015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8276</v>
      </c>
      <c r="O3753" t="s">
        <v>8318</v>
      </c>
      <c r="P3753" s="9">
        <f t="shared" si="174"/>
        <v>42403.035567129627</v>
      </c>
      <c r="Q3753" s="10" t="str">
        <f t="shared" si="175"/>
        <v>February</v>
      </c>
      <c r="R3753" s="10">
        <f t="shared" si="176"/>
        <v>2016</v>
      </c>
    </row>
    <row r="3754" spans="1:18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8276</v>
      </c>
      <c r="O3754" t="s">
        <v>8318</v>
      </c>
      <c r="P3754" s="9">
        <f t="shared" si="174"/>
        <v>42619.802488425921</v>
      </c>
      <c r="Q3754" s="10" t="str">
        <f t="shared" si="175"/>
        <v>September</v>
      </c>
      <c r="R3754" s="10">
        <f t="shared" si="176"/>
        <v>2016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8276</v>
      </c>
      <c r="O3755" t="s">
        <v>8318</v>
      </c>
      <c r="P3755" s="9">
        <f t="shared" si="174"/>
        <v>42128.824074074073</v>
      </c>
      <c r="Q3755" s="10" t="str">
        <f t="shared" si="175"/>
        <v>May</v>
      </c>
      <c r="R3755" s="10">
        <f t="shared" si="176"/>
        <v>2015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8276</v>
      </c>
      <c r="O3756" t="s">
        <v>8318</v>
      </c>
      <c r="P3756" s="9">
        <f t="shared" si="174"/>
        <v>41808.881215277775</v>
      </c>
      <c r="Q3756" s="10" t="str">
        <f t="shared" si="175"/>
        <v>June</v>
      </c>
      <c r="R3756" s="10">
        <f t="shared" si="176"/>
        <v>2014</v>
      </c>
    </row>
    <row r="3757" spans="1:18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8276</v>
      </c>
      <c r="O3757" t="s">
        <v>8318</v>
      </c>
      <c r="P3757" s="9">
        <f t="shared" si="174"/>
        <v>42445.866979166662</v>
      </c>
      <c r="Q3757" s="10" t="str">
        <f t="shared" si="175"/>
        <v>March</v>
      </c>
      <c r="R3757" s="10">
        <f t="shared" si="176"/>
        <v>2016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8276</v>
      </c>
      <c r="O3758" t="s">
        <v>8318</v>
      </c>
      <c r="P3758" s="9">
        <f t="shared" si="174"/>
        <v>41771.814791666664</v>
      </c>
      <c r="Q3758" s="10" t="str">
        <f t="shared" si="175"/>
        <v>May</v>
      </c>
      <c r="R3758" s="10">
        <f t="shared" si="176"/>
        <v>2014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8276</v>
      </c>
      <c r="O3759" t="s">
        <v>8318</v>
      </c>
      <c r="P3759" s="9">
        <f t="shared" si="174"/>
        <v>41954.850868055553</v>
      </c>
      <c r="Q3759" s="10" t="str">
        <f t="shared" si="175"/>
        <v>November</v>
      </c>
      <c r="R3759" s="10">
        <f t="shared" si="176"/>
        <v>2014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8276</v>
      </c>
      <c r="O3760" t="s">
        <v>8318</v>
      </c>
      <c r="P3760" s="9">
        <f t="shared" si="174"/>
        <v>41747.471504629633</v>
      </c>
      <c r="Q3760" s="10" t="str">
        <f t="shared" si="175"/>
        <v>April</v>
      </c>
      <c r="R3760" s="10">
        <f t="shared" si="176"/>
        <v>2014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8276</v>
      </c>
      <c r="O3761" t="s">
        <v>8318</v>
      </c>
      <c r="P3761" s="9">
        <f t="shared" si="174"/>
        <v>42182.108252314814</v>
      </c>
      <c r="Q3761" s="10" t="str">
        <f t="shared" si="175"/>
        <v>June</v>
      </c>
      <c r="R3761" s="10">
        <f t="shared" si="176"/>
        <v>2015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8276</v>
      </c>
      <c r="O3762" t="s">
        <v>8318</v>
      </c>
      <c r="P3762" s="9">
        <f t="shared" si="174"/>
        <v>41739.525300925925</v>
      </c>
      <c r="Q3762" s="10" t="str">
        <f t="shared" si="175"/>
        <v>April</v>
      </c>
      <c r="R3762" s="10">
        <f t="shared" si="176"/>
        <v>2014</v>
      </c>
    </row>
    <row r="3763" spans="1:18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8276</v>
      </c>
      <c r="O3763" t="s">
        <v>8318</v>
      </c>
      <c r="P3763" s="9">
        <f t="shared" si="174"/>
        <v>42173.466863425929</v>
      </c>
      <c r="Q3763" s="10" t="str">
        <f t="shared" si="175"/>
        <v>June</v>
      </c>
      <c r="R3763" s="10">
        <f t="shared" si="176"/>
        <v>2015</v>
      </c>
    </row>
    <row r="3764" spans="1:18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8276</v>
      </c>
      <c r="O3764" t="s">
        <v>8318</v>
      </c>
      <c r="P3764" s="9">
        <f t="shared" si="174"/>
        <v>42193.813530092593</v>
      </c>
      <c r="Q3764" s="10" t="str">
        <f t="shared" si="175"/>
        <v>July</v>
      </c>
      <c r="R3764" s="10">
        <f t="shared" si="176"/>
        <v>2015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8276</v>
      </c>
      <c r="O3765" t="s">
        <v>8318</v>
      </c>
      <c r="P3765" s="9">
        <f t="shared" si="174"/>
        <v>42065.750300925924</v>
      </c>
      <c r="Q3765" s="10" t="str">
        <f t="shared" si="175"/>
        <v>March</v>
      </c>
      <c r="R3765" s="10">
        <f t="shared" si="176"/>
        <v>2015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8276</v>
      </c>
      <c r="O3766" t="s">
        <v>8318</v>
      </c>
      <c r="P3766" s="9">
        <f t="shared" si="174"/>
        <v>42499.842962962968</v>
      </c>
      <c r="Q3766" s="10" t="str">
        <f t="shared" si="175"/>
        <v>May</v>
      </c>
      <c r="R3766" s="10">
        <f t="shared" si="176"/>
        <v>2016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8276</v>
      </c>
      <c r="O3767" t="s">
        <v>8318</v>
      </c>
      <c r="P3767" s="9">
        <f t="shared" si="174"/>
        <v>41820.776412037041</v>
      </c>
      <c r="Q3767" s="10" t="str">
        <f t="shared" si="175"/>
        <v>June</v>
      </c>
      <c r="R3767" s="10">
        <f t="shared" si="176"/>
        <v>2014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8276</v>
      </c>
      <c r="O3768" t="s">
        <v>8318</v>
      </c>
      <c r="P3768" s="9">
        <f t="shared" si="174"/>
        <v>41788.167187500003</v>
      </c>
      <c r="Q3768" s="10" t="str">
        <f t="shared" si="175"/>
        <v>May</v>
      </c>
      <c r="R3768" s="10">
        <f t="shared" si="176"/>
        <v>2014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8276</v>
      </c>
      <c r="O3769" t="s">
        <v>8318</v>
      </c>
      <c r="P3769" s="9">
        <f t="shared" si="174"/>
        <v>42050.019641203704</v>
      </c>
      <c r="Q3769" s="10" t="str">
        <f t="shared" si="175"/>
        <v>February</v>
      </c>
      <c r="R3769" s="10">
        <f t="shared" si="176"/>
        <v>2015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8276</v>
      </c>
      <c r="O3770" t="s">
        <v>8318</v>
      </c>
      <c r="P3770" s="9">
        <f t="shared" si="174"/>
        <v>41772.727893518517</v>
      </c>
      <c r="Q3770" s="10" t="str">
        <f t="shared" si="175"/>
        <v>May</v>
      </c>
      <c r="R3770" s="10">
        <f t="shared" si="176"/>
        <v>2014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8276</v>
      </c>
      <c r="O3771" t="s">
        <v>8318</v>
      </c>
      <c r="P3771" s="9">
        <f t="shared" si="174"/>
        <v>42445.598136574074</v>
      </c>
      <c r="Q3771" s="10" t="str">
        <f t="shared" si="175"/>
        <v>March</v>
      </c>
      <c r="R3771" s="10">
        <f t="shared" si="176"/>
        <v>2016</v>
      </c>
    </row>
    <row r="3772" spans="1:18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8276</v>
      </c>
      <c r="O3772" t="s">
        <v>8318</v>
      </c>
      <c r="P3772" s="9">
        <f t="shared" si="174"/>
        <v>42138.930671296301</v>
      </c>
      <c r="Q3772" s="10" t="str">
        <f t="shared" si="175"/>
        <v>May</v>
      </c>
      <c r="R3772" s="10">
        <f t="shared" si="176"/>
        <v>2015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8276</v>
      </c>
      <c r="O3773" t="s">
        <v>8318</v>
      </c>
      <c r="P3773" s="9">
        <f t="shared" si="174"/>
        <v>42493.857083333336</v>
      </c>
      <c r="Q3773" s="10" t="str">
        <f t="shared" si="175"/>
        <v>May</v>
      </c>
      <c r="R3773" s="10">
        <f t="shared" si="176"/>
        <v>2016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8276</v>
      </c>
      <c r="O3774" t="s">
        <v>8318</v>
      </c>
      <c r="P3774" s="9">
        <f t="shared" si="174"/>
        <v>42682.616967592592</v>
      </c>
      <c r="Q3774" s="10" t="str">
        <f t="shared" si="175"/>
        <v>November</v>
      </c>
      <c r="R3774" s="10">
        <f t="shared" si="176"/>
        <v>2016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8276</v>
      </c>
      <c r="O3775" t="s">
        <v>8318</v>
      </c>
      <c r="P3775" s="9">
        <f t="shared" si="174"/>
        <v>42656.005173611113</v>
      </c>
      <c r="Q3775" s="10" t="str">
        <f t="shared" si="175"/>
        <v>October</v>
      </c>
      <c r="R3775" s="10">
        <f t="shared" si="176"/>
        <v>2016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8276</v>
      </c>
      <c r="O3776" t="s">
        <v>8318</v>
      </c>
      <c r="P3776" s="9">
        <f t="shared" si="174"/>
        <v>42087.792303240742</v>
      </c>
      <c r="Q3776" s="10" t="str">
        <f t="shared" si="175"/>
        <v>March</v>
      </c>
      <c r="R3776" s="10">
        <f t="shared" si="176"/>
        <v>2015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8276</v>
      </c>
      <c r="O3777" t="s">
        <v>8318</v>
      </c>
      <c r="P3777" s="9">
        <f t="shared" si="174"/>
        <v>42075.942627314813</v>
      </c>
      <c r="Q3777" s="10" t="str">
        <f t="shared" si="175"/>
        <v>March</v>
      </c>
      <c r="R3777" s="10">
        <f t="shared" si="176"/>
        <v>2015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8276</v>
      </c>
      <c r="O3778" t="s">
        <v>8318</v>
      </c>
      <c r="P3778" s="9">
        <f t="shared" si="174"/>
        <v>41814.367800925924</v>
      </c>
      <c r="Q3778" s="10" t="str">
        <f t="shared" si="175"/>
        <v>June</v>
      </c>
      <c r="R3778" s="10">
        <f t="shared" si="176"/>
        <v>2014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8276</v>
      </c>
      <c r="O3779" t="s">
        <v>8318</v>
      </c>
      <c r="P3779" s="9">
        <f t="shared" ref="P3779:P3842" si="177">(J3779/86400)+DATE(1970,1,1)</f>
        <v>41887.111354166671</v>
      </c>
      <c r="Q3779" s="10" t="str">
        <f t="shared" ref="Q3779:Q3842" si="178">TEXT((J3779/86400)+DATE(1970,1,1),"mmmm")</f>
        <v>September</v>
      </c>
      <c r="R3779" s="10">
        <f t="shared" ref="R3779:R3842" si="179">YEAR(P3779)</f>
        <v>2014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8276</v>
      </c>
      <c r="O3780" t="s">
        <v>8318</v>
      </c>
      <c r="P3780" s="9">
        <f t="shared" si="177"/>
        <v>41989.819212962961</v>
      </c>
      <c r="Q3780" s="10" t="str">
        <f t="shared" si="178"/>
        <v>December</v>
      </c>
      <c r="R3780" s="10">
        <f t="shared" si="179"/>
        <v>2014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8276</v>
      </c>
      <c r="O3781" t="s">
        <v>8318</v>
      </c>
      <c r="P3781" s="9">
        <f t="shared" si="177"/>
        <v>42425.735416666663</v>
      </c>
      <c r="Q3781" s="10" t="str">
        <f t="shared" si="178"/>
        <v>February</v>
      </c>
      <c r="R3781" s="10">
        <f t="shared" si="179"/>
        <v>2016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8276</v>
      </c>
      <c r="O3782" t="s">
        <v>8318</v>
      </c>
      <c r="P3782" s="9">
        <f t="shared" si="177"/>
        <v>42166.219733796301</v>
      </c>
      <c r="Q3782" s="10" t="str">
        <f t="shared" si="178"/>
        <v>June</v>
      </c>
      <c r="R3782" s="10">
        <f t="shared" si="179"/>
        <v>2015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8276</v>
      </c>
      <c r="O3783" t="s">
        <v>8318</v>
      </c>
      <c r="P3783" s="9">
        <f t="shared" si="177"/>
        <v>41865.882928240739</v>
      </c>
      <c r="Q3783" s="10" t="str">
        <f t="shared" si="178"/>
        <v>August</v>
      </c>
      <c r="R3783" s="10">
        <f t="shared" si="179"/>
        <v>2014</v>
      </c>
    </row>
    <row r="3784" spans="1:18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8276</v>
      </c>
      <c r="O3784" t="s">
        <v>8318</v>
      </c>
      <c r="P3784" s="9">
        <f t="shared" si="177"/>
        <v>42546.862233796295</v>
      </c>
      <c r="Q3784" s="10" t="str">
        <f t="shared" si="178"/>
        <v>June</v>
      </c>
      <c r="R3784" s="10">
        <f t="shared" si="179"/>
        <v>2016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8276</v>
      </c>
      <c r="O3785" t="s">
        <v>8318</v>
      </c>
      <c r="P3785" s="9">
        <f t="shared" si="177"/>
        <v>42420.140277777777</v>
      </c>
      <c r="Q3785" s="10" t="str">
        <f t="shared" si="178"/>
        <v>February</v>
      </c>
      <c r="R3785" s="10">
        <f t="shared" si="179"/>
        <v>2016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8276</v>
      </c>
      <c r="O3786" t="s">
        <v>8318</v>
      </c>
      <c r="P3786" s="9">
        <f t="shared" si="177"/>
        <v>42531.980694444443</v>
      </c>
      <c r="Q3786" s="10" t="str">
        <f t="shared" si="178"/>
        <v>June</v>
      </c>
      <c r="R3786" s="10">
        <f t="shared" si="179"/>
        <v>2016</v>
      </c>
    </row>
    <row r="3787" spans="1:18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8276</v>
      </c>
      <c r="O3787" t="s">
        <v>8318</v>
      </c>
      <c r="P3787" s="9">
        <f t="shared" si="177"/>
        <v>42548.63853009259</v>
      </c>
      <c r="Q3787" s="10" t="str">
        <f t="shared" si="178"/>
        <v>June</v>
      </c>
      <c r="R3787" s="10">
        <f t="shared" si="179"/>
        <v>2016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8276</v>
      </c>
      <c r="O3788" t="s">
        <v>8318</v>
      </c>
      <c r="P3788" s="9">
        <f t="shared" si="177"/>
        <v>42487.037905092591</v>
      </c>
      <c r="Q3788" s="10" t="str">
        <f t="shared" si="178"/>
        <v>April</v>
      </c>
      <c r="R3788" s="10">
        <f t="shared" si="179"/>
        <v>2016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8276</v>
      </c>
      <c r="O3789" t="s">
        <v>8318</v>
      </c>
      <c r="P3789" s="9">
        <f t="shared" si="177"/>
        <v>42167.534791666665</v>
      </c>
      <c r="Q3789" s="10" t="str">
        <f t="shared" si="178"/>
        <v>June</v>
      </c>
      <c r="R3789" s="10">
        <f t="shared" si="179"/>
        <v>2015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8276</v>
      </c>
      <c r="O3790" t="s">
        <v>8318</v>
      </c>
      <c r="P3790" s="9">
        <f t="shared" si="177"/>
        <v>42333.695821759262</v>
      </c>
      <c r="Q3790" s="10" t="str">
        <f t="shared" si="178"/>
        <v>November</v>
      </c>
      <c r="R3790" s="10">
        <f t="shared" si="179"/>
        <v>2015</v>
      </c>
    </row>
    <row r="3791" spans="1:18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8276</v>
      </c>
      <c r="O3791" t="s">
        <v>8318</v>
      </c>
      <c r="P3791" s="9">
        <f t="shared" si="177"/>
        <v>42138.798819444448</v>
      </c>
      <c r="Q3791" s="10" t="str">
        <f t="shared" si="178"/>
        <v>May</v>
      </c>
      <c r="R3791" s="10">
        <f t="shared" si="179"/>
        <v>2015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8276</v>
      </c>
      <c r="O3792" t="s">
        <v>8318</v>
      </c>
      <c r="P3792" s="9">
        <f t="shared" si="177"/>
        <v>42666.666932870372</v>
      </c>
      <c r="Q3792" s="10" t="str">
        <f t="shared" si="178"/>
        <v>October</v>
      </c>
      <c r="R3792" s="10">
        <f t="shared" si="179"/>
        <v>2016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8276</v>
      </c>
      <c r="O3793" t="s">
        <v>8318</v>
      </c>
      <c r="P3793" s="9">
        <f t="shared" si="177"/>
        <v>41766.692037037035</v>
      </c>
      <c r="Q3793" s="10" t="str">
        <f t="shared" si="178"/>
        <v>May</v>
      </c>
      <c r="R3793" s="10">
        <f t="shared" si="179"/>
        <v>2014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8276</v>
      </c>
      <c r="O3794" t="s">
        <v>8318</v>
      </c>
      <c r="P3794" s="9">
        <f t="shared" si="177"/>
        <v>42170.447013888886</v>
      </c>
      <c r="Q3794" s="10" t="str">
        <f t="shared" si="178"/>
        <v>June</v>
      </c>
      <c r="R3794" s="10">
        <f t="shared" si="179"/>
        <v>2015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8276</v>
      </c>
      <c r="O3795" t="s">
        <v>8318</v>
      </c>
      <c r="P3795" s="9">
        <f t="shared" si="177"/>
        <v>41968.938993055555</v>
      </c>
      <c r="Q3795" s="10" t="str">
        <f t="shared" si="178"/>
        <v>November</v>
      </c>
      <c r="R3795" s="10">
        <f t="shared" si="179"/>
        <v>2014</v>
      </c>
    </row>
    <row r="3796" spans="1:18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8276</v>
      </c>
      <c r="O3796" t="s">
        <v>8318</v>
      </c>
      <c r="P3796" s="9">
        <f t="shared" si="177"/>
        <v>42132.58048611111</v>
      </c>
      <c r="Q3796" s="10" t="str">
        <f t="shared" si="178"/>
        <v>May</v>
      </c>
      <c r="R3796" s="10">
        <f t="shared" si="179"/>
        <v>2015</v>
      </c>
    </row>
    <row r="3797" spans="1:18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8276</v>
      </c>
      <c r="O3797" t="s">
        <v>8318</v>
      </c>
      <c r="P3797" s="9">
        <f t="shared" si="177"/>
        <v>42201.436226851853</v>
      </c>
      <c r="Q3797" s="10" t="str">
        <f t="shared" si="178"/>
        <v>July</v>
      </c>
      <c r="R3797" s="10">
        <f t="shared" si="179"/>
        <v>2015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8276</v>
      </c>
      <c r="O3798" t="s">
        <v>8318</v>
      </c>
      <c r="P3798" s="9">
        <f t="shared" si="177"/>
        <v>42689.029583333337</v>
      </c>
      <c r="Q3798" s="10" t="str">
        <f t="shared" si="178"/>
        <v>November</v>
      </c>
      <c r="R3798" s="10">
        <f t="shared" si="179"/>
        <v>2016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8276</v>
      </c>
      <c r="O3799" t="s">
        <v>8318</v>
      </c>
      <c r="P3799" s="9">
        <f t="shared" si="177"/>
        <v>42084.881539351853</v>
      </c>
      <c r="Q3799" s="10" t="str">
        <f t="shared" si="178"/>
        <v>March</v>
      </c>
      <c r="R3799" s="10">
        <f t="shared" si="179"/>
        <v>2015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8276</v>
      </c>
      <c r="O3800" t="s">
        <v>8318</v>
      </c>
      <c r="P3800" s="9">
        <f t="shared" si="177"/>
        <v>41831.722777777773</v>
      </c>
      <c r="Q3800" s="10" t="str">
        <f t="shared" si="178"/>
        <v>July</v>
      </c>
      <c r="R3800" s="10">
        <f t="shared" si="179"/>
        <v>2014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8276</v>
      </c>
      <c r="O3801" t="s">
        <v>8318</v>
      </c>
      <c r="P3801" s="9">
        <f t="shared" si="177"/>
        <v>42410.93105324074</v>
      </c>
      <c r="Q3801" s="10" t="str">
        <f t="shared" si="178"/>
        <v>February</v>
      </c>
      <c r="R3801" s="10">
        <f t="shared" si="179"/>
        <v>2016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8276</v>
      </c>
      <c r="O3802" t="s">
        <v>8318</v>
      </c>
      <c r="P3802" s="9">
        <f t="shared" si="177"/>
        <v>41982.737071759257</v>
      </c>
      <c r="Q3802" s="10" t="str">
        <f t="shared" si="178"/>
        <v>December</v>
      </c>
      <c r="R3802" s="10">
        <f t="shared" si="179"/>
        <v>2014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8276</v>
      </c>
      <c r="O3803" t="s">
        <v>8318</v>
      </c>
      <c r="P3803" s="9">
        <f t="shared" si="177"/>
        <v>41975.676111111112</v>
      </c>
      <c r="Q3803" s="10" t="str">
        <f t="shared" si="178"/>
        <v>December</v>
      </c>
      <c r="R3803" s="10">
        <f t="shared" si="179"/>
        <v>2014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8276</v>
      </c>
      <c r="O3804" t="s">
        <v>8318</v>
      </c>
      <c r="P3804" s="9">
        <f t="shared" si="177"/>
        <v>42269.126226851848</v>
      </c>
      <c r="Q3804" s="10" t="str">
        <f t="shared" si="178"/>
        <v>September</v>
      </c>
      <c r="R3804" s="10">
        <f t="shared" si="179"/>
        <v>2015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8276</v>
      </c>
      <c r="O3805" t="s">
        <v>8318</v>
      </c>
      <c r="P3805" s="9">
        <f t="shared" si="177"/>
        <v>42403.971851851849</v>
      </c>
      <c r="Q3805" s="10" t="str">
        <f t="shared" si="178"/>
        <v>February</v>
      </c>
      <c r="R3805" s="10">
        <f t="shared" si="179"/>
        <v>2016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8276</v>
      </c>
      <c r="O3806" t="s">
        <v>8318</v>
      </c>
      <c r="P3806" s="9">
        <f t="shared" si="177"/>
        <v>42527.00953703704</v>
      </c>
      <c r="Q3806" s="10" t="str">
        <f t="shared" si="178"/>
        <v>June</v>
      </c>
      <c r="R3806" s="10">
        <f t="shared" si="179"/>
        <v>2016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8276</v>
      </c>
      <c r="O3807" t="s">
        <v>8318</v>
      </c>
      <c r="P3807" s="9">
        <f t="shared" si="177"/>
        <v>41849.887037037035</v>
      </c>
      <c r="Q3807" s="10" t="str">
        <f t="shared" si="178"/>
        <v>July</v>
      </c>
      <c r="R3807" s="10">
        <f t="shared" si="179"/>
        <v>2014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8276</v>
      </c>
      <c r="O3808" t="s">
        <v>8318</v>
      </c>
      <c r="P3808" s="9">
        <f t="shared" si="177"/>
        <v>41799.259039351848</v>
      </c>
      <c r="Q3808" s="10" t="str">
        <f t="shared" si="178"/>
        <v>June</v>
      </c>
      <c r="R3808" s="10">
        <f t="shared" si="179"/>
        <v>2014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t="s">
        <v>8318</v>
      </c>
      <c r="P3809" s="9">
        <f t="shared" si="177"/>
        <v>42090.909016203703</v>
      </c>
      <c r="Q3809" s="10" t="str">
        <f t="shared" si="178"/>
        <v>March</v>
      </c>
      <c r="R3809" s="10">
        <f t="shared" si="179"/>
        <v>2015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8276</v>
      </c>
      <c r="O3810" t="s">
        <v>8277</v>
      </c>
      <c r="P3810" s="9">
        <f t="shared" si="177"/>
        <v>42059.453923611116</v>
      </c>
      <c r="Q3810" s="10" t="str">
        <f t="shared" si="178"/>
        <v>February</v>
      </c>
      <c r="R3810" s="10">
        <f t="shared" si="179"/>
        <v>2015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8276</v>
      </c>
      <c r="O3811" t="s">
        <v>8277</v>
      </c>
      <c r="P3811" s="9">
        <f t="shared" si="177"/>
        <v>41800.526701388888</v>
      </c>
      <c r="Q3811" s="10" t="str">
        <f t="shared" si="178"/>
        <v>June</v>
      </c>
      <c r="R3811" s="10">
        <f t="shared" si="179"/>
        <v>2014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8276</v>
      </c>
      <c r="O3812" t="s">
        <v>8277</v>
      </c>
      <c r="P3812" s="9">
        <f t="shared" si="177"/>
        <v>42054.849050925928</v>
      </c>
      <c r="Q3812" s="10" t="str">
        <f t="shared" si="178"/>
        <v>February</v>
      </c>
      <c r="R3812" s="10">
        <f t="shared" si="179"/>
        <v>2015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8276</v>
      </c>
      <c r="O3813" t="s">
        <v>8277</v>
      </c>
      <c r="P3813" s="9">
        <f t="shared" si="177"/>
        <v>42487.62700231481</v>
      </c>
      <c r="Q3813" s="10" t="str">
        <f t="shared" si="178"/>
        <v>April</v>
      </c>
      <c r="R3813" s="10">
        <f t="shared" si="179"/>
        <v>2016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8276</v>
      </c>
      <c r="O3814" t="s">
        <v>8277</v>
      </c>
      <c r="P3814" s="9">
        <f t="shared" si="177"/>
        <v>42109.751250000001</v>
      </c>
      <c r="Q3814" s="10" t="str">
        <f t="shared" si="178"/>
        <v>April</v>
      </c>
      <c r="R3814" s="10">
        <f t="shared" si="179"/>
        <v>2015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8276</v>
      </c>
      <c r="O3815" t="s">
        <v>8277</v>
      </c>
      <c r="P3815" s="9">
        <f t="shared" si="177"/>
        <v>42497.275706018518</v>
      </c>
      <c r="Q3815" s="10" t="str">
        <f t="shared" si="178"/>
        <v>May</v>
      </c>
      <c r="R3815" s="10">
        <f t="shared" si="179"/>
        <v>2016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8276</v>
      </c>
      <c r="O3816" t="s">
        <v>8277</v>
      </c>
      <c r="P3816" s="9">
        <f t="shared" si="177"/>
        <v>42058.904074074075</v>
      </c>
      <c r="Q3816" s="10" t="str">
        <f t="shared" si="178"/>
        <v>February</v>
      </c>
      <c r="R3816" s="10">
        <f t="shared" si="179"/>
        <v>2015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8276</v>
      </c>
      <c r="O3817" t="s">
        <v>8277</v>
      </c>
      <c r="P3817" s="9">
        <f t="shared" si="177"/>
        <v>42207.259918981479</v>
      </c>
      <c r="Q3817" s="10" t="str">
        <f t="shared" si="178"/>
        <v>July</v>
      </c>
      <c r="R3817" s="10">
        <f t="shared" si="179"/>
        <v>2015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8276</v>
      </c>
      <c r="O3818" t="s">
        <v>8277</v>
      </c>
      <c r="P3818" s="9">
        <f t="shared" si="177"/>
        <v>41807.690081018518</v>
      </c>
      <c r="Q3818" s="10" t="str">
        <f t="shared" si="178"/>
        <v>June</v>
      </c>
      <c r="R3818" s="10">
        <f t="shared" si="179"/>
        <v>2014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8276</v>
      </c>
      <c r="O3819" t="s">
        <v>8277</v>
      </c>
      <c r="P3819" s="9">
        <f t="shared" si="177"/>
        <v>42284.69694444444</v>
      </c>
      <c r="Q3819" s="10" t="str">
        <f t="shared" si="178"/>
        <v>October</v>
      </c>
      <c r="R3819" s="10">
        <f t="shared" si="179"/>
        <v>2015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8276</v>
      </c>
      <c r="O3820" t="s">
        <v>8277</v>
      </c>
      <c r="P3820" s="9">
        <f t="shared" si="177"/>
        <v>42045.84238425926</v>
      </c>
      <c r="Q3820" s="10" t="str">
        <f t="shared" si="178"/>
        <v>February</v>
      </c>
      <c r="R3820" s="10">
        <f t="shared" si="179"/>
        <v>2015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8276</v>
      </c>
      <c r="O3821" t="s">
        <v>8277</v>
      </c>
      <c r="P3821" s="9">
        <f t="shared" si="177"/>
        <v>42184.209537037037</v>
      </c>
      <c r="Q3821" s="10" t="str">
        <f t="shared" si="178"/>
        <v>June</v>
      </c>
      <c r="R3821" s="10">
        <f t="shared" si="179"/>
        <v>2015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8276</v>
      </c>
      <c r="O3822" t="s">
        <v>8277</v>
      </c>
      <c r="P3822" s="9">
        <f t="shared" si="177"/>
        <v>42160.651817129634</v>
      </c>
      <c r="Q3822" s="10" t="str">
        <f t="shared" si="178"/>
        <v>June</v>
      </c>
      <c r="R3822" s="10">
        <f t="shared" si="179"/>
        <v>2015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8276</v>
      </c>
      <c r="O3823" t="s">
        <v>8277</v>
      </c>
      <c r="P3823" s="9">
        <f t="shared" si="177"/>
        <v>42341.180636574078</v>
      </c>
      <c r="Q3823" s="10" t="str">
        <f t="shared" si="178"/>
        <v>December</v>
      </c>
      <c r="R3823" s="10">
        <f t="shared" si="179"/>
        <v>2015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8276</v>
      </c>
      <c r="O3824" t="s">
        <v>8277</v>
      </c>
      <c r="P3824" s="9">
        <f t="shared" si="177"/>
        <v>42329.838159722218</v>
      </c>
      <c r="Q3824" s="10" t="str">
        <f t="shared" si="178"/>
        <v>November</v>
      </c>
      <c r="R3824" s="10">
        <f t="shared" si="179"/>
        <v>2015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8276</v>
      </c>
      <c r="O3825" t="s">
        <v>8277</v>
      </c>
      <c r="P3825" s="9">
        <f t="shared" si="177"/>
        <v>42170.910231481481</v>
      </c>
      <c r="Q3825" s="10" t="str">
        <f t="shared" si="178"/>
        <v>June</v>
      </c>
      <c r="R3825" s="10">
        <f t="shared" si="179"/>
        <v>2015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8276</v>
      </c>
      <c r="O3826" t="s">
        <v>8277</v>
      </c>
      <c r="P3826" s="9">
        <f t="shared" si="177"/>
        <v>42571.626192129625</v>
      </c>
      <c r="Q3826" s="10" t="str">
        <f t="shared" si="178"/>
        <v>July</v>
      </c>
      <c r="R3826" s="10">
        <f t="shared" si="179"/>
        <v>2016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8276</v>
      </c>
      <c r="O3827" t="s">
        <v>8277</v>
      </c>
      <c r="P3827" s="9">
        <f t="shared" si="177"/>
        <v>42151.069606481484</v>
      </c>
      <c r="Q3827" s="10" t="str">
        <f t="shared" si="178"/>
        <v>May</v>
      </c>
      <c r="R3827" s="10">
        <f t="shared" si="179"/>
        <v>2015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8276</v>
      </c>
      <c r="O3828" t="s">
        <v>8277</v>
      </c>
      <c r="P3828" s="9">
        <f t="shared" si="177"/>
        <v>42101.423541666663</v>
      </c>
      <c r="Q3828" s="10" t="str">
        <f t="shared" si="178"/>
        <v>April</v>
      </c>
      <c r="R3828" s="10">
        <f t="shared" si="179"/>
        <v>2015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8276</v>
      </c>
      <c r="O3829" t="s">
        <v>8277</v>
      </c>
      <c r="P3829" s="9">
        <f t="shared" si="177"/>
        <v>42034.928252314814</v>
      </c>
      <c r="Q3829" s="10" t="str">
        <f t="shared" si="178"/>
        <v>January</v>
      </c>
      <c r="R3829" s="10">
        <f t="shared" si="179"/>
        <v>2015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8276</v>
      </c>
      <c r="O3830" t="s">
        <v>8277</v>
      </c>
      <c r="P3830" s="9">
        <f t="shared" si="177"/>
        <v>41944.527627314819</v>
      </c>
      <c r="Q3830" s="10" t="str">
        <f t="shared" si="178"/>
        <v>November</v>
      </c>
      <c r="R3830" s="10">
        <f t="shared" si="179"/>
        <v>2014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8276</v>
      </c>
      <c r="O3831" t="s">
        <v>8277</v>
      </c>
      <c r="P3831" s="9">
        <f t="shared" si="177"/>
        <v>42593.865405092598</v>
      </c>
      <c r="Q3831" s="10" t="str">
        <f t="shared" si="178"/>
        <v>August</v>
      </c>
      <c r="R3831" s="10">
        <f t="shared" si="179"/>
        <v>2016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8276</v>
      </c>
      <c r="O3832" t="s">
        <v>8277</v>
      </c>
      <c r="P3832" s="9">
        <f t="shared" si="177"/>
        <v>42503.740868055553</v>
      </c>
      <c r="Q3832" s="10" t="str">
        <f t="shared" si="178"/>
        <v>May</v>
      </c>
      <c r="R3832" s="10">
        <f t="shared" si="179"/>
        <v>2016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8276</v>
      </c>
      <c r="O3833" t="s">
        <v>8277</v>
      </c>
      <c r="P3833" s="9">
        <f t="shared" si="177"/>
        <v>41927.848900462966</v>
      </c>
      <c r="Q3833" s="10" t="str">
        <f t="shared" si="178"/>
        <v>October</v>
      </c>
      <c r="R3833" s="10">
        <f t="shared" si="179"/>
        <v>2014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8276</v>
      </c>
      <c r="O3834" t="s">
        <v>8277</v>
      </c>
      <c r="P3834" s="9">
        <f t="shared" si="177"/>
        <v>42375.114988425921</v>
      </c>
      <c r="Q3834" s="10" t="str">
        <f t="shared" si="178"/>
        <v>January</v>
      </c>
      <c r="R3834" s="10">
        <f t="shared" si="179"/>
        <v>2016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8276</v>
      </c>
      <c r="O3835" t="s">
        <v>8277</v>
      </c>
      <c r="P3835" s="9">
        <f t="shared" si="177"/>
        <v>41963.872361111113</v>
      </c>
      <c r="Q3835" s="10" t="str">
        <f t="shared" si="178"/>
        <v>November</v>
      </c>
      <c r="R3835" s="10">
        <f t="shared" si="179"/>
        <v>2014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8276</v>
      </c>
      <c r="O3836" t="s">
        <v>8277</v>
      </c>
      <c r="P3836" s="9">
        <f t="shared" si="177"/>
        <v>42143.445219907408</v>
      </c>
      <c r="Q3836" s="10" t="str">
        <f t="shared" si="178"/>
        <v>May</v>
      </c>
      <c r="R3836" s="10">
        <f t="shared" si="179"/>
        <v>2015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8276</v>
      </c>
      <c r="O3837" t="s">
        <v>8277</v>
      </c>
      <c r="P3837" s="9">
        <f t="shared" si="177"/>
        <v>42460.94222222222</v>
      </c>
      <c r="Q3837" s="10" t="str">
        <f t="shared" si="178"/>
        <v>March</v>
      </c>
      <c r="R3837" s="10">
        <f t="shared" si="179"/>
        <v>2016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8276</v>
      </c>
      <c r="O3838" t="s">
        <v>8277</v>
      </c>
      <c r="P3838" s="9">
        <f t="shared" si="177"/>
        <v>42553.926527777774</v>
      </c>
      <c r="Q3838" s="10" t="str">
        <f t="shared" si="178"/>
        <v>July</v>
      </c>
      <c r="R3838" s="10">
        <f t="shared" si="179"/>
        <v>2016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8276</v>
      </c>
      <c r="O3839" t="s">
        <v>8277</v>
      </c>
      <c r="P3839" s="9">
        <f t="shared" si="177"/>
        <v>42152.765717592592</v>
      </c>
      <c r="Q3839" s="10" t="str">
        <f t="shared" si="178"/>
        <v>May</v>
      </c>
      <c r="R3839" s="10">
        <f t="shared" si="179"/>
        <v>2015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8276</v>
      </c>
      <c r="O3840" t="s">
        <v>8277</v>
      </c>
      <c r="P3840" s="9">
        <f t="shared" si="177"/>
        <v>42116.710752314815</v>
      </c>
      <c r="Q3840" s="10" t="str">
        <f t="shared" si="178"/>
        <v>April</v>
      </c>
      <c r="R3840" s="10">
        <f t="shared" si="179"/>
        <v>2015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8276</v>
      </c>
      <c r="O3841" t="s">
        <v>8277</v>
      </c>
      <c r="P3841" s="9">
        <f t="shared" si="177"/>
        <v>42155.142638888894</v>
      </c>
      <c r="Q3841" s="10" t="str">
        <f t="shared" si="178"/>
        <v>May</v>
      </c>
      <c r="R3841" s="10">
        <f t="shared" si="179"/>
        <v>2015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8276</v>
      </c>
      <c r="O3842" t="s">
        <v>8277</v>
      </c>
      <c r="P3842" s="9">
        <f t="shared" si="177"/>
        <v>42432.701724537037</v>
      </c>
      <c r="Q3842" s="10" t="str">
        <f t="shared" si="178"/>
        <v>March</v>
      </c>
      <c r="R3842" s="10">
        <f t="shared" si="179"/>
        <v>2016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8276</v>
      </c>
      <c r="O3843" t="s">
        <v>8277</v>
      </c>
      <c r="P3843" s="9">
        <f t="shared" ref="P3843:P3906" si="180">(J3843/86400)+DATE(1970,1,1)</f>
        <v>41780.785729166666</v>
      </c>
      <c r="Q3843" s="10" t="str">
        <f t="shared" ref="Q3843:Q3906" si="181">TEXT((J3843/86400)+DATE(1970,1,1),"mmmm")</f>
        <v>May</v>
      </c>
      <c r="R3843" s="10">
        <f t="shared" ref="R3843:R3906" si="182">YEAR(P3843)</f>
        <v>2014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t="s">
        <v>8277</v>
      </c>
      <c r="P3844" s="9">
        <f t="shared" si="180"/>
        <v>41740.493657407409</v>
      </c>
      <c r="Q3844" s="10" t="str">
        <f t="shared" si="181"/>
        <v>April</v>
      </c>
      <c r="R3844" s="10">
        <f t="shared" si="182"/>
        <v>2014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8276</v>
      </c>
      <c r="O3845" t="s">
        <v>8277</v>
      </c>
      <c r="P3845" s="9">
        <f t="shared" si="180"/>
        <v>41766.072500000002</v>
      </c>
      <c r="Q3845" s="10" t="str">
        <f t="shared" si="181"/>
        <v>May</v>
      </c>
      <c r="R3845" s="10">
        <f t="shared" si="182"/>
        <v>2014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8276</v>
      </c>
      <c r="O3846" t="s">
        <v>8277</v>
      </c>
      <c r="P3846" s="9">
        <f t="shared" si="180"/>
        <v>41766.617291666669</v>
      </c>
      <c r="Q3846" s="10" t="str">
        <f t="shared" si="181"/>
        <v>May</v>
      </c>
      <c r="R3846" s="10">
        <f t="shared" si="182"/>
        <v>2014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8276</v>
      </c>
      <c r="O3847" t="s">
        <v>8277</v>
      </c>
      <c r="P3847" s="9">
        <f t="shared" si="180"/>
        <v>42248.627013888894</v>
      </c>
      <c r="Q3847" s="10" t="str">
        <f t="shared" si="181"/>
        <v>September</v>
      </c>
      <c r="R3847" s="10">
        <f t="shared" si="182"/>
        <v>2015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8276</v>
      </c>
      <c r="O3848" t="s">
        <v>8277</v>
      </c>
      <c r="P3848" s="9">
        <f t="shared" si="180"/>
        <v>41885.221550925926</v>
      </c>
      <c r="Q3848" s="10" t="str">
        <f t="shared" si="181"/>
        <v>September</v>
      </c>
      <c r="R3848" s="10">
        <f t="shared" si="182"/>
        <v>2014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8276</v>
      </c>
      <c r="O3849" t="s">
        <v>8277</v>
      </c>
      <c r="P3849" s="9">
        <f t="shared" si="180"/>
        <v>42159.224432870367</v>
      </c>
      <c r="Q3849" s="10" t="str">
        <f t="shared" si="181"/>
        <v>June</v>
      </c>
      <c r="R3849" s="10">
        <f t="shared" si="182"/>
        <v>2015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8276</v>
      </c>
      <c r="O3850" t="s">
        <v>8277</v>
      </c>
      <c r="P3850" s="9">
        <f t="shared" si="180"/>
        <v>42265.817002314812</v>
      </c>
      <c r="Q3850" s="10" t="str">
        <f t="shared" si="181"/>
        <v>September</v>
      </c>
      <c r="R3850" s="10">
        <f t="shared" si="182"/>
        <v>2015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8276</v>
      </c>
      <c r="O3851" t="s">
        <v>8277</v>
      </c>
      <c r="P3851" s="9">
        <f t="shared" si="180"/>
        <v>42136.767175925925</v>
      </c>
      <c r="Q3851" s="10" t="str">
        <f t="shared" si="181"/>
        <v>May</v>
      </c>
      <c r="R3851" s="10">
        <f t="shared" si="182"/>
        <v>2015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8276</v>
      </c>
      <c r="O3852" t="s">
        <v>8277</v>
      </c>
      <c r="P3852" s="9">
        <f t="shared" si="180"/>
        <v>41975.124340277776</v>
      </c>
      <c r="Q3852" s="10" t="str">
        <f t="shared" si="181"/>
        <v>December</v>
      </c>
      <c r="R3852" s="10">
        <f t="shared" si="182"/>
        <v>2014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t="s">
        <v>8277</v>
      </c>
      <c r="P3853" s="9">
        <f t="shared" si="180"/>
        <v>42172.439571759256</v>
      </c>
      <c r="Q3853" s="10" t="str">
        <f t="shared" si="181"/>
        <v>June</v>
      </c>
      <c r="R3853" s="10">
        <f t="shared" si="182"/>
        <v>2015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8276</v>
      </c>
      <c r="O3854" t="s">
        <v>8277</v>
      </c>
      <c r="P3854" s="9">
        <f t="shared" si="180"/>
        <v>42065.190694444449</v>
      </c>
      <c r="Q3854" s="10" t="str">
        <f t="shared" si="181"/>
        <v>March</v>
      </c>
      <c r="R3854" s="10">
        <f t="shared" si="182"/>
        <v>2015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8276</v>
      </c>
      <c r="O3855" t="s">
        <v>8277</v>
      </c>
      <c r="P3855" s="9">
        <f t="shared" si="180"/>
        <v>41848.84002314815</v>
      </c>
      <c r="Q3855" s="10" t="str">
        <f t="shared" si="181"/>
        <v>July</v>
      </c>
      <c r="R3855" s="10">
        <f t="shared" si="182"/>
        <v>2014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8276</v>
      </c>
      <c r="O3856" t="s">
        <v>8277</v>
      </c>
      <c r="P3856" s="9">
        <f t="shared" si="180"/>
        <v>42103.884930555556</v>
      </c>
      <c r="Q3856" s="10" t="str">
        <f t="shared" si="181"/>
        <v>April</v>
      </c>
      <c r="R3856" s="10">
        <f t="shared" si="182"/>
        <v>2015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8276</v>
      </c>
      <c r="O3857" t="s">
        <v>8277</v>
      </c>
      <c r="P3857" s="9">
        <f t="shared" si="180"/>
        <v>42059.970729166671</v>
      </c>
      <c r="Q3857" s="10" t="str">
        <f t="shared" si="181"/>
        <v>February</v>
      </c>
      <c r="R3857" s="10">
        <f t="shared" si="182"/>
        <v>2015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8276</v>
      </c>
      <c r="O3858" t="s">
        <v>8277</v>
      </c>
      <c r="P3858" s="9">
        <f t="shared" si="180"/>
        <v>42041.743090277778</v>
      </c>
      <c r="Q3858" s="10" t="str">
        <f t="shared" si="181"/>
        <v>February</v>
      </c>
      <c r="R3858" s="10">
        <f t="shared" si="182"/>
        <v>2015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8276</v>
      </c>
      <c r="O3859" t="s">
        <v>8277</v>
      </c>
      <c r="P3859" s="9">
        <f t="shared" si="180"/>
        <v>41829.73715277778</v>
      </c>
      <c r="Q3859" s="10" t="str">
        <f t="shared" si="181"/>
        <v>July</v>
      </c>
      <c r="R3859" s="10">
        <f t="shared" si="182"/>
        <v>2014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8276</v>
      </c>
      <c r="O3860" t="s">
        <v>8277</v>
      </c>
      <c r="P3860" s="9">
        <f t="shared" si="180"/>
        <v>42128.431064814809</v>
      </c>
      <c r="Q3860" s="10" t="str">
        <f t="shared" si="181"/>
        <v>May</v>
      </c>
      <c r="R3860" s="10">
        <f t="shared" si="182"/>
        <v>2015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8276</v>
      </c>
      <c r="O3861" t="s">
        <v>8277</v>
      </c>
      <c r="P3861" s="9">
        <f t="shared" si="180"/>
        <v>41789.893599537041</v>
      </c>
      <c r="Q3861" s="10" t="str">
        <f t="shared" si="181"/>
        <v>May</v>
      </c>
      <c r="R3861" s="10">
        <f t="shared" si="182"/>
        <v>2014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8276</v>
      </c>
      <c r="O3862" t="s">
        <v>8277</v>
      </c>
      <c r="P3862" s="9">
        <f t="shared" si="180"/>
        <v>41833.660995370374</v>
      </c>
      <c r="Q3862" s="10" t="str">
        <f t="shared" si="181"/>
        <v>July</v>
      </c>
      <c r="R3862" s="10">
        <f t="shared" si="182"/>
        <v>2014</v>
      </c>
    </row>
    <row r="3863" spans="1:18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8276</v>
      </c>
      <c r="O3863" t="s">
        <v>8277</v>
      </c>
      <c r="P3863" s="9">
        <f t="shared" si="180"/>
        <v>41914.590011574073</v>
      </c>
      <c r="Q3863" s="10" t="str">
        <f t="shared" si="181"/>
        <v>October</v>
      </c>
      <c r="R3863" s="10">
        <f t="shared" si="182"/>
        <v>2014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8276</v>
      </c>
      <c r="O3864" t="s">
        <v>8277</v>
      </c>
      <c r="P3864" s="9">
        <f t="shared" si="180"/>
        <v>42611.261064814811</v>
      </c>
      <c r="Q3864" s="10" t="str">
        <f t="shared" si="181"/>
        <v>August</v>
      </c>
      <c r="R3864" s="10">
        <f t="shared" si="182"/>
        <v>2016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8276</v>
      </c>
      <c r="O3865" t="s">
        <v>8277</v>
      </c>
      <c r="P3865" s="9">
        <f t="shared" si="180"/>
        <v>42253.633159722223</v>
      </c>
      <c r="Q3865" s="10" t="str">
        <f t="shared" si="181"/>
        <v>September</v>
      </c>
      <c r="R3865" s="10">
        <f t="shared" si="182"/>
        <v>2015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8276</v>
      </c>
      <c r="O3866" t="s">
        <v>8277</v>
      </c>
      <c r="P3866" s="9">
        <f t="shared" si="180"/>
        <v>42295.891828703709</v>
      </c>
      <c r="Q3866" s="10" t="str">
        <f t="shared" si="181"/>
        <v>October</v>
      </c>
      <c r="R3866" s="10">
        <f t="shared" si="182"/>
        <v>2015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t="s">
        <v>8277</v>
      </c>
      <c r="P3867" s="9">
        <f t="shared" si="180"/>
        <v>41841.651597222226</v>
      </c>
      <c r="Q3867" s="10" t="str">
        <f t="shared" si="181"/>
        <v>July</v>
      </c>
      <c r="R3867" s="10">
        <f t="shared" si="182"/>
        <v>2014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8276</v>
      </c>
      <c r="O3868" t="s">
        <v>8277</v>
      </c>
      <c r="P3868" s="9">
        <f t="shared" si="180"/>
        <v>42402.947002314817</v>
      </c>
      <c r="Q3868" s="10" t="str">
        <f t="shared" si="181"/>
        <v>February</v>
      </c>
      <c r="R3868" s="10">
        <f t="shared" si="182"/>
        <v>2016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8276</v>
      </c>
      <c r="O3869" t="s">
        <v>8277</v>
      </c>
      <c r="P3869" s="9">
        <f t="shared" si="180"/>
        <v>42509.814108796301</v>
      </c>
      <c r="Q3869" s="10" t="str">
        <f t="shared" si="181"/>
        <v>May</v>
      </c>
      <c r="R3869" s="10">
        <f t="shared" si="182"/>
        <v>2016</v>
      </c>
    </row>
    <row r="3870" spans="1:18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8276</v>
      </c>
      <c r="O3870" t="s">
        <v>8318</v>
      </c>
      <c r="P3870" s="9">
        <f t="shared" si="180"/>
        <v>41865.659780092596</v>
      </c>
      <c r="Q3870" s="10" t="str">
        <f t="shared" si="181"/>
        <v>August</v>
      </c>
      <c r="R3870" s="10">
        <f t="shared" si="182"/>
        <v>2014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8276</v>
      </c>
      <c r="O3871" t="s">
        <v>8318</v>
      </c>
      <c r="P3871" s="9">
        <f t="shared" si="180"/>
        <v>42047.724444444444</v>
      </c>
      <c r="Q3871" s="10" t="str">
        <f t="shared" si="181"/>
        <v>February</v>
      </c>
      <c r="R3871" s="10">
        <f t="shared" si="182"/>
        <v>2015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8276</v>
      </c>
      <c r="O3872" t="s">
        <v>8318</v>
      </c>
      <c r="P3872" s="9">
        <f t="shared" si="180"/>
        <v>41793.172199074077</v>
      </c>
      <c r="Q3872" s="10" t="str">
        <f t="shared" si="181"/>
        <v>June</v>
      </c>
      <c r="R3872" s="10">
        <f t="shared" si="182"/>
        <v>2014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8276</v>
      </c>
      <c r="O3873" t="s">
        <v>8318</v>
      </c>
      <c r="P3873" s="9">
        <f t="shared" si="180"/>
        <v>42763.780671296292</v>
      </c>
      <c r="Q3873" s="10" t="str">
        <f t="shared" si="181"/>
        <v>January</v>
      </c>
      <c r="R3873" s="10">
        <f t="shared" si="182"/>
        <v>2017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8276</v>
      </c>
      <c r="O3874" t="s">
        <v>8318</v>
      </c>
      <c r="P3874" s="9">
        <f t="shared" si="180"/>
        <v>42180.145787037036</v>
      </c>
      <c r="Q3874" s="10" t="str">
        <f t="shared" si="181"/>
        <v>June</v>
      </c>
      <c r="R3874" s="10">
        <f t="shared" si="182"/>
        <v>2015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8276</v>
      </c>
      <c r="O3875" t="s">
        <v>8318</v>
      </c>
      <c r="P3875" s="9">
        <f t="shared" si="180"/>
        <v>42255.696006944447</v>
      </c>
      <c r="Q3875" s="10" t="str">
        <f t="shared" si="181"/>
        <v>September</v>
      </c>
      <c r="R3875" s="10">
        <f t="shared" si="182"/>
        <v>2015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8276</v>
      </c>
      <c r="O3876" t="s">
        <v>8318</v>
      </c>
      <c r="P3876" s="9">
        <f t="shared" si="180"/>
        <v>42007.016458333332</v>
      </c>
      <c r="Q3876" s="10" t="str">
        <f t="shared" si="181"/>
        <v>January</v>
      </c>
      <c r="R3876" s="10">
        <f t="shared" si="182"/>
        <v>2015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8276</v>
      </c>
      <c r="O3877" t="s">
        <v>8318</v>
      </c>
      <c r="P3877" s="9">
        <f t="shared" si="180"/>
        <v>42615.346817129626</v>
      </c>
      <c r="Q3877" s="10" t="str">
        <f t="shared" si="181"/>
        <v>September</v>
      </c>
      <c r="R3877" s="10">
        <f t="shared" si="182"/>
        <v>2016</v>
      </c>
    </row>
    <row r="3878" spans="1:18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t="s">
        <v>8318</v>
      </c>
      <c r="P3878" s="9">
        <f t="shared" si="180"/>
        <v>42372.624166666668</v>
      </c>
      <c r="Q3878" s="10" t="str">
        <f t="shared" si="181"/>
        <v>January</v>
      </c>
      <c r="R3878" s="10">
        <f t="shared" si="182"/>
        <v>2016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8276</v>
      </c>
      <c r="O3879" t="s">
        <v>8318</v>
      </c>
      <c r="P3879" s="9">
        <f t="shared" si="180"/>
        <v>42682.67768518519</v>
      </c>
      <c r="Q3879" s="10" t="str">
        <f t="shared" si="181"/>
        <v>November</v>
      </c>
      <c r="R3879" s="10">
        <f t="shared" si="182"/>
        <v>2016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8276</v>
      </c>
      <c r="O3880" t="s">
        <v>8318</v>
      </c>
      <c r="P3880" s="9">
        <f t="shared" si="180"/>
        <v>42154.818819444445</v>
      </c>
      <c r="Q3880" s="10" t="str">
        <f t="shared" si="181"/>
        <v>May</v>
      </c>
      <c r="R3880" s="10">
        <f t="shared" si="182"/>
        <v>2015</v>
      </c>
    </row>
    <row r="3881" spans="1:18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8276</v>
      </c>
      <c r="O3881" t="s">
        <v>8318</v>
      </c>
      <c r="P3881" s="9">
        <f t="shared" si="180"/>
        <v>41999.861064814817</v>
      </c>
      <c r="Q3881" s="10" t="str">
        <f t="shared" si="181"/>
        <v>December</v>
      </c>
      <c r="R3881" s="10">
        <f t="shared" si="182"/>
        <v>2014</v>
      </c>
    </row>
    <row r="3882" spans="1:18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8276</v>
      </c>
      <c r="O3882" t="s">
        <v>8318</v>
      </c>
      <c r="P3882" s="9">
        <f t="shared" si="180"/>
        <v>41815.815046296295</v>
      </c>
      <c r="Q3882" s="10" t="str">
        <f t="shared" si="181"/>
        <v>June</v>
      </c>
      <c r="R3882" s="10">
        <f t="shared" si="182"/>
        <v>2014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8276</v>
      </c>
      <c r="O3883" t="s">
        <v>8318</v>
      </c>
      <c r="P3883" s="9">
        <f t="shared" si="180"/>
        <v>42756.018506944441</v>
      </c>
      <c r="Q3883" s="10" t="str">
        <f t="shared" si="181"/>
        <v>January</v>
      </c>
      <c r="R3883" s="10">
        <f t="shared" si="182"/>
        <v>2017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8276</v>
      </c>
      <c r="O3884" t="s">
        <v>8318</v>
      </c>
      <c r="P3884" s="9">
        <f t="shared" si="180"/>
        <v>42373.983449074076</v>
      </c>
      <c r="Q3884" s="10" t="str">
        <f t="shared" si="181"/>
        <v>January</v>
      </c>
      <c r="R3884" s="10">
        <f t="shared" si="182"/>
        <v>2016</v>
      </c>
    </row>
    <row r="3885" spans="1:18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8276</v>
      </c>
      <c r="O3885" t="s">
        <v>8318</v>
      </c>
      <c r="P3885" s="9">
        <f t="shared" si="180"/>
        <v>41854.602650462963</v>
      </c>
      <c r="Q3885" s="10" t="str">
        <f t="shared" si="181"/>
        <v>August</v>
      </c>
      <c r="R3885" s="10">
        <f t="shared" si="182"/>
        <v>2014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8276</v>
      </c>
      <c r="O3886" t="s">
        <v>8318</v>
      </c>
      <c r="P3886" s="9">
        <f t="shared" si="180"/>
        <v>42065.791574074072</v>
      </c>
      <c r="Q3886" s="10" t="str">
        <f t="shared" si="181"/>
        <v>March</v>
      </c>
      <c r="R3886" s="10">
        <f t="shared" si="182"/>
        <v>2015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8276</v>
      </c>
      <c r="O3887" t="s">
        <v>8318</v>
      </c>
      <c r="P3887" s="9">
        <f t="shared" si="180"/>
        <v>42469.951284722221</v>
      </c>
      <c r="Q3887" s="10" t="str">
        <f t="shared" si="181"/>
        <v>April</v>
      </c>
      <c r="R3887" s="10">
        <f t="shared" si="182"/>
        <v>2016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8276</v>
      </c>
      <c r="O3888" t="s">
        <v>8318</v>
      </c>
      <c r="P3888" s="9">
        <f t="shared" si="180"/>
        <v>41954.228032407409</v>
      </c>
      <c r="Q3888" s="10" t="str">
        <f t="shared" si="181"/>
        <v>November</v>
      </c>
      <c r="R3888" s="10">
        <f t="shared" si="182"/>
        <v>2014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8276</v>
      </c>
      <c r="O3889" t="s">
        <v>8318</v>
      </c>
      <c r="P3889" s="9">
        <f t="shared" si="180"/>
        <v>42079.857974537037</v>
      </c>
      <c r="Q3889" s="10" t="str">
        <f t="shared" si="181"/>
        <v>March</v>
      </c>
      <c r="R3889" s="10">
        <f t="shared" si="182"/>
        <v>2015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t="s">
        <v>8277</v>
      </c>
      <c r="P3890" s="9">
        <f t="shared" si="180"/>
        <v>42762.545810185184</v>
      </c>
      <c r="Q3890" s="10" t="str">
        <f t="shared" si="181"/>
        <v>January</v>
      </c>
      <c r="R3890" s="10">
        <f t="shared" si="182"/>
        <v>2017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8276</v>
      </c>
      <c r="O3891" t="s">
        <v>8277</v>
      </c>
      <c r="P3891" s="9">
        <f t="shared" si="180"/>
        <v>41977.004976851851</v>
      </c>
      <c r="Q3891" s="10" t="str">
        <f t="shared" si="181"/>
        <v>December</v>
      </c>
      <c r="R3891" s="10">
        <f t="shared" si="182"/>
        <v>2014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8276</v>
      </c>
      <c r="O3892" t="s">
        <v>8277</v>
      </c>
      <c r="P3892" s="9">
        <f t="shared" si="180"/>
        <v>42171.758611111116</v>
      </c>
      <c r="Q3892" s="10" t="str">
        <f t="shared" si="181"/>
        <v>June</v>
      </c>
      <c r="R3892" s="10">
        <f t="shared" si="182"/>
        <v>2015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t="s">
        <v>8277</v>
      </c>
      <c r="P3893" s="9">
        <f t="shared" si="180"/>
        <v>42056.1324537037</v>
      </c>
      <c r="Q3893" s="10" t="str">
        <f t="shared" si="181"/>
        <v>February</v>
      </c>
      <c r="R3893" s="10">
        <f t="shared" si="182"/>
        <v>2015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8276</v>
      </c>
      <c r="O3894" t="s">
        <v>8277</v>
      </c>
      <c r="P3894" s="9">
        <f t="shared" si="180"/>
        <v>41867.652280092589</v>
      </c>
      <c r="Q3894" s="10" t="str">
        <f t="shared" si="181"/>
        <v>August</v>
      </c>
      <c r="R3894" s="10">
        <f t="shared" si="182"/>
        <v>2014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8276</v>
      </c>
      <c r="O3895" t="s">
        <v>8277</v>
      </c>
      <c r="P3895" s="9">
        <f t="shared" si="180"/>
        <v>41779.657870370371</v>
      </c>
      <c r="Q3895" s="10" t="str">
        <f t="shared" si="181"/>
        <v>May</v>
      </c>
      <c r="R3895" s="10">
        <f t="shared" si="182"/>
        <v>2014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8276</v>
      </c>
      <c r="O3896" t="s">
        <v>8277</v>
      </c>
      <c r="P3896" s="9">
        <f t="shared" si="180"/>
        <v>42679.958472222221</v>
      </c>
      <c r="Q3896" s="10" t="str">
        <f t="shared" si="181"/>
        <v>November</v>
      </c>
      <c r="R3896" s="10">
        <f t="shared" si="182"/>
        <v>2016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8276</v>
      </c>
      <c r="O3897" t="s">
        <v>8277</v>
      </c>
      <c r="P3897" s="9">
        <f t="shared" si="180"/>
        <v>42032.250208333338</v>
      </c>
      <c r="Q3897" s="10" t="str">
        <f t="shared" si="181"/>
        <v>January</v>
      </c>
      <c r="R3897" s="10">
        <f t="shared" si="182"/>
        <v>2015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8276</v>
      </c>
      <c r="O3898" t="s">
        <v>8277</v>
      </c>
      <c r="P3898" s="9">
        <f t="shared" si="180"/>
        <v>41793.191875000004</v>
      </c>
      <c r="Q3898" s="10" t="str">
        <f t="shared" si="181"/>
        <v>June</v>
      </c>
      <c r="R3898" s="10">
        <f t="shared" si="182"/>
        <v>2014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8276</v>
      </c>
      <c r="O3899" t="s">
        <v>8277</v>
      </c>
      <c r="P3899" s="9">
        <f t="shared" si="180"/>
        <v>41982.87364583333</v>
      </c>
      <c r="Q3899" s="10" t="str">
        <f t="shared" si="181"/>
        <v>December</v>
      </c>
      <c r="R3899" s="10">
        <f t="shared" si="182"/>
        <v>2014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t="s">
        <v>8277</v>
      </c>
      <c r="P3900" s="9">
        <f t="shared" si="180"/>
        <v>42193.482291666667</v>
      </c>
      <c r="Q3900" s="10" t="str">
        <f t="shared" si="181"/>
        <v>July</v>
      </c>
      <c r="R3900" s="10">
        <f t="shared" si="182"/>
        <v>2015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8276</v>
      </c>
      <c r="O3901" t="s">
        <v>8277</v>
      </c>
      <c r="P3901" s="9">
        <f t="shared" si="180"/>
        <v>41843.775011574078</v>
      </c>
      <c r="Q3901" s="10" t="str">
        <f t="shared" si="181"/>
        <v>July</v>
      </c>
      <c r="R3901" s="10">
        <f t="shared" si="182"/>
        <v>2014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8276</v>
      </c>
      <c r="O3902" t="s">
        <v>8277</v>
      </c>
      <c r="P3902" s="9">
        <f t="shared" si="180"/>
        <v>42136.092488425929</v>
      </c>
      <c r="Q3902" s="10" t="str">
        <f t="shared" si="181"/>
        <v>May</v>
      </c>
      <c r="R3902" s="10">
        <f t="shared" si="182"/>
        <v>2015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8276</v>
      </c>
      <c r="O3903" t="s">
        <v>8277</v>
      </c>
      <c r="P3903" s="9">
        <f t="shared" si="180"/>
        <v>42317.826377314814</v>
      </c>
      <c r="Q3903" s="10" t="str">
        <f t="shared" si="181"/>
        <v>November</v>
      </c>
      <c r="R3903" s="10">
        <f t="shared" si="182"/>
        <v>2015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t="s">
        <v>8277</v>
      </c>
      <c r="P3904" s="9">
        <f t="shared" si="180"/>
        <v>42663.468078703707</v>
      </c>
      <c r="Q3904" s="10" t="str">
        <f t="shared" si="181"/>
        <v>October</v>
      </c>
      <c r="R3904" s="10">
        <f t="shared" si="182"/>
        <v>2016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8276</v>
      </c>
      <c r="O3905" t="s">
        <v>8277</v>
      </c>
      <c r="P3905" s="9">
        <f t="shared" si="180"/>
        <v>42186.01116898148</v>
      </c>
      <c r="Q3905" s="10" t="str">
        <f t="shared" si="181"/>
        <v>July</v>
      </c>
      <c r="R3905" s="10">
        <f t="shared" si="182"/>
        <v>2015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8276</v>
      </c>
      <c r="O3906" t="s">
        <v>8277</v>
      </c>
      <c r="P3906" s="9">
        <f t="shared" si="180"/>
        <v>42095.229166666672</v>
      </c>
      <c r="Q3906" s="10" t="str">
        <f t="shared" si="181"/>
        <v>April</v>
      </c>
      <c r="R3906" s="10">
        <f t="shared" si="182"/>
        <v>2015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8276</v>
      </c>
      <c r="O3907" t="s">
        <v>8277</v>
      </c>
      <c r="P3907" s="9">
        <f t="shared" ref="P3907:P3970" si="183">(J3907/86400)+DATE(1970,1,1)</f>
        <v>42124.623877314814</v>
      </c>
      <c r="Q3907" s="10" t="str">
        <f t="shared" ref="Q3907:Q3970" si="184">TEXT((J3907/86400)+DATE(1970,1,1),"mmmm")</f>
        <v>April</v>
      </c>
      <c r="R3907" s="10">
        <f t="shared" ref="R3907:R3970" si="185">YEAR(P3907)</f>
        <v>2015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8276</v>
      </c>
      <c r="O3908" t="s">
        <v>8277</v>
      </c>
      <c r="P3908" s="9">
        <f t="shared" si="183"/>
        <v>42143.917743055557</v>
      </c>
      <c r="Q3908" s="10" t="str">
        <f t="shared" si="184"/>
        <v>May</v>
      </c>
      <c r="R3908" s="10">
        <f t="shared" si="185"/>
        <v>2015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8276</v>
      </c>
      <c r="O3909" t="s">
        <v>8277</v>
      </c>
      <c r="P3909" s="9">
        <f t="shared" si="183"/>
        <v>41906.819513888891</v>
      </c>
      <c r="Q3909" s="10" t="str">
        <f t="shared" si="184"/>
        <v>September</v>
      </c>
      <c r="R3909" s="10">
        <f t="shared" si="185"/>
        <v>2014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8276</v>
      </c>
      <c r="O3910" t="s">
        <v>8277</v>
      </c>
      <c r="P3910" s="9">
        <f t="shared" si="183"/>
        <v>41834.135370370372</v>
      </c>
      <c r="Q3910" s="10" t="str">
        <f t="shared" si="184"/>
        <v>July</v>
      </c>
      <c r="R3910" s="10">
        <f t="shared" si="185"/>
        <v>2014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8276</v>
      </c>
      <c r="O3911" t="s">
        <v>8277</v>
      </c>
      <c r="P3911" s="9">
        <f t="shared" si="183"/>
        <v>41863.359282407408</v>
      </c>
      <c r="Q3911" s="10" t="str">
        <f t="shared" si="184"/>
        <v>August</v>
      </c>
      <c r="R3911" s="10">
        <f t="shared" si="185"/>
        <v>2014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8276</v>
      </c>
      <c r="O3912" t="s">
        <v>8277</v>
      </c>
      <c r="P3912" s="9">
        <f t="shared" si="183"/>
        <v>42224.756909722222</v>
      </c>
      <c r="Q3912" s="10" t="str">
        <f t="shared" si="184"/>
        <v>August</v>
      </c>
      <c r="R3912" s="10">
        <f t="shared" si="185"/>
        <v>2015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8276</v>
      </c>
      <c r="O3913" t="s">
        <v>8277</v>
      </c>
      <c r="P3913" s="9">
        <f t="shared" si="183"/>
        <v>41939.8122337963</v>
      </c>
      <c r="Q3913" s="10" t="str">
        <f t="shared" si="184"/>
        <v>October</v>
      </c>
      <c r="R3913" s="10">
        <f t="shared" si="185"/>
        <v>2014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8276</v>
      </c>
      <c r="O3914" t="s">
        <v>8277</v>
      </c>
      <c r="P3914" s="9">
        <f t="shared" si="183"/>
        <v>42059.270023148143</v>
      </c>
      <c r="Q3914" s="10" t="str">
        <f t="shared" si="184"/>
        <v>February</v>
      </c>
      <c r="R3914" s="10">
        <f t="shared" si="185"/>
        <v>2015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8276</v>
      </c>
      <c r="O3915" t="s">
        <v>8277</v>
      </c>
      <c r="P3915" s="9">
        <f t="shared" si="183"/>
        <v>42308.211215277777</v>
      </c>
      <c r="Q3915" s="10" t="str">
        <f t="shared" si="184"/>
        <v>October</v>
      </c>
      <c r="R3915" s="10">
        <f t="shared" si="185"/>
        <v>2015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8276</v>
      </c>
      <c r="O3916" t="s">
        <v>8277</v>
      </c>
      <c r="P3916" s="9">
        <f t="shared" si="183"/>
        <v>42114.818935185191</v>
      </c>
      <c r="Q3916" s="10" t="str">
        <f t="shared" si="184"/>
        <v>April</v>
      </c>
      <c r="R3916" s="10">
        <f t="shared" si="185"/>
        <v>2015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8276</v>
      </c>
      <c r="O3917" t="s">
        <v>8277</v>
      </c>
      <c r="P3917" s="9">
        <f t="shared" si="183"/>
        <v>42492.98505787037</v>
      </c>
      <c r="Q3917" s="10" t="str">
        <f t="shared" si="184"/>
        <v>May</v>
      </c>
      <c r="R3917" s="10">
        <f t="shared" si="185"/>
        <v>2016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8276</v>
      </c>
      <c r="O3918" t="s">
        <v>8277</v>
      </c>
      <c r="P3918" s="9">
        <f t="shared" si="183"/>
        <v>42494.471666666665</v>
      </c>
      <c r="Q3918" s="10" t="str">
        <f t="shared" si="184"/>
        <v>May</v>
      </c>
      <c r="R3918" s="10">
        <f t="shared" si="185"/>
        <v>2016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8276</v>
      </c>
      <c r="O3919" t="s">
        <v>8277</v>
      </c>
      <c r="P3919" s="9">
        <f t="shared" si="183"/>
        <v>41863.527326388888</v>
      </c>
      <c r="Q3919" s="10" t="str">
        <f t="shared" si="184"/>
        <v>August</v>
      </c>
      <c r="R3919" s="10">
        <f t="shared" si="185"/>
        <v>2014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8276</v>
      </c>
      <c r="O3920" t="s">
        <v>8277</v>
      </c>
      <c r="P3920" s="9">
        <f t="shared" si="183"/>
        <v>41843.664618055554</v>
      </c>
      <c r="Q3920" s="10" t="str">
        <f t="shared" si="184"/>
        <v>July</v>
      </c>
      <c r="R3920" s="10">
        <f t="shared" si="185"/>
        <v>2014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8276</v>
      </c>
      <c r="O3921" t="s">
        <v>8277</v>
      </c>
      <c r="P3921" s="9">
        <f t="shared" si="183"/>
        <v>42358.684872685189</v>
      </c>
      <c r="Q3921" s="10" t="str">
        <f t="shared" si="184"/>
        <v>December</v>
      </c>
      <c r="R3921" s="10">
        <f t="shared" si="185"/>
        <v>2015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8276</v>
      </c>
      <c r="O3922" t="s">
        <v>8277</v>
      </c>
      <c r="P3922" s="9">
        <f t="shared" si="183"/>
        <v>42657.38726851852</v>
      </c>
      <c r="Q3922" s="10" t="str">
        <f t="shared" si="184"/>
        <v>October</v>
      </c>
      <c r="R3922" s="10">
        <f t="shared" si="185"/>
        <v>2016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8276</v>
      </c>
      <c r="O3923" t="s">
        <v>8277</v>
      </c>
      <c r="P3923" s="9">
        <f t="shared" si="183"/>
        <v>41926.542303240742</v>
      </c>
      <c r="Q3923" s="10" t="str">
        <f t="shared" si="184"/>
        <v>October</v>
      </c>
      <c r="R3923" s="10">
        <f t="shared" si="185"/>
        <v>2014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8276</v>
      </c>
      <c r="O3924" t="s">
        <v>8277</v>
      </c>
      <c r="P3924" s="9">
        <f t="shared" si="183"/>
        <v>42020.768634259264</v>
      </c>
      <c r="Q3924" s="10" t="str">
        <f t="shared" si="184"/>
        <v>January</v>
      </c>
      <c r="R3924" s="10">
        <f t="shared" si="185"/>
        <v>2015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8276</v>
      </c>
      <c r="O3925" t="s">
        <v>8277</v>
      </c>
      <c r="P3925" s="9">
        <f t="shared" si="183"/>
        <v>42075.979988425926</v>
      </c>
      <c r="Q3925" s="10" t="str">
        <f t="shared" si="184"/>
        <v>March</v>
      </c>
      <c r="R3925" s="10">
        <f t="shared" si="185"/>
        <v>2015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8276</v>
      </c>
      <c r="O3926" t="s">
        <v>8277</v>
      </c>
      <c r="P3926" s="9">
        <f t="shared" si="183"/>
        <v>41786.959745370368</v>
      </c>
      <c r="Q3926" s="10" t="str">
        <f t="shared" si="184"/>
        <v>May</v>
      </c>
      <c r="R3926" s="10">
        <f t="shared" si="185"/>
        <v>2014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8276</v>
      </c>
      <c r="O3927" t="s">
        <v>8277</v>
      </c>
      <c r="P3927" s="9">
        <f t="shared" si="183"/>
        <v>41820.870821759258</v>
      </c>
      <c r="Q3927" s="10" t="str">
        <f t="shared" si="184"/>
        <v>June</v>
      </c>
      <c r="R3927" s="10">
        <f t="shared" si="185"/>
        <v>2014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8276</v>
      </c>
      <c r="O3928" t="s">
        <v>8277</v>
      </c>
      <c r="P3928" s="9">
        <f t="shared" si="183"/>
        <v>41970.085046296299</v>
      </c>
      <c r="Q3928" s="10" t="str">
        <f t="shared" si="184"/>
        <v>November</v>
      </c>
      <c r="R3928" s="10">
        <f t="shared" si="185"/>
        <v>2014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8276</v>
      </c>
      <c r="O3929" t="s">
        <v>8277</v>
      </c>
      <c r="P3929" s="9">
        <f t="shared" si="183"/>
        <v>41830.267407407409</v>
      </c>
      <c r="Q3929" s="10" t="str">
        <f t="shared" si="184"/>
        <v>July</v>
      </c>
      <c r="R3929" s="10">
        <f t="shared" si="185"/>
        <v>2014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8276</v>
      </c>
      <c r="O3930" t="s">
        <v>8277</v>
      </c>
      <c r="P3930" s="9">
        <f t="shared" si="183"/>
        <v>42265.683182870373</v>
      </c>
      <c r="Q3930" s="10" t="str">
        <f t="shared" si="184"/>
        <v>September</v>
      </c>
      <c r="R3930" s="10">
        <f t="shared" si="185"/>
        <v>2015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8276</v>
      </c>
      <c r="O3931" t="s">
        <v>8277</v>
      </c>
      <c r="P3931" s="9">
        <f t="shared" si="183"/>
        <v>42601.827141203699</v>
      </c>
      <c r="Q3931" s="10" t="str">
        <f t="shared" si="184"/>
        <v>August</v>
      </c>
      <c r="R3931" s="10">
        <f t="shared" si="185"/>
        <v>2016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8276</v>
      </c>
      <c r="O3932" t="s">
        <v>8277</v>
      </c>
      <c r="P3932" s="9">
        <f t="shared" si="183"/>
        <v>42433.338749999995</v>
      </c>
      <c r="Q3932" s="10" t="str">
        <f t="shared" si="184"/>
        <v>March</v>
      </c>
      <c r="R3932" s="10">
        <f t="shared" si="185"/>
        <v>2016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8276</v>
      </c>
      <c r="O3933" t="s">
        <v>8277</v>
      </c>
      <c r="P3933" s="9">
        <f t="shared" si="183"/>
        <v>42228.151701388888</v>
      </c>
      <c r="Q3933" s="10" t="str">
        <f t="shared" si="184"/>
        <v>August</v>
      </c>
      <c r="R3933" s="10">
        <f t="shared" si="185"/>
        <v>2015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8276</v>
      </c>
      <c r="O3934" t="s">
        <v>8277</v>
      </c>
      <c r="P3934" s="9">
        <f t="shared" si="183"/>
        <v>42415.168564814812</v>
      </c>
      <c r="Q3934" s="10" t="str">
        <f t="shared" si="184"/>
        <v>February</v>
      </c>
      <c r="R3934" s="10">
        <f t="shared" si="185"/>
        <v>2016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8276</v>
      </c>
      <c r="O3935" t="s">
        <v>8277</v>
      </c>
      <c r="P3935" s="9">
        <f t="shared" si="183"/>
        <v>42538.968310185184</v>
      </c>
      <c r="Q3935" s="10" t="str">
        <f t="shared" si="184"/>
        <v>June</v>
      </c>
      <c r="R3935" s="10">
        <f t="shared" si="185"/>
        <v>2016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8276</v>
      </c>
      <c r="O3936" t="s">
        <v>8277</v>
      </c>
      <c r="P3936" s="9">
        <f t="shared" si="183"/>
        <v>42233.671747685185</v>
      </c>
      <c r="Q3936" s="10" t="str">
        <f t="shared" si="184"/>
        <v>August</v>
      </c>
      <c r="R3936" s="10">
        <f t="shared" si="185"/>
        <v>2015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t="s">
        <v>8277</v>
      </c>
      <c r="P3937" s="9">
        <f t="shared" si="183"/>
        <v>42221.656782407408</v>
      </c>
      <c r="Q3937" s="10" t="str">
        <f t="shared" si="184"/>
        <v>August</v>
      </c>
      <c r="R3937" s="10">
        <f t="shared" si="185"/>
        <v>2015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8276</v>
      </c>
      <c r="O3938" t="s">
        <v>8277</v>
      </c>
      <c r="P3938" s="9">
        <f t="shared" si="183"/>
        <v>42675.262962962966</v>
      </c>
      <c r="Q3938" s="10" t="str">
        <f t="shared" si="184"/>
        <v>November</v>
      </c>
      <c r="R3938" s="10">
        <f t="shared" si="185"/>
        <v>2016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8276</v>
      </c>
      <c r="O3939" t="s">
        <v>8277</v>
      </c>
      <c r="P3939" s="9">
        <f t="shared" si="183"/>
        <v>42534.631481481483</v>
      </c>
      <c r="Q3939" s="10" t="str">
        <f t="shared" si="184"/>
        <v>June</v>
      </c>
      <c r="R3939" s="10">
        <f t="shared" si="185"/>
        <v>2016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8276</v>
      </c>
      <c r="O3940" t="s">
        <v>8277</v>
      </c>
      <c r="P3940" s="9">
        <f t="shared" si="183"/>
        <v>42151.905717592592</v>
      </c>
      <c r="Q3940" s="10" t="str">
        <f t="shared" si="184"/>
        <v>May</v>
      </c>
      <c r="R3940" s="10">
        <f t="shared" si="185"/>
        <v>2015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8276</v>
      </c>
      <c r="O3941" t="s">
        <v>8277</v>
      </c>
      <c r="P3941" s="9">
        <f t="shared" si="183"/>
        <v>41915.400219907409</v>
      </c>
      <c r="Q3941" s="10" t="str">
        <f t="shared" si="184"/>
        <v>October</v>
      </c>
      <c r="R3941" s="10">
        <f t="shared" si="185"/>
        <v>2014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8276</v>
      </c>
      <c r="O3942" t="s">
        <v>8277</v>
      </c>
      <c r="P3942" s="9">
        <f t="shared" si="183"/>
        <v>41961.492488425924</v>
      </c>
      <c r="Q3942" s="10" t="str">
        <f t="shared" si="184"/>
        <v>November</v>
      </c>
      <c r="R3942" s="10">
        <f t="shared" si="185"/>
        <v>2014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8276</v>
      </c>
      <c r="O3943" t="s">
        <v>8277</v>
      </c>
      <c r="P3943" s="9">
        <f t="shared" si="183"/>
        <v>41940.587233796294</v>
      </c>
      <c r="Q3943" s="10" t="str">
        <f t="shared" si="184"/>
        <v>October</v>
      </c>
      <c r="R3943" s="10">
        <f t="shared" si="185"/>
        <v>2014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8276</v>
      </c>
      <c r="O3944" t="s">
        <v>8277</v>
      </c>
      <c r="P3944" s="9">
        <f t="shared" si="183"/>
        <v>42111.904097222221</v>
      </c>
      <c r="Q3944" s="10" t="str">
        <f t="shared" si="184"/>
        <v>April</v>
      </c>
      <c r="R3944" s="10">
        <f t="shared" si="185"/>
        <v>2015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8276</v>
      </c>
      <c r="O3945" t="s">
        <v>8277</v>
      </c>
      <c r="P3945" s="9">
        <f t="shared" si="183"/>
        <v>42279.778564814813</v>
      </c>
      <c r="Q3945" s="10" t="str">
        <f t="shared" si="184"/>
        <v>October</v>
      </c>
      <c r="R3945" s="10">
        <f t="shared" si="185"/>
        <v>2015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8276</v>
      </c>
      <c r="O3946" t="s">
        <v>8277</v>
      </c>
      <c r="P3946" s="9">
        <f t="shared" si="183"/>
        <v>42213.662905092591</v>
      </c>
      <c r="Q3946" s="10" t="str">
        <f t="shared" si="184"/>
        <v>July</v>
      </c>
      <c r="R3946" s="10">
        <f t="shared" si="185"/>
        <v>2015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8276</v>
      </c>
      <c r="O3947" t="s">
        <v>8277</v>
      </c>
      <c r="P3947" s="9">
        <f t="shared" si="183"/>
        <v>42109.801712962959</v>
      </c>
      <c r="Q3947" s="10" t="str">
        <f t="shared" si="184"/>
        <v>April</v>
      </c>
      <c r="R3947" s="10">
        <f t="shared" si="185"/>
        <v>2015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8276</v>
      </c>
      <c r="O3948" t="s">
        <v>8277</v>
      </c>
      <c r="P3948" s="9">
        <f t="shared" si="183"/>
        <v>42031.833587962959</v>
      </c>
      <c r="Q3948" s="10" t="str">
        <f t="shared" si="184"/>
        <v>January</v>
      </c>
      <c r="R3948" s="10">
        <f t="shared" si="185"/>
        <v>2015</v>
      </c>
    </row>
    <row r="3949" spans="1:18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8276</v>
      </c>
      <c r="O3949" t="s">
        <v>8277</v>
      </c>
      <c r="P3949" s="9">
        <f t="shared" si="183"/>
        <v>42615.142870370371</v>
      </c>
      <c r="Q3949" s="10" t="str">
        <f t="shared" si="184"/>
        <v>September</v>
      </c>
      <c r="R3949" s="10">
        <f t="shared" si="185"/>
        <v>2016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8276</v>
      </c>
      <c r="O3950" t="s">
        <v>8277</v>
      </c>
      <c r="P3950" s="9">
        <f t="shared" si="183"/>
        <v>41829.325497685189</v>
      </c>
      <c r="Q3950" s="10" t="str">
        <f t="shared" si="184"/>
        <v>July</v>
      </c>
      <c r="R3950" s="10">
        <f t="shared" si="185"/>
        <v>2014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8276</v>
      </c>
      <c r="O3951" t="s">
        <v>8277</v>
      </c>
      <c r="P3951" s="9">
        <f t="shared" si="183"/>
        <v>42016.120613425926</v>
      </c>
      <c r="Q3951" s="10" t="str">
        <f t="shared" si="184"/>
        <v>January</v>
      </c>
      <c r="R3951" s="10">
        <f t="shared" si="185"/>
        <v>2015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8276</v>
      </c>
      <c r="O3952" t="s">
        <v>8277</v>
      </c>
      <c r="P3952" s="9">
        <f t="shared" si="183"/>
        <v>42439.702314814815</v>
      </c>
      <c r="Q3952" s="10" t="str">
        <f t="shared" si="184"/>
        <v>March</v>
      </c>
      <c r="R3952" s="10">
        <f t="shared" si="185"/>
        <v>2016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8276</v>
      </c>
      <c r="O3953" t="s">
        <v>8277</v>
      </c>
      <c r="P3953" s="9">
        <f t="shared" si="183"/>
        <v>42433.825717592597</v>
      </c>
      <c r="Q3953" s="10" t="str">
        <f t="shared" si="184"/>
        <v>March</v>
      </c>
      <c r="R3953" s="10">
        <f t="shared" si="185"/>
        <v>2016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8276</v>
      </c>
      <c r="O3954" t="s">
        <v>8277</v>
      </c>
      <c r="P3954" s="9">
        <f t="shared" si="183"/>
        <v>42243.790393518517</v>
      </c>
      <c r="Q3954" s="10" t="str">
        <f t="shared" si="184"/>
        <v>August</v>
      </c>
      <c r="R3954" s="10">
        <f t="shared" si="185"/>
        <v>2015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8276</v>
      </c>
      <c r="O3955" t="s">
        <v>8277</v>
      </c>
      <c r="P3955" s="9">
        <f t="shared" si="183"/>
        <v>42550.048449074078</v>
      </c>
      <c r="Q3955" s="10" t="str">
        <f t="shared" si="184"/>
        <v>June</v>
      </c>
      <c r="R3955" s="10">
        <f t="shared" si="185"/>
        <v>2016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8276</v>
      </c>
      <c r="O3956" t="s">
        <v>8277</v>
      </c>
      <c r="P3956" s="9">
        <f t="shared" si="183"/>
        <v>41774.651203703703</v>
      </c>
      <c r="Q3956" s="10" t="str">
        <f t="shared" si="184"/>
        <v>May</v>
      </c>
      <c r="R3956" s="10">
        <f t="shared" si="185"/>
        <v>2014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t="s">
        <v>8277</v>
      </c>
      <c r="P3957" s="9">
        <f t="shared" si="183"/>
        <v>42306.848854166667</v>
      </c>
      <c r="Q3957" s="10" t="str">
        <f t="shared" si="184"/>
        <v>October</v>
      </c>
      <c r="R3957" s="10">
        <f t="shared" si="185"/>
        <v>2015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8276</v>
      </c>
      <c r="O3958" t="s">
        <v>8277</v>
      </c>
      <c r="P3958" s="9">
        <f t="shared" si="183"/>
        <v>42457.932025462964</v>
      </c>
      <c r="Q3958" s="10" t="str">
        <f t="shared" si="184"/>
        <v>March</v>
      </c>
      <c r="R3958" s="10">
        <f t="shared" si="185"/>
        <v>2016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8276</v>
      </c>
      <c r="O3959" t="s">
        <v>8277</v>
      </c>
      <c r="P3959" s="9">
        <f t="shared" si="183"/>
        <v>42513.976319444446</v>
      </c>
      <c r="Q3959" s="10" t="str">
        <f t="shared" si="184"/>
        <v>May</v>
      </c>
      <c r="R3959" s="10">
        <f t="shared" si="185"/>
        <v>2016</v>
      </c>
    </row>
    <row r="3960" spans="1:18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t="s">
        <v>8277</v>
      </c>
      <c r="P3960" s="9">
        <f t="shared" si="183"/>
        <v>41816.950370370367</v>
      </c>
      <c r="Q3960" s="10" t="str">
        <f t="shared" si="184"/>
        <v>June</v>
      </c>
      <c r="R3960" s="10">
        <f t="shared" si="185"/>
        <v>2014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t="s">
        <v>8277</v>
      </c>
      <c r="P3961" s="9">
        <f t="shared" si="183"/>
        <v>41880.788842592592</v>
      </c>
      <c r="Q3961" s="10" t="str">
        <f t="shared" si="184"/>
        <v>August</v>
      </c>
      <c r="R3961" s="10">
        <f t="shared" si="185"/>
        <v>2014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8276</v>
      </c>
      <c r="O3962" t="s">
        <v>8277</v>
      </c>
      <c r="P3962" s="9">
        <f t="shared" si="183"/>
        <v>42342.845555555556</v>
      </c>
      <c r="Q3962" s="10" t="str">
        <f t="shared" si="184"/>
        <v>December</v>
      </c>
      <c r="R3962" s="10">
        <f t="shared" si="185"/>
        <v>2015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8276</v>
      </c>
      <c r="O3963" t="s">
        <v>8277</v>
      </c>
      <c r="P3963" s="9">
        <f t="shared" si="183"/>
        <v>41745.891319444447</v>
      </c>
      <c r="Q3963" s="10" t="str">
        <f t="shared" si="184"/>
        <v>April</v>
      </c>
      <c r="R3963" s="10">
        <f t="shared" si="185"/>
        <v>2014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8276</v>
      </c>
      <c r="O3964" t="s">
        <v>8277</v>
      </c>
      <c r="P3964" s="9">
        <f t="shared" si="183"/>
        <v>42311.621458333335</v>
      </c>
      <c r="Q3964" s="10" t="str">
        <f t="shared" si="184"/>
        <v>November</v>
      </c>
      <c r="R3964" s="10">
        <f t="shared" si="185"/>
        <v>2015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8276</v>
      </c>
      <c r="O3965" t="s">
        <v>8277</v>
      </c>
      <c r="P3965" s="9">
        <f t="shared" si="183"/>
        <v>42296.154131944444</v>
      </c>
      <c r="Q3965" s="10" t="str">
        <f t="shared" si="184"/>
        <v>October</v>
      </c>
      <c r="R3965" s="10">
        <f t="shared" si="185"/>
        <v>2015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8276</v>
      </c>
      <c r="O3966" t="s">
        <v>8277</v>
      </c>
      <c r="P3966" s="9">
        <f t="shared" si="183"/>
        <v>42053.722060185188</v>
      </c>
      <c r="Q3966" s="10" t="str">
        <f t="shared" si="184"/>
        <v>February</v>
      </c>
      <c r="R3966" s="10">
        <f t="shared" si="185"/>
        <v>2015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8276</v>
      </c>
      <c r="O3967" t="s">
        <v>8277</v>
      </c>
      <c r="P3967" s="9">
        <f t="shared" si="183"/>
        <v>42414.235879629632</v>
      </c>
      <c r="Q3967" s="10" t="str">
        <f t="shared" si="184"/>
        <v>February</v>
      </c>
      <c r="R3967" s="10">
        <f t="shared" si="185"/>
        <v>2016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8276</v>
      </c>
      <c r="O3968" t="s">
        <v>8277</v>
      </c>
      <c r="P3968" s="9">
        <f t="shared" si="183"/>
        <v>41801.711550925924</v>
      </c>
      <c r="Q3968" s="10" t="str">
        <f t="shared" si="184"/>
        <v>June</v>
      </c>
      <c r="R3968" s="10">
        <f t="shared" si="185"/>
        <v>2014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t="s">
        <v>8277</v>
      </c>
      <c r="P3969" s="9">
        <f t="shared" si="183"/>
        <v>42770.290590277778</v>
      </c>
      <c r="Q3969" s="10" t="str">
        <f t="shared" si="184"/>
        <v>February</v>
      </c>
      <c r="R3969" s="10">
        <f t="shared" si="185"/>
        <v>2017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8276</v>
      </c>
      <c r="O3970" t="s">
        <v>8277</v>
      </c>
      <c r="P3970" s="9">
        <f t="shared" si="183"/>
        <v>42452.815659722226</v>
      </c>
      <c r="Q3970" s="10" t="str">
        <f t="shared" si="184"/>
        <v>March</v>
      </c>
      <c r="R3970" s="10">
        <f t="shared" si="185"/>
        <v>2016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8276</v>
      </c>
      <c r="O3971" t="s">
        <v>8277</v>
      </c>
      <c r="P3971" s="9">
        <f t="shared" ref="P3971:P4034" si="186">(J3971/86400)+DATE(1970,1,1)</f>
        <v>42601.854699074072</v>
      </c>
      <c r="Q3971" s="10" t="str">
        <f t="shared" ref="Q3971:Q4034" si="187">TEXT((J3971/86400)+DATE(1970,1,1),"mmmm")</f>
        <v>August</v>
      </c>
      <c r="R3971" s="10">
        <f t="shared" ref="R3971:R4034" si="188">YEAR(P3971)</f>
        <v>2016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8276</v>
      </c>
      <c r="O3972" t="s">
        <v>8277</v>
      </c>
      <c r="P3972" s="9">
        <f t="shared" si="186"/>
        <v>42447.863553240742</v>
      </c>
      <c r="Q3972" s="10" t="str">
        <f t="shared" si="187"/>
        <v>March</v>
      </c>
      <c r="R3972" s="10">
        <f t="shared" si="188"/>
        <v>2016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8276</v>
      </c>
      <c r="O3973" t="s">
        <v>8277</v>
      </c>
      <c r="P3973" s="9">
        <f t="shared" si="186"/>
        <v>41811.536180555559</v>
      </c>
      <c r="Q3973" s="10" t="str">
        <f t="shared" si="187"/>
        <v>June</v>
      </c>
      <c r="R3973" s="10">
        <f t="shared" si="188"/>
        <v>2014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8276</v>
      </c>
      <c r="O3974" t="s">
        <v>8277</v>
      </c>
      <c r="P3974" s="9">
        <f t="shared" si="186"/>
        <v>41981.067523148144</v>
      </c>
      <c r="Q3974" s="10" t="str">
        <f t="shared" si="187"/>
        <v>December</v>
      </c>
      <c r="R3974" s="10">
        <f t="shared" si="188"/>
        <v>2014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8276</v>
      </c>
      <c r="O3975" t="s">
        <v>8277</v>
      </c>
      <c r="P3975" s="9">
        <f t="shared" si="186"/>
        <v>42469.68414351852</v>
      </c>
      <c r="Q3975" s="10" t="str">
        <f t="shared" si="187"/>
        <v>April</v>
      </c>
      <c r="R3975" s="10">
        <f t="shared" si="188"/>
        <v>2016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t="s">
        <v>8277</v>
      </c>
      <c r="P3976" s="9">
        <f t="shared" si="186"/>
        <v>42493.546851851846</v>
      </c>
      <c r="Q3976" s="10" t="str">
        <f t="shared" si="187"/>
        <v>May</v>
      </c>
      <c r="R3976" s="10">
        <f t="shared" si="188"/>
        <v>2016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8276</v>
      </c>
      <c r="O3977" t="s">
        <v>8277</v>
      </c>
      <c r="P3977" s="9">
        <f t="shared" si="186"/>
        <v>42534.866875</v>
      </c>
      <c r="Q3977" s="10" t="str">
        <f t="shared" si="187"/>
        <v>June</v>
      </c>
      <c r="R3977" s="10">
        <f t="shared" si="188"/>
        <v>2016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t="s">
        <v>8277</v>
      </c>
      <c r="P3978" s="9">
        <f t="shared" si="186"/>
        <v>41830.858344907407</v>
      </c>
      <c r="Q3978" s="10" t="str">
        <f t="shared" si="187"/>
        <v>July</v>
      </c>
      <c r="R3978" s="10">
        <f t="shared" si="188"/>
        <v>2014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8276</v>
      </c>
      <c r="O3979" t="s">
        <v>8277</v>
      </c>
      <c r="P3979" s="9">
        <f t="shared" si="186"/>
        <v>42543.788564814815</v>
      </c>
      <c r="Q3979" s="10" t="str">
        <f t="shared" si="187"/>
        <v>June</v>
      </c>
      <c r="R3979" s="10">
        <f t="shared" si="188"/>
        <v>2016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8276</v>
      </c>
      <c r="O3980" t="s">
        <v>8277</v>
      </c>
      <c r="P3980" s="9">
        <f t="shared" si="186"/>
        <v>41975.642974537041</v>
      </c>
      <c r="Q3980" s="10" t="str">
        <f t="shared" si="187"/>
        <v>December</v>
      </c>
      <c r="R3980" s="10">
        <f t="shared" si="188"/>
        <v>2014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8276</v>
      </c>
      <c r="O3981" t="s">
        <v>8277</v>
      </c>
      <c r="P3981" s="9">
        <f t="shared" si="186"/>
        <v>42069.903437500005</v>
      </c>
      <c r="Q3981" s="10" t="str">
        <f t="shared" si="187"/>
        <v>March</v>
      </c>
      <c r="R3981" s="10">
        <f t="shared" si="188"/>
        <v>2015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8276</v>
      </c>
      <c r="O3982" t="s">
        <v>8277</v>
      </c>
      <c r="P3982" s="9">
        <f t="shared" si="186"/>
        <v>41795.598923611113</v>
      </c>
      <c r="Q3982" s="10" t="str">
        <f t="shared" si="187"/>
        <v>June</v>
      </c>
      <c r="R3982" s="10">
        <f t="shared" si="188"/>
        <v>2014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8276</v>
      </c>
      <c r="O3983" t="s">
        <v>8277</v>
      </c>
      <c r="P3983" s="9">
        <f t="shared" si="186"/>
        <v>42508.179965277777</v>
      </c>
      <c r="Q3983" s="10" t="str">
        <f t="shared" si="187"/>
        <v>May</v>
      </c>
      <c r="R3983" s="10">
        <f t="shared" si="188"/>
        <v>2016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8276</v>
      </c>
      <c r="O3984" t="s">
        <v>8277</v>
      </c>
      <c r="P3984" s="9">
        <f t="shared" si="186"/>
        <v>42132.809953703705</v>
      </c>
      <c r="Q3984" s="10" t="str">
        <f t="shared" si="187"/>
        <v>May</v>
      </c>
      <c r="R3984" s="10">
        <f t="shared" si="188"/>
        <v>2015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8276</v>
      </c>
      <c r="O3985" t="s">
        <v>8277</v>
      </c>
      <c r="P3985" s="9">
        <f t="shared" si="186"/>
        <v>41747.86986111111</v>
      </c>
      <c r="Q3985" s="10" t="str">
        <f t="shared" si="187"/>
        <v>April</v>
      </c>
      <c r="R3985" s="10">
        <f t="shared" si="188"/>
        <v>2014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8276</v>
      </c>
      <c r="O3986" t="s">
        <v>8277</v>
      </c>
      <c r="P3986" s="9">
        <f t="shared" si="186"/>
        <v>41920.963472222225</v>
      </c>
      <c r="Q3986" s="10" t="str">
        <f t="shared" si="187"/>
        <v>October</v>
      </c>
      <c r="R3986" s="10">
        <f t="shared" si="188"/>
        <v>2014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t="s">
        <v>8277</v>
      </c>
      <c r="P3987" s="9">
        <f t="shared" si="186"/>
        <v>42399.707407407404</v>
      </c>
      <c r="Q3987" s="10" t="str">
        <f t="shared" si="187"/>
        <v>January</v>
      </c>
      <c r="R3987" s="10">
        <f t="shared" si="188"/>
        <v>2016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8276</v>
      </c>
      <c r="O3988" t="s">
        <v>8277</v>
      </c>
      <c r="P3988" s="9">
        <f t="shared" si="186"/>
        <v>42467.548541666663</v>
      </c>
      <c r="Q3988" s="10" t="str">
        <f t="shared" si="187"/>
        <v>April</v>
      </c>
      <c r="R3988" s="10">
        <f t="shared" si="188"/>
        <v>2016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8276</v>
      </c>
      <c r="O3989" t="s">
        <v>8277</v>
      </c>
      <c r="P3989" s="9">
        <f t="shared" si="186"/>
        <v>41765.92465277778</v>
      </c>
      <c r="Q3989" s="10" t="str">
        <f t="shared" si="187"/>
        <v>May</v>
      </c>
      <c r="R3989" s="10">
        <f t="shared" si="188"/>
        <v>2014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8276</v>
      </c>
      <c r="O3990" t="s">
        <v>8277</v>
      </c>
      <c r="P3990" s="9">
        <f t="shared" si="186"/>
        <v>42230.08116898148</v>
      </c>
      <c r="Q3990" s="10" t="str">
        <f t="shared" si="187"/>
        <v>August</v>
      </c>
      <c r="R3990" s="10">
        <f t="shared" si="188"/>
        <v>2015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8276</v>
      </c>
      <c r="O3991" t="s">
        <v>8277</v>
      </c>
      <c r="P3991" s="9">
        <f t="shared" si="186"/>
        <v>42286.749780092592</v>
      </c>
      <c r="Q3991" s="10" t="str">
        <f t="shared" si="187"/>
        <v>October</v>
      </c>
      <c r="R3991" s="10">
        <f t="shared" si="188"/>
        <v>2015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8276</v>
      </c>
      <c r="O3992" t="s">
        <v>8277</v>
      </c>
      <c r="P3992" s="9">
        <f t="shared" si="186"/>
        <v>42401.672372685185</v>
      </c>
      <c r="Q3992" s="10" t="str">
        <f t="shared" si="187"/>
        <v>February</v>
      </c>
      <c r="R3992" s="10">
        <f t="shared" si="188"/>
        <v>2016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8276</v>
      </c>
      <c r="O3993" t="s">
        <v>8277</v>
      </c>
      <c r="P3993" s="9">
        <f t="shared" si="186"/>
        <v>42125.644467592589</v>
      </c>
      <c r="Q3993" s="10" t="str">
        <f t="shared" si="187"/>
        <v>May</v>
      </c>
      <c r="R3993" s="10">
        <f t="shared" si="188"/>
        <v>2015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8276</v>
      </c>
      <c r="O3994" t="s">
        <v>8277</v>
      </c>
      <c r="P3994" s="9">
        <f t="shared" si="186"/>
        <v>42289.94049768518</v>
      </c>
      <c r="Q3994" s="10" t="str">
        <f t="shared" si="187"/>
        <v>October</v>
      </c>
      <c r="R3994" s="10">
        <f t="shared" si="188"/>
        <v>2015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8276</v>
      </c>
      <c r="O3995" t="s">
        <v>8277</v>
      </c>
      <c r="P3995" s="9">
        <f t="shared" si="186"/>
        <v>42107.864722222221</v>
      </c>
      <c r="Q3995" s="10" t="str">
        <f t="shared" si="187"/>
        <v>April</v>
      </c>
      <c r="R3995" s="10">
        <f t="shared" si="188"/>
        <v>2015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8276</v>
      </c>
      <c r="O3996" t="s">
        <v>8277</v>
      </c>
      <c r="P3996" s="9">
        <f t="shared" si="186"/>
        <v>41809.389930555553</v>
      </c>
      <c r="Q3996" s="10" t="str">
        <f t="shared" si="187"/>
        <v>June</v>
      </c>
      <c r="R3996" s="10">
        <f t="shared" si="188"/>
        <v>2014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8276</v>
      </c>
      <c r="O3997" t="s">
        <v>8277</v>
      </c>
      <c r="P3997" s="9">
        <f t="shared" si="186"/>
        <v>42019.683761574073</v>
      </c>
      <c r="Q3997" s="10" t="str">
        <f t="shared" si="187"/>
        <v>January</v>
      </c>
      <c r="R3997" s="10">
        <f t="shared" si="188"/>
        <v>2015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8276</v>
      </c>
      <c r="O3998" t="s">
        <v>8277</v>
      </c>
      <c r="P3998" s="9">
        <f t="shared" si="186"/>
        <v>41950.266944444447</v>
      </c>
      <c r="Q3998" s="10" t="str">
        <f t="shared" si="187"/>
        <v>November</v>
      </c>
      <c r="R3998" s="10">
        <f t="shared" si="188"/>
        <v>2014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8276</v>
      </c>
      <c r="O3999" t="s">
        <v>8277</v>
      </c>
      <c r="P3999" s="9">
        <f t="shared" si="186"/>
        <v>42069.391446759255</v>
      </c>
      <c r="Q3999" s="10" t="str">
        <f t="shared" si="187"/>
        <v>March</v>
      </c>
      <c r="R3999" s="10">
        <f t="shared" si="188"/>
        <v>2015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t="s">
        <v>8277</v>
      </c>
      <c r="P4000" s="9">
        <f t="shared" si="186"/>
        <v>42061.963263888887</v>
      </c>
      <c r="Q4000" s="10" t="str">
        <f t="shared" si="187"/>
        <v>February</v>
      </c>
      <c r="R4000" s="10">
        <f t="shared" si="188"/>
        <v>2015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8276</v>
      </c>
      <c r="O4001" t="s">
        <v>8277</v>
      </c>
      <c r="P4001" s="9">
        <f t="shared" si="186"/>
        <v>41842.828680555554</v>
      </c>
      <c r="Q4001" s="10" t="str">
        <f t="shared" si="187"/>
        <v>July</v>
      </c>
      <c r="R4001" s="10">
        <f t="shared" si="188"/>
        <v>2014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8276</v>
      </c>
      <c r="O4002" t="s">
        <v>8277</v>
      </c>
      <c r="P4002" s="9">
        <f t="shared" si="186"/>
        <v>42437.64534722222</v>
      </c>
      <c r="Q4002" s="10" t="str">
        <f t="shared" si="187"/>
        <v>March</v>
      </c>
      <c r="R4002" s="10">
        <f t="shared" si="188"/>
        <v>2016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8276</v>
      </c>
      <c r="O4003" t="s">
        <v>8277</v>
      </c>
      <c r="P4003" s="9">
        <f t="shared" si="186"/>
        <v>42775.964212962965</v>
      </c>
      <c r="Q4003" s="10" t="str">
        <f t="shared" si="187"/>
        <v>February</v>
      </c>
      <c r="R4003" s="10">
        <f t="shared" si="188"/>
        <v>2017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8276</v>
      </c>
      <c r="O4004" t="s">
        <v>8277</v>
      </c>
      <c r="P4004" s="9">
        <f t="shared" si="186"/>
        <v>41879.043530092589</v>
      </c>
      <c r="Q4004" s="10" t="str">
        <f t="shared" si="187"/>
        <v>August</v>
      </c>
      <c r="R4004" s="10">
        <f t="shared" si="188"/>
        <v>2014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8276</v>
      </c>
      <c r="O4005" t="s">
        <v>8277</v>
      </c>
      <c r="P4005" s="9">
        <f t="shared" si="186"/>
        <v>42020.587349537032</v>
      </c>
      <c r="Q4005" s="10" t="str">
        <f t="shared" si="187"/>
        <v>January</v>
      </c>
      <c r="R4005" s="10">
        <f t="shared" si="188"/>
        <v>2015</v>
      </c>
    </row>
    <row r="4006" spans="1:18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8276</v>
      </c>
      <c r="O4006" t="s">
        <v>8277</v>
      </c>
      <c r="P4006" s="9">
        <f t="shared" si="186"/>
        <v>41890.16269675926</v>
      </c>
      <c r="Q4006" s="10" t="str">
        <f t="shared" si="187"/>
        <v>September</v>
      </c>
      <c r="R4006" s="10">
        <f t="shared" si="188"/>
        <v>2014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8276</v>
      </c>
      <c r="O4007" t="s">
        <v>8277</v>
      </c>
      <c r="P4007" s="9">
        <f t="shared" si="186"/>
        <v>41872.807696759257</v>
      </c>
      <c r="Q4007" s="10" t="str">
        <f t="shared" si="187"/>
        <v>August</v>
      </c>
      <c r="R4007" s="10">
        <f t="shared" si="188"/>
        <v>2014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8276</v>
      </c>
      <c r="O4008" t="s">
        <v>8277</v>
      </c>
      <c r="P4008" s="9">
        <f t="shared" si="186"/>
        <v>42391.772997685184</v>
      </c>
      <c r="Q4008" s="10" t="str">
        <f t="shared" si="187"/>
        <v>January</v>
      </c>
      <c r="R4008" s="10">
        <f t="shared" si="188"/>
        <v>2016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8276</v>
      </c>
      <c r="O4009" t="s">
        <v>8277</v>
      </c>
      <c r="P4009" s="9">
        <f t="shared" si="186"/>
        <v>41848.772928240738</v>
      </c>
      <c r="Q4009" s="10" t="str">
        <f t="shared" si="187"/>
        <v>July</v>
      </c>
      <c r="R4009" s="10">
        <f t="shared" si="188"/>
        <v>2014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8276</v>
      </c>
      <c r="O4010" t="s">
        <v>8277</v>
      </c>
      <c r="P4010" s="9">
        <f t="shared" si="186"/>
        <v>42177.964201388888</v>
      </c>
      <c r="Q4010" s="10" t="str">
        <f t="shared" si="187"/>
        <v>June</v>
      </c>
      <c r="R4010" s="10">
        <f t="shared" si="188"/>
        <v>2015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8276</v>
      </c>
      <c r="O4011" t="s">
        <v>8277</v>
      </c>
      <c r="P4011" s="9">
        <f t="shared" si="186"/>
        <v>41851.700925925928</v>
      </c>
      <c r="Q4011" s="10" t="str">
        <f t="shared" si="187"/>
        <v>July</v>
      </c>
      <c r="R4011" s="10">
        <f t="shared" si="188"/>
        <v>2014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t="s">
        <v>8277</v>
      </c>
      <c r="P4012" s="9">
        <f t="shared" si="186"/>
        <v>41921.770439814813</v>
      </c>
      <c r="Q4012" s="10" t="str">
        <f t="shared" si="187"/>
        <v>October</v>
      </c>
      <c r="R4012" s="10">
        <f t="shared" si="188"/>
        <v>2014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8276</v>
      </c>
      <c r="O4013" t="s">
        <v>8277</v>
      </c>
      <c r="P4013" s="9">
        <f t="shared" si="186"/>
        <v>42002.54488425926</v>
      </c>
      <c r="Q4013" s="10" t="str">
        <f t="shared" si="187"/>
        <v>December</v>
      </c>
      <c r="R4013" s="10">
        <f t="shared" si="188"/>
        <v>2014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8276</v>
      </c>
      <c r="O4014" t="s">
        <v>8277</v>
      </c>
      <c r="P4014" s="9">
        <f t="shared" si="186"/>
        <v>42096.544548611113</v>
      </c>
      <c r="Q4014" s="10" t="str">
        <f t="shared" si="187"/>
        <v>April</v>
      </c>
      <c r="R4014" s="10">
        <f t="shared" si="188"/>
        <v>2015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8276</v>
      </c>
      <c r="O4015" t="s">
        <v>8277</v>
      </c>
      <c r="P4015" s="9">
        <f t="shared" si="186"/>
        <v>42021.301192129627</v>
      </c>
      <c r="Q4015" s="10" t="str">
        <f t="shared" si="187"/>
        <v>January</v>
      </c>
      <c r="R4015" s="10">
        <f t="shared" si="188"/>
        <v>2015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8276</v>
      </c>
      <c r="O4016" t="s">
        <v>8277</v>
      </c>
      <c r="P4016" s="9">
        <f t="shared" si="186"/>
        <v>42419.246168981481</v>
      </c>
      <c r="Q4016" s="10" t="str">
        <f t="shared" si="187"/>
        <v>February</v>
      </c>
      <c r="R4016" s="10">
        <f t="shared" si="188"/>
        <v>2016</v>
      </c>
    </row>
    <row r="4017" spans="1:18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8276</v>
      </c>
      <c r="O4017" t="s">
        <v>8277</v>
      </c>
      <c r="P4017" s="9">
        <f t="shared" si="186"/>
        <v>42174.780821759261</v>
      </c>
      <c r="Q4017" s="10" t="str">
        <f t="shared" si="187"/>
        <v>June</v>
      </c>
      <c r="R4017" s="10">
        <f t="shared" si="188"/>
        <v>2015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8276</v>
      </c>
      <c r="O4018" t="s">
        <v>8277</v>
      </c>
      <c r="P4018" s="9">
        <f t="shared" si="186"/>
        <v>41869.872685185182</v>
      </c>
      <c r="Q4018" s="10" t="str">
        <f t="shared" si="187"/>
        <v>August</v>
      </c>
      <c r="R4018" s="10">
        <f t="shared" si="188"/>
        <v>2014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8276</v>
      </c>
      <c r="O4019" t="s">
        <v>8277</v>
      </c>
      <c r="P4019" s="9">
        <f t="shared" si="186"/>
        <v>41856.672152777777</v>
      </c>
      <c r="Q4019" s="10" t="str">
        <f t="shared" si="187"/>
        <v>August</v>
      </c>
      <c r="R4019" s="10">
        <f t="shared" si="188"/>
        <v>2014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8276</v>
      </c>
      <c r="O4020" t="s">
        <v>8277</v>
      </c>
      <c r="P4020" s="9">
        <f t="shared" si="186"/>
        <v>42620.91097222222</v>
      </c>
      <c r="Q4020" s="10" t="str">
        <f t="shared" si="187"/>
        <v>September</v>
      </c>
      <c r="R4020" s="10">
        <f t="shared" si="188"/>
        <v>2016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8276</v>
      </c>
      <c r="O4021" t="s">
        <v>8277</v>
      </c>
      <c r="P4021" s="9">
        <f t="shared" si="186"/>
        <v>42417.675879629634</v>
      </c>
      <c r="Q4021" s="10" t="str">
        <f t="shared" si="187"/>
        <v>February</v>
      </c>
      <c r="R4021" s="10">
        <f t="shared" si="188"/>
        <v>2016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8276</v>
      </c>
      <c r="O4022" t="s">
        <v>8277</v>
      </c>
      <c r="P4022" s="9">
        <f t="shared" si="186"/>
        <v>42057.190960648149</v>
      </c>
      <c r="Q4022" s="10" t="str">
        <f t="shared" si="187"/>
        <v>February</v>
      </c>
      <c r="R4022" s="10">
        <f t="shared" si="188"/>
        <v>2015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8276</v>
      </c>
      <c r="O4023" t="s">
        <v>8277</v>
      </c>
      <c r="P4023" s="9">
        <f t="shared" si="186"/>
        <v>41878.911550925928</v>
      </c>
      <c r="Q4023" s="10" t="str">
        <f t="shared" si="187"/>
        <v>August</v>
      </c>
      <c r="R4023" s="10">
        <f t="shared" si="188"/>
        <v>2014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8276</v>
      </c>
      <c r="O4024" t="s">
        <v>8277</v>
      </c>
      <c r="P4024" s="9">
        <f t="shared" si="186"/>
        <v>41990.584108796298</v>
      </c>
      <c r="Q4024" s="10" t="str">
        <f t="shared" si="187"/>
        <v>December</v>
      </c>
      <c r="R4024" s="10">
        <f t="shared" si="188"/>
        <v>2014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8276</v>
      </c>
      <c r="O4025" t="s">
        <v>8277</v>
      </c>
      <c r="P4025" s="9">
        <f t="shared" si="186"/>
        <v>42408.999571759261</v>
      </c>
      <c r="Q4025" s="10" t="str">
        <f t="shared" si="187"/>
        <v>February</v>
      </c>
      <c r="R4025" s="10">
        <f t="shared" si="188"/>
        <v>2016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8276</v>
      </c>
      <c r="O4026" t="s">
        <v>8277</v>
      </c>
      <c r="P4026" s="9">
        <f t="shared" si="186"/>
        <v>42217.670104166667</v>
      </c>
      <c r="Q4026" s="10" t="str">
        <f t="shared" si="187"/>
        <v>August</v>
      </c>
      <c r="R4026" s="10">
        <f t="shared" si="188"/>
        <v>2015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8276</v>
      </c>
      <c r="O4027" t="s">
        <v>8277</v>
      </c>
      <c r="P4027" s="9">
        <f t="shared" si="186"/>
        <v>42151.237685185188</v>
      </c>
      <c r="Q4027" s="10" t="str">
        <f t="shared" si="187"/>
        <v>May</v>
      </c>
      <c r="R4027" s="10">
        <f t="shared" si="188"/>
        <v>2015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8276</v>
      </c>
      <c r="O4028" t="s">
        <v>8277</v>
      </c>
      <c r="P4028" s="9">
        <f t="shared" si="186"/>
        <v>42282.655543981484</v>
      </c>
      <c r="Q4028" s="10" t="str">
        <f t="shared" si="187"/>
        <v>October</v>
      </c>
      <c r="R4028" s="10">
        <f t="shared" si="188"/>
        <v>2015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8276</v>
      </c>
      <c r="O4029" t="s">
        <v>8277</v>
      </c>
      <c r="P4029" s="9">
        <f t="shared" si="186"/>
        <v>42768.97084490741</v>
      </c>
      <c r="Q4029" s="10" t="str">
        <f t="shared" si="187"/>
        <v>February</v>
      </c>
      <c r="R4029" s="10">
        <f t="shared" si="188"/>
        <v>2017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t="s">
        <v>8277</v>
      </c>
      <c r="P4030" s="9">
        <f t="shared" si="186"/>
        <v>41765.938657407409</v>
      </c>
      <c r="Q4030" s="10" t="str">
        <f t="shared" si="187"/>
        <v>May</v>
      </c>
      <c r="R4030" s="10">
        <f t="shared" si="188"/>
        <v>2014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8276</v>
      </c>
      <c r="O4031" t="s">
        <v>8277</v>
      </c>
      <c r="P4031" s="9">
        <f t="shared" si="186"/>
        <v>42322.02511574074</v>
      </c>
      <c r="Q4031" s="10" t="str">
        <f t="shared" si="187"/>
        <v>November</v>
      </c>
      <c r="R4031" s="10">
        <f t="shared" si="188"/>
        <v>2015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8276</v>
      </c>
      <c r="O4032" t="s">
        <v>8277</v>
      </c>
      <c r="P4032" s="9">
        <f t="shared" si="186"/>
        <v>42374.655081018514</v>
      </c>
      <c r="Q4032" s="10" t="str">
        <f t="shared" si="187"/>
        <v>January</v>
      </c>
      <c r="R4032" s="10">
        <f t="shared" si="188"/>
        <v>2016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8276</v>
      </c>
      <c r="O4033" t="s">
        <v>8277</v>
      </c>
      <c r="P4033" s="9">
        <f t="shared" si="186"/>
        <v>41941.585231481484</v>
      </c>
      <c r="Q4033" s="10" t="str">
        <f t="shared" si="187"/>
        <v>October</v>
      </c>
      <c r="R4033" s="10">
        <f t="shared" si="188"/>
        <v>2014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8276</v>
      </c>
      <c r="O4034" t="s">
        <v>8277</v>
      </c>
      <c r="P4034" s="9">
        <f t="shared" si="186"/>
        <v>42293.809212962966</v>
      </c>
      <c r="Q4034" s="10" t="str">
        <f t="shared" si="187"/>
        <v>October</v>
      </c>
      <c r="R4034" s="10">
        <f t="shared" si="188"/>
        <v>2015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t="s">
        <v>8277</v>
      </c>
      <c r="P4035" s="9">
        <f t="shared" ref="P4035:P4098" si="189">(J4035/86400)+DATE(1970,1,1)</f>
        <v>42614.268796296295</v>
      </c>
      <c r="Q4035" s="10" t="str">
        <f t="shared" ref="Q4035:Q4098" si="190">TEXT((J4035/86400)+DATE(1970,1,1),"mmmm")</f>
        <v>September</v>
      </c>
      <c r="R4035" s="10">
        <f t="shared" ref="R4035:R4098" si="191">YEAR(P4035)</f>
        <v>2016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8276</v>
      </c>
      <c r="O4036" t="s">
        <v>8277</v>
      </c>
      <c r="P4036" s="9">
        <f t="shared" si="189"/>
        <v>42067.947337962964</v>
      </c>
      <c r="Q4036" s="10" t="str">
        <f t="shared" si="190"/>
        <v>March</v>
      </c>
      <c r="R4036" s="10">
        <f t="shared" si="191"/>
        <v>2015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8276</v>
      </c>
      <c r="O4037" t="s">
        <v>8277</v>
      </c>
      <c r="P4037" s="9">
        <f t="shared" si="189"/>
        <v>41903.882951388892</v>
      </c>
      <c r="Q4037" s="10" t="str">
        <f t="shared" si="190"/>
        <v>September</v>
      </c>
      <c r="R4037" s="10">
        <f t="shared" si="191"/>
        <v>2014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t="s">
        <v>8277</v>
      </c>
      <c r="P4038" s="9">
        <f t="shared" si="189"/>
        <v>41804.937083333338</v>
      </c>
      <c r="Q4038" s="10" t="str">
        <f t="shared" si="190"/>
        <v>June</v>
      </c>
      <c r="R4038" s="10">
        <f t="shared" si="191"/>
        <v>2014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8276</v>
      </c>
      <c r="O4039" t="s">
        <v>8277</v>
      </c>
      <c r="P4039" s="9">
        <f t="shared" si="189"/>
        <v>42497.070775462962</v>
      </c>
      <c r="Q4039" s="10" t="str">
        <f t="shared" si="190"/>
        <v>May</v>
      </c>
      <c r="R4039" s="10">
        <f t="shared" si="191"/>
        <v>2016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8276</v>
      </c>
      <c r="O4040" t="s">
        <v>8277</v>
      </c>
      <c r="P4040" s="9">
        <f t="shared" si="189"/>
        <v>41869.798726851848</v>
      </c>
      <c r="Q4040" s="10" t="str">
        <f t="shared" si="190"/>
        <v>August</v>
      </c>
      <c r="R4040" s="10">
        <f t="shared" si="191"/>
        <v>2014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8276</v>
      </c>
      <c r="O4041" t="s">
        <v>8277</v>
      </c>
      <c r="P4041" s="9">
        <f t="shared" si="189"/>
        <v>42305.670914351853</v>
      </c>
      <c r="Q4041" s="10" t="str">
        <f t="shared" si="190"/>
        <v>October</v>
      </c>
      <c r="R4041" s="10">
        <f t="shared" si="191"/>
        <v>2015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t="s">
        <v>8277</v>
      </c>
      <c r="P4042" s="9">
        <f t="shared" si="189"/>
        <v>42144.231527777782</v>
      </c>
      <c r="Q4042" s="10" t="str">
        <f t="shared" si="190"/>
        <v>May</v>
      </c>
      <c r="R4042" s="10">
        <f t="shared" si="191"/>
        <v>2015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8276</v>
      </c>
      <c r="O4043" t="s">
        <v>8277</v>
      </c>
      <c r="P4043" s="9">
        <f t="shared" si="189"/>
        <v>42559.474004629628</v>
      </c>
      <c r="Q4043" s="10" t="str">
        <f t="shared" si="190"/>
        <v>July</v>
      </c>
      <c r="R4043" s="10">
        <f t="shared" si="191"/>
        <v>2016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8276</v>
      </c>
      <c r="O4044" t="s">
        <v>8277</v>
      </c>
      <c r="P4044" s="9">
        <f t="shared" si="189"/>
        <v>41995.084074074075</v>
      </c>
      <c r="Q4044" s="10" t="str">
        <f t="shared" si="190"/>
        <v>December</v>
      </c>
      <c r="R4044" s="10">
        <f t="shared" si="191"/>
        <v>2014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8276</v>
      </c>
      <c r="O4045" t="s">
        <v>8277</v>
      </c>
      <c r="P4045" s="9">
        <f t="shared" si="189"/>
        <v>41948.957465277781</v>
      </c>
      <c r="Q4045" s="10" t="str">
        <f t="shared" si="190"/>
        <v>November</v>
      </c>
      <c r="R4045" s="10">
        <f t="shared" si="191"/>
        <v>2014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8276</v>
      </c>
      <c r="O4046" t="s">
        <v>8277</v>
      </c>
      <c r="P4046" s="9">
        <f t="shared" si="189"/>
        <v>42074.219699074078</v>
      </c>
      <c r="Q4046" s="10" t="str">
        <f t="shared" si="190"/>
        <v>March</v>
      </c>
      <c r="R4046" s="10">
        <f t="shared" si="191"/>
        <v>2015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8276</v>
      </c>
      <c r="O4047" t="s">
        <v>8277</v>
      </c>
      <c r="P4047" s="9">
        <f t="shared" si="189"/>
        <v>41842.201261574075</v>
      </c>
      <c r="Q4047" s="10" t="str">
        <f t="shared" si="190"/>
        <v>July</v>
      </c>
      <c r="R4047" s="10">
        <f t="shared" si="191"/>
        <v>2014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8276</v>
      </c>
      <c r="O4048" t="s">
        <v>8277</v>
      </c>
      <c r="P4048" s="9">
        <f t="shared" si="189"/>
        <v>41904.650578703702</v>
      </c>
      <c r="Q4048" s="10" t="str">
        <f t="shared" si="190"/>
        <v>September</v>
      </c>
      <c r="R4048" s="10">
        <f t="shared" si="191"/>
        <v>2014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8276</v>
      </c>
      <c r="O4049" t="s">
        <v>8277</v>
      </c>
      <c r="P4049" s="9">
        <f t="shared" si="189"/>
        <v>41991.022488425922</v>
      </c>
      <c r="Q4049" s="10" t="str">
        <f t="shared" si="190"/>
        <v>December</v>
      </c>
      <c r="R4049" s="10">
        <f t="shared" si="191"/>
        <v>2014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8276</v>
      </c>
      <c r="O4050" t="s">
        <v>8277</v>
      </c>
      <c r="P4050" s="9">
        <f t="shared" si="189"/>
        <v>42436.509108796294</v>
      </c>
      <c r="Q4050" s="10" t="str">
        <f t="shared" si="190"/>
        <v>March</v>
      </c>
      <c r="R4050" s="10">
        <f t="shared" si="191"/>
        <v>2016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8276</v>
      </c>
      <c r="O4051" t="s">
        <v>8277</v>
      </c>
      <c r="P4051" s="9">
        <f t="shared" si="189"/>
        <v>42169.958506944444</v>
      </c>
      <c r="Q4051" s="10" t="str">
        <f t="shared" si="190"/>
        <v>June</v>
      </c>
      <c r="R4051" s="10">
        <f t="shared" si="191"/>
        <v>2015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8276</v>
      </c>
      <c r="O4052" t="s">
        <v>8277</v>
      </c>
      <c r="P4052" s="9">
        <f t="shared" si="189"/>
        <v>41905.636469907404</v>
      </c>
      <c r="Q4052" s="10" t="str">
        <f t="shared" si="190"/>
        <v>September</v>
      </c>
      <c r="R4052" s="10">
        <f t="shared" si="191"/>
        <v>2014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8276</v>
      </c>
      <c r="O4053" t="s">
        <v>8277</v>
      </c>
      <c r="P4053" s="9">
        <f t="shared" si="189"/>
        <v>41761.810150462959</v>
      </c>
      <c r="Q4053" s="10" t="str">
        <f t="shared" si="190"/>
        <v>May</v>
      </c>
      <c r="R4053" s="10">
        <f t="shared" si="191"/>
        <v>2014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8276</v>
      </c>
      <c r="O4054" t="s">
        <v>8277</v>
      </c>
      <c r="P4054" s="9">
        <f t="shared" si="189"/>
        <v>41865.878657407404</v>
      </c>
      <c r="Q4054" s="10" t="str">
        <f t="shared" si="190"/>
        <v>August</v>
      </c>
      <c r="R4054" s="10">
        <f t="shared" si="191"/>
        <v>2014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t="s">
        <v>8277</v>
      </c>
      <c r="P4055" s="9">
        <f t="shared" si="189"/>
        <v>41928.690138888887</v>
      </c>
      <c r="Q4055" s="10" t="str">
        <f t="shared" si="190"/>
        <v>October</v>
      </c>
      <c r="R4055" s="10">
        <f t="shared" si="191"/>
        <v>2014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8276</v>
      </c>
      <c r="O4056" t="s">
        <v>8277</v>
      </c>
      <c r="P4056" s="9">
        <f t="shared" si="189"/>
        <v>42613.841261574074</v>
      </c>
      <c r="Q4056" s="10" t="str">
        <f t="shared" si="190"/>
        <v>August</v>
      </c>
      <c r="R4056" s="10">
        <f t="shared" si="191"/>
        <v>2016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8276</v>
      </c>
      <c r="O4057" t="s">
        <v>8277</v>
      </c>
      <c r="P4057" s="9">
        <f t="shared" si="189"/>
        <v>41779.648506944446</v>
      </c>
      <c r="Q4057" s="10" t="str">
        <f t="shared" si="190"/>
        <v>May</v>
      </c>
      <c r="R4057" s="10">
        <f t="shared" si="191"/>
        <v>2014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t="s">
        <v>8277</v>
      </c>
      <c r="P4058" s="9">
        <f t="shared" si="189"/>
        <v>42534.933321759258</v>
      </c>
      <c r="Q4058" s="10" t="str">
        <f t="shared" si="190"/>
        <v>June</v>
      </c>
      <c r="R4058" s="10">
        <f t="shared" si="191"/>
        <v>2016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t="s">
        <v>8277</v>
      </c>
      <c r="P4059" s="9">
        <f t="shared" si="189"/>
        <v>42310.968518518523</v>
      </c>
      <c r="Q4059" s="10" t="str">
        <f t="shared" si="190"/>
        <v>November</v>
      </c>
      <c r="R4059" s="10">
        <f t="shared" si="191"/>
        <v>2015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8276</v>
      </c>
      <c r="O4060" t="s">
        <v>8277</v>
      </c>
      <c r="P4060" s="9">
        <f t="shared" si="189"/>
        <v>42446.060694444444</v>
      </c>
      <c r="Q4060" s="10" t="str">
        <f t="shared" si="190"/>
        <v>March</v>
      </c>
      <c r="R4060" s="10">
        <f t="shared" si="191"/>
        <v>2016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8276</v>
      </c>
      <c r="O4061" t="s">
        <v>8277</v>
      </c>
      <c r="P4061" s="9">
        <f t="shared" si="189"/>
        <v>41866.640648148146</v>
      </c>
      <c r="Q4061" s="10" t="str">
        <f t="shared" si="190"/>
        <v>August</v>
      </c>
      <c r="R4061" s="10">
        <f t="shared" si="191"/>
        <v>2014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8276</v>
      </c>
      <c r="O4062" t="s">
        <v>8277</v>
      </c>
      <c r="P4062" s="9">
        <f t="shared" si="189"/>
        <v>41779.695092592592</v>
      </c>
      <c r="Q4062" s="10" t="str">
        <f t="shared" si="190"/>
        <v>May</v>
      </c>
      <c r="R4062" s="10">
        <f t="shared" si="191"/>
        <v>2014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8276</v>
      </c>
      <c r="O4063" t="s">
        <v>8277</v>
      </c>
      <c r="P4063" s="9">
        <f t="shared" si="189"/>
        <v>42421.141469907408</v>
      </c>
      <c r="Q4063" s="10" t="str">
        <f t="shared" si="190"/>
        <v>February</v>
      </c>
      <c r="R4063" s="10">
        <f t="shared" si="191"/>
        <v>2016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8276</v>
      </c>
      <c r="O4064" t="s">
        <v>8277</v>
      </c>
      <c r="P4064" s="9">
        <f t="shared" si="189"/>
        <v>42523.739212962959</v>
      </c>
      <c r="Q4064" s="10" t="str">
        <f t="shared" si="190"/>
        <v>June</v>
      </c>
      <c r="R4064" s="10">
        <f t="shared" si="191"/>
        <v>2016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8276</v>
      </c>
      <c r="O4065" t="s">
        <v>8277</v>
      </c>
      <c r="P4065" s="9">
        <f t="shared" si="189"/>
        <v>41787.681527777779</v>
      </c>
      <c r="Q4065" s="10" t="str">
        <f t="shared" si="190"/>
        <v>May</v>
      </c>
      <c r="R4065" s="10">
        <f t="shared" si="191"/>
        <v>2014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8276</v>
      </c>
      <c r="O4066" t="s">
        <v>8277</v>
      </c>
      <c r="P4066" s="9">
        <f t="shared" si="189"/>
        <v>42093.588263888887</v>
      </c>
      <c r="Q4066" s="10" t="str">
        <f t="shared" si="190"/>
        <v>March</v>
      </c>
      <c r="R4066" s="10">
        <f t="shared" si="191"/>
        <v>2015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8276</v>
      </c>
      <c r="O4067" t="s">
        <v>8277</v>
      </c>
      <c r="P4067" s="9">
        <f t="shared" si="189"/>
        <v>41833.951516203706</v>
      </c>
      <c r="Q4067" s="10" t="str">
        <f t="shared" si="190"/>
        <v>July</v>
      </c>
      <c r="R4067" s="10">
        <f t="shared" si="191"/>
        <v>2014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8276</v>
      </c>
      <c r="O4068" t="s">
        <v>8277</v>
      </c>
      <c r="P4068" s="9">
        <f t="shared" si="189"/>
        <v>42479.039212962962</v>
      </c>
      <c r="Q4068" s="10" t="str">
        <f t="shared" si="190"/>
        <v>April</v>
      </c>
      <c r="R4068" s="10">
        <f t="shared" si="191"/>
        <v>2016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8276</v>
      </c>
      <c r="O4069" t="s">
        <v>8277</v>
      </c>
      <c r="P4069" s="9">
        <f t="shared" si="189"/>
        <v>42235.117476851854</v>
      </c>
      <c r="Q4069" s="10" t="str">
        <f t="shared" si="190"/>
        <v>August</v>
      </c>
      <c r="R4069" s="10">
        <f t="shared" si="191"/>
        <v>2015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8276</v>
      </c>
      <c r="O4070" t="s">
        <v>8277</v>
      </c>
      <c r="P4070" s="9">
        <f t="shared" si="189"/>
        <v>42718.963599537034</v>
      </c>
      <c r="Q4070" s="10" t="str">
        <f t="shared" si="190"/>
        <v>December</v>
      </c>
      <c r="R4070" s="10">
        <f t="shared" si="191"/>
        <v>2016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8276</v>
      </c>
      <c r="O4071" t="s">
        <v>8277</v>
      </c>
      <c r="P4071" s="9">
        <f t="shared" si="189"/>
        <v>42022.661527777775</v>
      </c>
      <c r="Q4071" s="10" t="str">
        <f t="shared" si="190"/>
        <v>January</v>
      </c>
      <c r="R4071" s="10">
        <f t="shared" si="191"/>
        <v>2015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8276</v>
      </c>
      <c r="O4072" t="s">
        <v>8277</v>
      </c>
      <c r="P4072" s="9">
        <f t="shared" si="189"/>
        <v>42031.666898148149</v>
      </c>
      <c r="Q4072" s="10" t="str">
        <f t="shared" si="190"/>
        <v>January</v>
      </c>
      <c r="R4072" s="10">
        <f t="shared" si="191"/>
        <v>2015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8276</v>
      </c>
      <c r="O4073" t="s">
        <v>8277</v>
      </c>
      <c r="P4073" s="9">
        <f t="shared" si="189"/>
        <v>42700.804756944446</v>
      </c>
      <c r="Q4073" s="10" t="str">
        <f t="shared" si="190"/>
        <v>November</v>
      </c>
      <c r="R4073" s="10">
        <f t="shared" si="191"/>
        <v>2016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8276</v>
      </c>
      <c r="O4074" t="s">
        <v>8277</v>
      </c>
      <c r="P4074" s="9">
        <f t="shared" si="189"/>
        <v>41812.77443287037</v>
      </c>
      <c r="Q4074" s="10" t="str">
        <f t="shared" si="190"/>
        <v>June</v>
      </c>
      <c r="R4074" s="10">
        <f t="shared" si="191"/>
        <v>2014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8276</v>
      </c>
      <c r="O4075" t="s">
        <v>8277</v>
      </c>
      <c r="P4075" s="9">
        <f t="shared" si="189"/>
        <v>42078.345208333332</v>
      </c>
      <c r="Q4075" s="10" t="str">
        <f t="shared" si="190"/>
        <v>March</v>
      </c>
      <c r="R4075" s="10">
        <f t="shared" si="191"/>
        <v>2015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t="s">
        <v>8277</v>
      </c>
      <c r="P4076" s="9">
        <f t="shared" si="189"/>
        <v>42283.552951388891</v>
      </c>
      <c r="Q4076" s="10" t="str">
        <f t="shared" si="190"/>
        <v>October</v>
      </c>
      <c r="R4076" s="10">
        <f t="shared" si="191"/>
        <v>2015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t="s">
        <v>8277</v>
      </c>
      <c r="P4077" s="9">
        <f t="shared" si="189"/>
        <v>41779.045937499999</v>
      </c>
      <c r="Q4077" s="10" t="str">
        <f t="shared" si="190"/>
        <v>May</v>
      </c>
      <c r="R4077" s="10">
        <f t="shared" si="191"/>
        <v>2014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8276</v>
      </c>
      <c r="O4078" t="s">
        <v>8277</v>
      </c>
      <c r="P4078" s="9">
        <f t="shared" si="189"/>
        <v>41905.795706018514</v>
      </c>
      <c r="Q4078" s="10" t="str">
        <f t="shared" si="190"/>
        <v>September</v>
      </c>
      <c r="R4078" s="10">
        <f t="shared" si="191"/>
        <v>2014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8276</v>
      </c>
      <c r="O4079" t="s">
        <v>8277</v>
      </c>
      <c r="P4079" s="9">
        <f t="shared" si="189"/>
        <v>42695.7105787037</v>
      </c>
      <c r="Q4079" s="10" t="str">
        <f t="shared" si="190"/>
        <v>November</v>
      </c>
      <c r="R4079" s="10">
        <f t="shared" si="191"/>
        <v>2016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8276</v>
      </c>
      <c r="O4080" t="s">
        <v>8277</v>
      </c>
      <c r="P4080" s="9">
        <f t="shared" si="189"/>
        <v>42732.787523148145</v>
      </c>
      <c r="Q4080" s="10" t="str">
        <f t="shared" si="190"/>
        <v>December</v>
      </c>
      <c r="R4080" s="10">
        <f t="shared" si="191"/>
        <v>2016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8276</v>
      </c>
      <c r="O4081" t="s">
        <v>8277</v>
      </c>
      <c r="P4081" s="9">
        <f t="shared" si="189"/>
        <v>42510.938900462963</v>
      </c>
      <c r="Q4081" s="10" t="str">
        <f t="shared" si="190"/>
        <v>May</v>
      </c>
      <c r="R4081" s="10">
        <f t="shared" si="191"/>
        <v>2016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8276</v>
      </c>
      <c r="O4082" t="s">
        <v>8277</v>
      </c>
      <c r="P4082" s="9">
        <f t="shared" si="189"/>
        <v>42511.698101851856</v>
      </c>
      <c r="Q4082" s="10" t="str">
        <f t="shared" si="190"/>
        <v>May</v>
      </c>
      <c r="R4082" s="10">
        <f t="shared" si="191"/>
        <v>2016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8276</v>
      </c>
      <c r="O4083" t="s">
        <v>8277</v>
      </c>
      <c r="P4083" s="9">
        <f t="shared" si="189"/>
        <v>42041.581307870365</v>
      </c>
      <c r="Q4083" s="10" t="str">
        <f t="shared" si="190"/>
        <v>February</v>
      </c>
      <c r="R4083" s="10">
        <f t="shared" si="191"/>
        <v>2015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8276</v>
      </c>
      <c r="O4084" t="s">
        <v>8277</v>
      </c>
      <c r="P4084" s="9">
        <f t="shared" si="189"/>
        <v>42307.189270833333</v>
      </c>
      <c r="Q4084" s="10" t="str">
        <f t="shared" si="190"/>
        <v>October</v>
      </c>
      <c r="R4084" s="10">
        <f t="shared" si="191"/>
        <v>2015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8276</v>
      </c>
      <c r="O4085" t="s">
        <v>8277</v>
      </c>
      <c r="P4085" s="9">
        <f t="shared" si="189"/>
        <v>42353.761759259258</v>
      </c>
      <c r="Q4085" s="10" t="str">
        <f t="shared" si="190"/>
        <v>December</v>
      </c>
      <c r="R4085" s="10">
        <f t="shared" si="191"/>
        <v>2015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8276</v>
      </c>
      <c r="O4086" t="s">
        <v>8277</v>
      </c>
      <c r="P4086" s="9">
        <f t="shared" si="189"/>
        <v>42622.436412037037</v>
      </c>
      <c r="Q4086" s="10" t="str">
        <f t="shared" si="190"/>
        <v>September</v>
      </c>
      <c r="R4086" s="10">
        <f t="shared" si="191"/>
        <v>2016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8276</v>
      </c>
      <c r="O4087" t="s">
        <v>8277</v>
      </c>
      <c r="P4087" s="9">
        <f t="shared" si="189"/>
        <v>42058.603877314818</v>
      </c>
      <c r="Q4087" s="10" t="str">
        <f t="shared" si="190"/>
        <v>February</v>
      </c>
      <c r="R4087" s="10">
        <f t="shared" si="191"/>
        <v>2015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8276</v>
      </c>
      <c r="O4088" t="s">
        <v>8277</v>
      </c>
      <c r="P4088" s="9">
        <f t="shared" si="189"/>
        <v>42304.940960648149</v>
      </c>
      <c r="Q4088" s="10" t="str">
        <f t="shared" si="190"/>
        <v>October</v>
      </c>
      <c r="R4088" s="10">
        <f t="shared" si="191"/>
        <v>2015</v>
      </c>
    </row>
    <row r="4089" spans="1:18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8276</v>
      </c>
      <c r="O4089" t="s">
        <v>8277</v>
      </c>
      <c r="P4089" s="9">
        <f t="shared" si="189"/>
        <v>42538.742893518516</v>
      </c>
      <c r="Q4089" s="10" t="str">
        <f t="shared" si="190"/>
        <v>June</v>
      </c>
      <c r="R4089" s="10">
        <f t="shared" si="191"/>
        <v>2016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8276</v>
      </c>
      <c r="O4090" t="s">
        <v>8277</v>
      </c>
      <c r="P4090" s="9">
        <f t="shared" si="189"/>
        <v>41990.612546296295</v>
      </c>
      <c r="Q4090" s="10" t="str">
        <f t="shared" si="190"/>
        <v>December</v>
      </c>
      <c r="R4090" s="10">
        <f t="shared" si="191"/>
        <v>2014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8276</v>
      </c>
      <c r="O4091" t="s">
        <v>8277</v>
      </c>
      <c r="P4091" s="9">
        <f t="shared" si="189"/>
        <v>42122.732499999998</v>
      </c>
      <c r="Q4091" s="10" t="str">
        <f t="shared" si="190"/>
        <v>April</v>
      </c>
      <c r="R4091" s="10">
        <f t="shared" si="191"/>
        <v>2015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8276</v>
      </c>
      <c r="O4092" t="s">
        <v>8277</v>
      </c>
      <c r="P4092" s="9">
        <f t="shared" si="189"/>
        <v>42209.67288194444</v>
      </c>
      <c r="Q4092" s="10" t="str">
        <f t="shared" si="190"/>
        <v>July</v>
      </c>
      <c r="R4092" s="10">
        <f t="shared" si="191"/>
        <v>2015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8276</v>
      </c>
      <c r="O4093" t="s">
        <v>8277</v>
      </c>
      <c r="P4093" s="9">
        <f t="shared" si="189"/>
        <v>41990.506377314814</v>
      </c>
      <c r="Q4093" s="10" t="str">
        <f t="shared" si="190"/>
        <v>December</v>
      </c>
      <c r="R4093" s="10">
        <f t="shared" si="191"/>
        <v>2014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8276</v>
      </c>
      <c r="O4094" t="s">
        <v>8277</v>
      </c>
      <c r="P4094" s="9">
        <f t="shared" si="189"/>
        <v>42039.194988425923</v>
      </c>
      <c r="Q4094" s="10" t="str">
        <f t="shared" si="190"/>
        <v>February</v>
      </c>
      <c r="R4094" s="10">
        <f t="shared" si="191"/>
        <v>2015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8276</v>
      </c>
      <c r="O4095" t="s">
        <v>8277</v>
      </c>
      <c r="P4095" s="9">
        <f t="shared" si="189"/>
        <v>42178.815891203703</v>
      </c>
      <c r="Q4095" s="10" t="str">
        <f t="shared" si="190"/>
        <v>June</v>
      </c>
      <c r="R4095" s="10">
        <f t="shared" si="191"/>
        <v>2015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8276</v>
      </c>
      <c r="O4096" t="s">
        <v>8277</v>
      </c>
      <c r="P4096" s="9">
        <f t="shared" si="189"/>
        <v>41890.086805555555</v>
      </c>
      <c r="Q4096" s="10" t="str">
        <f t="shared" si="190"/>
        <v>September</v>
      </c>
      <c r="R4096" s="10">
        <f t="shared" si="191"/>
        <v>2014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8276</v>
      </c>
      <c r="O4097" t="s">
        <v>8277</v>
      </c>
      <c r="P4097" s="9">
        <f t="shared" si="189"/>
        <v>42693.031828703708</v>
      </c>
      <c r="Q4097" s="10" t="str">
        <f t="shared" si="190"/>
        <v>November</v>
      </c>
      <c r="R4097" s="10">
        <f t="shared" si="191"/>
        <v>2016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8276</v>
      </c>
      <c r="O4098" t="s">
        <v>8277</v>
      </c>
      <c r="P4098" s="9">
        <f t="shared" si="189"/>
        <v>42750.530312499999</v>
      </c>
      <c r="Q4098" s="10" t="str">
        <f t="shared" si="190"/>
        <v>January</v>
      </c>
      <c r="R4098" s="10">
        <f t="shared" si="191"/>
        <v>2017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8276</v>
      </c>
      <c r="O4099" t="s">
        <v>8277</v>
      </c>
      <c r="P4099" s="9">
        <f t="shared" ref="P4099:P4115" si="192">(J4099/86400)+DATE(1970,1,1)</f>
        <v>42344.824502314819</v>
      </c>
      <c r="Q4099" s="10" t="str">
        <f t="shared" ref="Q4099:Q4115" si="193">TEXT((J4099/86400)+DATE(1970,1,1),"mmmm")</f>
        <v>December</v>
      </c>
      <c r="R4099" s="10">
        <f t="shared" ref="R4099:R4115" si="194">YEAR(P4099)</f>
        <v>2015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8276</v>
      </c>
      <c r="O4100" t="s">
        <v>8277</v>
      </c>
      <c r="P4100" s="9">
        <f t="shared" si="192"/>
        <v>42495.722187499996</v>
      </c>
      <c r="Q4100" s="10" t="str">
        <f t="shared" si="193"/>
        <v>May</v>
      </c>
      <c r="R4100" s="10">
        <f t="shared" si="194"/>
        <v>2016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8276</v>
      </c>
      <c r="O4101" t="s">
        <v>8277</v>
      </c>
      <c r="P4101" s="9">
        <f t="shared" si="192"/>
        <v>42570.850381944445</v>
      </c>
      <c r="Q4101" s="10" t="str">
        <f t="shared" si="193"/>
        <v>July</v>
      </c>
      <c r="R4101" s="10">
        <f t="shared" si="194"/>
        <v>2016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8276</v>
      </c>
      <c r="O4102" t="s">
        <v>8277</v>
      </c>
      <c r="P4102" s="9">
        <f t="shared" si="192"/>
        <v>41927.124884259261</v>
      </c>
      <c r="Q4102" s="10" t="str">
        <f t="shared" si="193"/>
        <v>October</v>
      </c>
      <c r="R4102" s="10">
        <f t="shared" si="194"/>
        <v>2014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8276</v>
      </c>
      <c r="O4103" t="s">
        <v>8277</v>
      </c>
      <c r="P4103" s="9">
        <f t="shared" si="192"/>
        <v>42730.903726851851</v>
      </c>
      <c r="Q4103" s="10" t="str">
        <f t="shared" si="193"/>
        <v>December</v>
      </c>
      <c r="R4103" s="10">
        <f t="shared" si="194"/>
        <v>2016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t="s">
        <v>8277</v>
      </c>
      <c r="P4104" s="9">
        <f t="shared" si="192"/>
        <v>42475.848067129627</v>
      </c>
      <c r="Q4104" s="10" t="str">
        <f t="shared" si="193"/>
        <v>April</v>
      </c>
      <c r="R4104" s="10">
        <f t="shared" si="194"/>
        <v>2016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8276</v>
      </c>
      <c r="O4105" t="s">
        <v>8277</v>
      </c>
      <c r="P4105" s="9">
        <f t="shared" si="192"/>
        <v>42188.83293981482</v>
      </c>
      <c r="Q4105" s="10" t="str">
        <f t="shared" si="193"/>
        <v>July</v>
      </c>
      <c r="R4105" s="10">
        <f t="shared" si="194"/>
        <v>2015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8276</v>
      </c>
      <c r="O4106" t="s">
        <v>8277</v>
      </c>
      <c r="P4106" s="9">
        <f t="shared" si="192"/>
        <v>42640.278171296297</v>
      </c>
      <c r="Q4106" s="10" t="str">
        <f t="shared" si="193"/>
        <v>September</v>
      </c>
      <c r="R4106" s="10">
        <f t="shared" si="194"/>
        <v>2016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8276</v>
      </c>
      <c r="O4107" t="s">
        <v>8277</v>
      </c>
      <c r="P4107" s="9">
        <f t="shared" si="192"/>
        <v>42697.010520833333</v>
      </c>
      <c r="Q4107" s="10" t="str">
        <f t="shared" si="193"/>
        <v>November</v>
      </c>
      <c r="R4107" s="10">
        <f t="shared" si="194"/>
        <v>2016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8276</v>
      </c>
      <c r="O4108" t="s">
        <v>8277</v>
      </c>
      <c r="P4108" s="9">
        <f t="shared" si="192"/>
        <v>42053.049375000002</v>
      </c>
      <c r="Q4108" s="10" t="str">
        <f t="shared" si="193"/>
        <v>February</v>
      </c>
      <c r="R4108" s="10">
        <f t="shared" si="194"/>
        <v>2015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8276</v>
      </c>
      <c r="O4109" t="s">
        <v>8277</v>
      </c>
      <c r="P4109" s="9">
        <f t="shared" si="192"/>
        <v>41883.916678240741</v>
      </c>
      <c r="Q4109" s="10" t="str">
        <f t="shared" si="193"/>
        <v>September</v>
      </c>
      <c r="R4109" s="10">
        <f t="shared" si="194"/>
        <v>2014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8276</v>
      </c>
      <c r="O4110" t="s">
        <v>8277</v>
      </c>
      <c r="P4110" s="9">
        <f t="shared" si="192"/>
        <v>42767.031678240739</v>
      </c>
      <c r="Q4110" s="10" t="str">
        <f t="shared" si="193"/>
        <v>February</v>
      </c>
      <c r="R4110" s="10">
        <f t="shared" si="194"/>
        <v>2017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8276</v>
      </c>
      <c r="O4111" t="s">
        <v>8277</v>
      </c>
      <c r="P4111" s="9">
        <f t="shared" si="192"/>
        <v>42307.539398148147</v>
      </c>
      <c r="Q4111" s="10" t="str">
        <f t="shared" si="193"/>
        <v>October</v>
      </c>
      <c r="R4111" s="10">
        <f t="shared" si="194"/>
        <v>2015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t="s">
        <v>8277</v>
      </c>
      <c r="P4112" s="9">
        <f t="shared" si="192"/>
        <v>42512.626747685186</v>
      </c>
      <c r="Q4112" s="10" t="str">
        <f t="shared" si="193"/>
        <v>May</v>
      </c>
      <c r="R4112" s="10">
        <f t="shared" si="194"/>
        <v>2016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8276</v>
      </c>
      <c r="O4113" t="s">
        <v>8277</v>
      </c>
      <c r="P4113" s="9">
        <f t="shared" si="192"/>
        <v>42029.135879629626</v>
      </c>
      <c r="Q4113" s="10" t="str">
        <f t="shared" si="193"/>
        <v>January</v>
      </c>
      <c r="R4113" s="10">
        <f t="shared" si="194"/>
        <v>2015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8276</v>
      </c>
      <c r="O4114" t="s">
        <v>8277</v>
      </c>
      <c r="P4114" s="9">
        <f t="shared" si="192"/>
        <v>42400.946597222224</v>
      </c>
      <c r="Q4114" s="10" t="str">
        <f t="shared" si="193"/>
        <v>January</v>
      </c>
      <c r="R4114" s="10">
        <f t="shared" si="194"/>
        <v>2016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8276</v>
      </c>
      <c r="O4115" t="s">
        <v>8277</v>
      </c>
      <c r="P4115" s="9">
        <f t="shared" si="192"/>
        <v>42358.573182870372</v>
      </c>
      <c r="Q4115" s="10" t="str">
        <f t="shared" si="193"/>
        <v>December</v>
      </c>
      <c r="R4115" s="10">
        <f t="shared" si="194"/>
        <v>2015</v>
      </c>
    </row>
  </sheetData>
  <autoFilter ref="A1:R4115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32DD-8483-4C4C-ACA3-0C600B777D3B}">
  <dimension ref="A1:E18"/>
  <sheetViews>
    <sheetView tabSelected="1" workbookViewId="0">
      <selection activeCell="G11" sqref="G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</cols>
  <sheetData>
    <row r="1" spans="1:5" x14ac:dyDescent="0.35">
      <c r="A1" s="11" t="s">
        <v>8267</v>
      </c>
      <c r="B1" t="s">
        <v>8276</v>
      </c>
    </row>
    <row r="2" spans="1:5" x14ac:dyDescent="0.35">
      <c r="A2" s="11" t="s">
        <v>8266</v>
      </c>
      <c r="B2" t="s">
        <v>8321</v>
      </c>
    </row>
    <row r="4" spans="1:5" x14ac:dyDescent="0.35">
      <c r="A4" s="11" t="s">
        <v>8335</v>
      </c>
      <c r="B4" s="11" t="s">
        <v>8334</v>
      </c>
    </row>
    <row r="5" spans="1:5" x14ac:dyDescent="0.35">
      <c r="A5" s="11" t="s">
        <v>8319</v>
      </c>
      <c r="B5" t="s">
        <v>8219</v>
      </c>
      <c r="C5" t="s">
        <v>8220</v>
      </c>
      <c r="D5" t="s">
        <v>8218</v>
      </c>
      <c r="E5" t="s">
        <v>8320</v>
      </c>
    </row>
    <row r="6" spans="1:5" x14ac:dyDescent="0.35">
      <c r="A6" s="12" t="s">
        <v>8322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5">
      <c r="A7" s="12" t="s">
        <v>8323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5">
      <c r="A8" s="12" t="s">
        <v>8324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5">
      <c r="A9" s="12" t="s">
        <v>8325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5">
      <c r="A10" s="12" t="s">
        <v>8326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5">
      <c r="A11" s="12" t="s">
        <v>8327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5">
      <c r="A12" s="12" t="s">
        <v>8328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5">
      <c r="A13" s="12" t="s">
        <v>8329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5">
      <c r="A14" s="12" t="s">
        <v>8330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5">
      <c r="A15" s="12" t="s">
        <v>8331</v>
      </c>
      <c r="B15" s="13"/>
      <c r="C15" s="13">
        <v>50</v>
      </c>
      <c r="D15" s="13">
        <v>65</v>
      </c>
      <c r="E15" s="13">
        <v>115</v>
      </c>
    </row>
    <row r="16" spans="1:5" x14ac:dyDescent="0.35">
      <c r="A16" s="12" t="s">
        <v>8332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5">
      <c r="A17" s="12" t="s">
        <v>8333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5">
      <c r="A18" s="12" t="s">
        <v>8320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79665-1A87-4CA4-BE39-A09548F3C450}">
  <dimension ref="A1:R4065"/>
  <sheetViews>
    <sheetView workbookViewId="0">
      <selection activeCell="A2" sqref="A2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25.81640625" customWidth="1"/>
    <col min="16" max="16" width="21.7265625" bestFit="1" customWidth="1"/>
    <col min="17" max="17" width="18.36328125" bestFit="1" customWidth="1"/>
    <col min="18" max="18" width="16.26953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8267</v>
      </c>
      <c r="O1" s="1" t="s">
        <v>8268</v>
      </c>
      <c r="P1" s="1" t="s">
        <v>8336</v>
      </c>
      <c r="Q1" s="1" t="s">
        <v>8265</v>
      </c>
      <c r="R1" s="1" t="s">
        <v>8266</v>
      </c>
    </row>
    <row r="2" spans="1:18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8269</v>
      </c>
      <c r="O2" t="s">
        <v>8270</v>
      </c>
      <c r="P2" s="9">
        <v>42177.007071759261</v>
      </c>
      <c r="Q2" s="10" t="s">
        <v>8327</v>
      </c>
      <c r="R2" s="10">
        <v>2015</v>
      </c>
    </row>
    <row r="3" spans="1:18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t="s">
        <v>8270</v>
      </c>
      <c r="P3" s="9">
        <v>42766.600497685184</v>
      </c>
      <c r="Q3" s="10" t="s">
        <v>8322</v>
      </c>
      <c r="R3" s="10">
        <v>2017</v>
      </c>
    </row>
    <row r="4" spans="1:18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t="s">
        <v>8270</v>
      </c>
      <c r="P4" s="9">
        <v>42405.702349537038</v>
      </c>
      <c r="Q4" s="10" t="s">
        <v>8323</v>
      </c>
      <c r="R4" s="10">
        <v>2016</v>
      </c>
    </row>
    <row r="5" spans="1:18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8269</v>
      </c>
      <c r="O5" t="s">
        <v>8270</v>
      </c>
      <c r="P5" s="9">
        <v>41828.515127314815</v>
      </c>
      <c r="Q5" s="10" t="s">
        <v>8328</v>
      </c>
      <c r="R5" s="10">
        <v>2014</v>
      </c>
    </row>
    <row r="6" spans="1:18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t="s">
        <v>8270</v>
      </c>
      <c r="P6" s="9">
        <v>42327.834247685183</v>
      </c>
      <c r="Q6" s="10" t="s">
        <v>8332</v>
      </c>
      <c r="R6" s="10">
        <v>2015</v>
      </c>
    </row>
    <row r="7" spans="1:18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t="s">
        <v>8270</v>
      </c>
      <c r="P7" s="9">
        <v>42563.932951388888</v>
      </c>
      <c r="Q7" s="10" t="s">
        <v>8328</v>
      </c>
      <c r="R7" s="10">
        <v>2016</v>
      </c>
    </row>
    <row r="8" spans="1:18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t="s">
        <v>8270</v>
      </c>
      <c r="P8" s="9">
        <v>41794.072337962964</v>
      </c>
      <c r="Q8" s="10" t="s">
        <v>8327</v>
      </c>
      <c r="R8" s="10">
        <v>2014</v>
      </c>
    </row>
    <row r="9" spans="1:18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t="s">
        <v>8270</v>
      </c>
      <c r="P9" s="9">
        <v>42516.047071759254</v>
      </c>
      <c r="Q9" s="10" t="s">
        <v>8326</v>
      </c>
      <c r="R9" s="10">
        <v>2016</v>
      </c>
    </row>
    <row r="10" spans="1:18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t="s">
        <v>8270</v>
      </c>
      <c r="P10" s="9">
        <v>42468.94458333333</v>
      </c>
      <c r="Q10" s="10" t="s">
        <v>8325</v>
      </c>
      <c r="R10" s="10">
        <v>2016</v>
      </c>
    </row>
    <row r="11" spans="1:18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t="s">
        <v>8270</v>
      </c>
      <c r="P11" s="9">
        <v>42447.103518518517</v>
      </c>
      <c r="Q11" s="10" t="s">
        <v>8324</v>
      </c>
      <c r="R11" s="10">
        <v>2016</v>
      </c>
    </row>
    <row r="12" spans="1:18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t="s">
        <v>8270</v>
      </c>
      <c r="P12" s="9">
        <v>41780.068043981482</v>
      </c>
      <c r="Q12" s="10" t="s">
        <v>8326</v>
      </c>
      <c r="R12" s="10">
        <v>2014</v>
      </c>
    </row>
    <row r="13" spans="1:18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8269</v>
      </c>
      <c r="O13" t="s">
        <v>8270</v>
      </c>
      <c r="P13" s="9">
        <v>42572.778495370367</v>
      </c>
      <c r="Q13" s="10" t="s">
        <v>8328</v>
      </c>
      <c r="R13" s="10">
        <v>2016</v>
      </c>
    </row>
    <row r="14" spans="1:18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8269</v>
      </c>
      <c r="O14" t="s">
        <v>8270</v>
      </c>
      <c r="P14" s="9">
        <v>41791.713252314818</v>
      </c>
      <c r="Q14" s="10" t="s">
        <v>8327</v>
      </c>
      <c r="R14" s="10">
        <v>2014</v>
      </c>
    </row>
    <row r="15" spans="1:18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t="s">
        <v>8270</v>
      </c>
      <c r="P15" s="9">
        <v>42508.677187499998</v>
      </c>
      <c r="Q15" s="10" t="s">
        <v>8326</v>
      </c>
      <c r="R15" s="10">
        <v>2016</v>
      </c>
    </row>
    <row r="16" spans="1:18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t="s">
        <v>8270</v>
      </c>
      <c r="P16" s="9">
        <v>41808.02648148148</v>
      </c>
      <c r="Q16" s="10" t="s">
        <v>8327</v>
      </c>
      <c r="R16" s="10">
        <v>2014</v>
      </c>
    </row>
    <row r="17" spans="1:18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t="s">
        <v>8270</v>
      </c>
      <c r="P17" s="9">
        <v>42256.391875000001</v>
      </c>
      <c r="Q17" s="10" t="s">
        <v>8330</v>
      </c>
      <c r="R17" s="10">
        <v>2015</v>
      </c>
    </row>
    <row r="18" spans="1:18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t="s">
        <v>8270</v>
      </c>
      <c r="P18" s="9">
        <v>41760.796423611115</v>
      </c>
      <c r="Q18" s="10" t="s">
        <v>8326</v>
      </c>
      <c r="R18" s="10">
        <v>2014</v>
      </c>
    </row>
    <row r="19" spans="1:18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8269</v>
      </c>
      <c r="O19" t="s">
        <v>8270</v>
      </c>
      <c r="P19" s="9">
        <v>41917.731736111113</v>
      </c>
      <c r="Q19" s="10" t="s">
        <v>8331</v>
      </c>
      <c r="R19" s="10">
        <v>2014</v>
      </c>
    </row>
    <row r="20" spans="1:18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8269</v>
      </c>
      <c r="O20" t="s">
        <v>8270</v>
      </c>
      <c r="P20" s="9">
        <v>41869.542314814811</v>
      </c>
      <c r="Q20" s="10" t="s">
        <v>8329</v>
      </c>
      <c r="R20" s="10">
        <v>2014</v>
      </c>
    </row>
    <row r="21" spans="1:18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8269</v>
      </c>
      <c r="O21" t="s">
        <v>8270</v>
      </c>
      <c r="P21" s="9">
        <v>42175.816365740742</v>
      </c>
      <c r="Q21" s="10" t="s">
        <v>8327</v>
      </c>
      <c r="R21" s="10">
        <v>2015</v>
      </c>
    </row>
    <row r="22" spans="1:18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8269</v>
      </c>
      <c r="O22" t="s">
        <v>8270</v>
      </c>
      <c r="P22" s="9">
        <v>42200.758240740739</v>
      </c>
      <c r="Q22" s="10" t="s">
        <v>8328</v>
      </c>
      <c r="R22" s="10">
        <v>2015</v>
      </c>
    </row>
    <row r="23" spans="1:18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t="s">
        <v>8270</v>
      </c>
      <c r="P23" s="9">
        <v>41878.627187500002</v>
      </c>
      <c r="Q23" s="10" t="s">
        <v>8329</v>
      </c>
      <c r="R23" s="10">
        <v>2014</v>
      </c>
    </row>
    <row r="24" spans="1:18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8269</v>
      </c>
      <c r="O24" t="s">
        <v>8270</v>
      </c>
      <c r="P24" s="9">
        <v>41989.91134259259</v>
      </c>
      <c r="Q24" s="10" t="s">
        <v>8333</v>
      </c>
      <c r="R24" s="10">
        <v>2014</v>
      </c>
    </row>
    <row r="25" spans="1:18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t="s">
        <v>8270</v>
      </c>
      <c r="P25" s="9">
        <v>42097.778946759259</v>
      </c>
      <c r="Q25" s="10" t="s">
        <v>8325</v>
      </c>
      <c r="R25" s="10">
        <v>2015</v>
      </c>
    </row>
    <row r="26" spans="1:18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8269</v>
      </c>
      <c r="O26" t="s">
        <v>8270</v>
      </c>
      <c r="P26" s="9">
        <v>42229.820173611108</v>
      </c>
      <c r="Q26" s="10" t="s">
        <v>8329</v>
      </c>
      <c r="R26" s="10">
        <v>2015</v>
      </c>
    </row>
    <row r="27" spans="1:18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8269</v>
      </c>
      <c r="O27" t="s">
        <v>8270</v>
      </c>
      <c r="P27" s="9">
        <v>42318.025011574078</v>
      </c>
      <c r="Q27" s="10" t="s">
        <v>8332</v>
      </c>
      <c r="R27" s="10">
        <v>2015</v>
      </c>
    </row>
    <row r="28" spans="1:18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t="s">
        <v>8270</v>
      </c>
      <c r="P28" s="9">
        <v>41828.515555555554</v>
      </c>
      <c r="Q28" s="10" t="s">
        <v>8328</v>
      </c>
      <c r="R28" s="10">
        <v>2014</v>
      </c>
    </row>
    <row r="29" spans="1:18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t="s">
        <v>8270</v>
      </c>
      <c r="P29" s="9">
        <v>41929.164733796293</v>
      </c>
      <c r="Q29" s="10" t="s">
        <v>8331</v>
      </c>
      <c r="R29" s="10">
        <v>2014</v>
      </c>
    </row>
    <row r="30" spans="1:18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t="s">
        <v>8270</v>
      </c>
      <c r="P30" s="9">
        <v>42324.96393518518</v>
      </c>
      <c r="Q30" s="10" t="s">
        <v>8332</v>
      </c>
      <c r="R30" s="10">
        <v>2015</v>
      </c>
    </row>
    <row r="31" spans="1:18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8269</v>
      </c>
      <c r="O31" t="s">
        <v>8270</v>
      </c>
      <c r="P31" s="9">
        <v>41812.67324074074</v>
      </c>
      <c r="Q31" s="10" t="s">
        <v>8327</v>
      </c>
      <c r="R31" s="10">
        <v>2014</v>
      </c>
    </row>
    <row r="32" spans="1:18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8269</v>
      </c>
      <c r="O32" t="s">
        <v>8270</v>
      </c>
      <c r="P32" s="9">
        <v>41842.292997685188</v>
      </c>
      <c r="Q32" s="10" t="s">
        <v>8328</v>
      </c>
      <c r="R32" s="10">
        <v>2014</v>
      </c>
    </row>
    <row r="33" spans="1:18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t="s">
        <v>8270</v>
      </c>
      <c r="P33" s="9">
        <v>42376.79206018518</v>
      </c>
      <c r="Q33" s="10" t="s">
        <v>8322</v>
      </c>
      <c r="R33" s="10">
        <v>2016</v>
      </c>
    </row>
    <row r="34" spans="1:18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t="s">
        <v>8270</v>
      </c>
      <c r="P34" s="9">
        <v>42461.627511574072</v>
      </c>
      <c r="Q34" s="10" t="s">
        <v>8325</v>
      </c>
      <c r="R34" s="10">
        <v>2016</v>
      </c>
    </row>
    <row r="35" spans="1:18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8269</v>
      </c>
      <c r="O35" t="s">
        <v>8270</v>
      </c>
      <c r="P35" s="9">
        <v>42286.660891203705</v>
      </c>
      <c r="Q35" s="10" t="s">
        <v>8331</v>
      </c>
      <c r="R35" s="10">
        <v>2015</v>
      </c>
    </row>
    <row r="36" spans="1:18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8269</v>
      </c>
      <c r="O36" t="s">
        <v>8270</v>
      </c>
      <c r="P36" s="9">
        <v>41841.321770833332</v>
      </c>
      <c r="Q36" s="10" t="s">
        <v>8328</v>
      </c>
      <c r="R36" s="10">
        <v>2014</v>
      </c>
    </row>
    <row r="37" spans="1:18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8269</v>
      </c>
      <c r="O37" t="s">
        <v>8270</v>
      </c>
      <c r="P37" s="9">
        <v>42098.291828703703</v>
      </c>
      <c r="Q37" s="10" t="s">
        <v>8325</v>
      </c>
      <c r="R37" s="10">
        <v>2015</v>
      </c>
    </row>
    <row r="38" spans="1:18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t="s">
        <v>8270</v>
      </c>
      <c r="P38" s="9">
        <v>42068.307002314818</v>
      </c>
      <c r="Q38" s="10" t="s">
        <v>8324</v>
      </c>
      <c r="R38" s="10">
        <v>2015</v>
      </c>
    </row>
    <row r="39" spans="1:18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t="s">
        <v>8270</v>
      </c>
      <c r="P39" s="9">
        <v>42032.693043981482</v>
      </c>
      <c r="Q39" s="10" t="s">
        <v>8322</v>
      </c>
      <c r="R39" s="10">
        <v>2015</v>
      </c>
    </row>
    <row r="40" spans="1:18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8269</v>
      </c>
      <c r="O40" t="s">
        <v>8270</v>
      </c>
      <c r="P40" s="9">
        <v>41375.057222222225</v>
      </c>
      <c r="Q40" s="10" t="s">
        <v>8325</v>
      </c>
      <c r="R40" s="10">
        <v>2013</v>
      </c>
    </row>
    <row r="41" spans="1:18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t="s">
        <v>8270</v>
      </c>
      <c r="P41" s="9">
        <v>41754.047083333331</v>
      </c>
      <c r="Q41" s="10" t="s">
        <v>8325</v>
      </c>
      <c r="R41" s="10">
        <v>2014</v>
      </c>
    </row>
    <row r="42" spans="1:18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t="s">
        <v>8270</v>
      </c>
      <c r="P42" s="9">
        <v>41789.21398148148</v>
      </c>
      <c r="Q42" s="10" t="s">
        <v>8326</v>
      </c>
      <c r="R42" s="10">
        <v>2014</v>
      </c>
    </row>
    <row r="43" spans="1:18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t="s">
        <v>8270</v>
      </c>
      <c r="P43" s="9">
        <v>41887.568912037037</v>
      </c>
      <c r="Q43" s="10" t="s">
        <v>8330</v>
      </c>
      <c r="R43" s="10">
        <v>2014</v>
      </c>
    </row>
    <row r="44" spans="1:18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t="s">
        <v>8270</v>
      </c>
      <c r="P44" s="9">
        <v>41971.639189814814</v>
      </c>
      <c r="Q44" s="10" t="s">
        <v>8332</v>
      </c>
      <c r="R44" s="10">
        <v>2014</v>
      </c>
    </row>
    <row r="45" spans="1:18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t="s">
        <v>8270</v>
      </c>
      <c r="P45" s="9">
        <v>41802.790347222224</v>
      </c>
      <c r="Q45" s="10" t="s">
        <v>8327</v>
      </c>
      <c r="R45" s="10">
        <v>2014</v>
      </c>
    </row>
    <row r="46" spans="1:18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t="s">
        <v>8270</v>
      </c>
      <c r="P46" s="9">
        <v>41874.098807870367</v>
      </c>
      <c r="Q46" s="10" t="s">
        <v>8329</v>
      </c>
      <c r="R46" s="10">
        <v>2014</v>
      </c>
    </row>
    <row r="47" spans="1:18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t="s">
        <v>8270</v>
      </c>
      <c r="P47" s="9">
        <v>42457.623923611114</v>
      </c>
      <c r="Q47" s="10" t="s">
        <v>8324</v>
      </c>
      <c r="R47" s="10">
        <v>2016</v>
      </c>
    </row>
    <row r="48" spans="1:18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t="s">
        <v>8270</v>
      </c>
      <c r="P48" s="9">
        <v>42323.96497685185</v>
      </c>
      <c r="Q48" s="10" t="s">
        <v>8332</v>
      </c>
      <c r="R48" s="10">
        <v>2015</v>
      </c>
    </row>
    <row r="49" spans="1:18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8269</v>
      </c>
      <c r="O49" t="s">
        <v>8270</v>
      </c>
      <c r="P49" s="9">
        <v>41932.819525462961</v>
      </c>
      <c r="Q49" s="10" t="s">
        <v>8331</v>
      </c>
      <c r="R49" s="10">
        <v>2014</v>
      </c>
    </row>
    <row r="50" spans="1:18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8269</v>
      </c>
      <c r="O50" t="s">
        <v>8270</v>
      </c>
      <c r="P50" s="9">
        <v>42033.516898148147</v>
      </c>
      <c r="Q50" s="10" t="s">
        <v>8322</v>
      </c>
      <c r="R50" s="10">
        <v>2015</v>
      </c>
    </row>
    <row r="51" spans="1:18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t="s">
        <v>8270</v>
      </c>
      <c r="P51" s="9">
        <v>42271.176446759258</v>
      </c>
      <c r="Q51" s="10" t="s">
        <v>8330</v>
      </c>
      <c r="R51" s="10">
        <v>2015</v>
      </c>
    </row>
    <row r="52" spans="1:18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t="s">
        <v>8270</v>
      </c>
      <c r="P52" s="9">
        <v>41995.752986111111</v>
      </c>
      <c r="Q52" s="10" t="s">
        <v>8333</v>
      </c>
      <c r="R52" s="10">
        <v>2014</v>
      </c>
    </row>
    <row r="53" spans="1:18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t="s">
        <v>8270</v>
      </c>
      <c r="P53" s="9">
        <v>42196.928668981476</v>
      </c>
      <c r="Q53" s="10" t="s">
        <v>8328</v>
      </c>
      <c r="R53" s="10">
        <v>2015</v>
      </c>
    </row>
    <row r="54" spans="1:18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t="s">
        <v>8270</v>
      </c>
      <c r="P54" s="9">
        <v>41807.701921296299</v>
      </c>
      <c r="Q54" s="10" t="s">
        <v>8327</v>
      </c>
      <c r="R54" s="10">
        <v>2014</v>
      </c>
    </row>
    <row r="55" spans="1:18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t="s">
        <v>8270</v>
      </c>
      <c r="P55" s="9">
        <v>41719.549131944441</v>
      </c>
      <c r="Q55" s="10" t="s">
        <v>8324</v>
      </c>
      <c r="R55" s="10">
        <v>2014</v>
      </c>
    </row>
    <row r="56" spans="1:18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t="s">
        <v>8270</v>
      </c>
      <c r="P56" s="9">
        <v>42333.713206018518</v>
      </c>
      <c r="Q56" s="10" t="s">
        <v>8332</v>
      </c>
      <c r="R56" s="10">
        <v>2015</v>
      </c>
    </row>
    <row r="57" spans="1:18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t="s">
        <v>8270</v>
      </c>
      <c r="P57" s="9">
        <v>42496.968935185185</v>
      </c>
      <c r="Q57" s="10" t="s">
        <v>8326</v>
      </c>
      <c r="R57" s="10">
        <v>2016</v>
      </c>
    </row>
    <row r="58" spans="1:18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8269</v>
      </c>
      <c r="O58" t="s">
        <v>8270</v>
      </c>
      <c r="P58" s="9">
        <v>42149.548888888894</v>
      </c>
      <c r="Q58" s="10" t="s">
        <v>8326</v>
      </c>
      <c r="R58" s="10">
        <v>2015</v>
      </c>
    </row>
    <row r="59" spans="1:18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t="s">
        <v>8270</v>
      </c>
      <c r="P59" s="9">
        <v>42089.83289351852</v>
      </c>
      <c r="Q59" s="10" t="s">
        <v>8324</v>
      </c>
      <c r="R59" s="10">
        <v>2015</v>
      </c>
    </row>
    <row r="60" spans="1:18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t="s">
        <v>8270</v>
      </c>
      <c r="P60" s="9">
        <v>41932.745046296295</v>
      </c>
      <c r="Q60" s="10" t="s">
        <v>8331</v>
      </c>
      <c r="R60" s="10">
        <v>2014</v>
      </c>
    </row>
    <row r="61" spans="1:18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t="s">
        <v>8270</v>
      </c>
      <c r="P61" s="9">
        <v>42230.235833333332</v>
      </c>
      <c r="Q61" s="10" t="s">
        <v>8329</v>
      </c>
      <c r="R61" s="10">
        <v>2015</v>
      </c>
    </row>
    <row r="62" spans="1:18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t="s">
        <v>8271</v>
      </c>
      <c r="P62" s="9">
        <v>41701.901817129634</v>
      </c>
      <c r="Q62" s="10" t="s">
        <v>8324</v>
      </c>
      <c r="R62" s="10">
        <v>2014</v>
      </c>
    </row>
    <row r="63" spans="1:18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t="s">
        <v>8271</v>
      </c>
      <c r="P63" s="9">
        <v>41409.814317129625</v>
      </c>
      <c r="Q63" s="10" t="s">
        <v>8326</v>
      </c>
      <c r="R63" s="10">
        <v>2013</v>
      </c>
    </row>
    <row r="64" spans="1:18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t="s">
        <v>8271</v>
      </c>
      <c r="P64" s="9">
        <v>41311.799513888887</v>
      </c>
      <c r="Q64" s="10" t="s">
        <v>8323</v>
      </c>
      <c r="R64" s="10">
        <v>2013</v>
      </c>
    </row>
    <row r="65" spans="1:18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t="s">
        <v>8271</v>
      </c>
      <c r="P65" s="9">
        <v>41612.912187499998</v>
      </c>
      <c r="Q65" s="10" t="s">
        <v>8333</v>
      </c>
      <c r="R65" s="10">
        <v>2013</v>
      </c>
    </row>
    <row r="66" spans="1:18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t="s">
        <v>8271</v>
      </c>
      <c r="P66" s="9">
        <v>41433.01829861111</v>
      </c>
      <c r="Q66" s="10" t="s">
        <v>8327</v>
      </c>
      <c r="R66" s="10">
        <v>2013</v>
      </c>
    </row>
    <row r="67" spans="1:18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t="s">
        <v>8271</v>
      </c>
      <c r="P67" s="9">
        <v>41835.821226851855</v>
      </c>
      <c r="Q67" s="10" t="s">
        <v>8328</v>
      </c>
      <c r="R67" s="10">
        <v>2014</v>
      </c>
    </row>
    <row r="68" spans="1:18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t="s">
        <v>8271</v>
      </c>
      <c r="P68" s="9">
        <v>42539.849768518514</v>
      </c>
      <c r="Q68" s="10" t="s">
        <v>8327</v>
      </c>
      <c r="R68" s="10">
        <v>2016</v>
      </c>
    </row>
    <row r="69" spans="1:18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t="s">
        <v>8271</v>
      </c>
      <c r="P69" s="9">
        <v>41075.583379629628</v>
      </c>
      <c r="Q69" s="10" t="s">
        <v>8327</v>
      </c>
      <c r="R69" s="10">
        <v>2012</v>
      </c>
    </row>
    <row r="70" spans="1:18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t="s">
        <v>8271</v>
      </c>
      <c r="P70" s="9">
        <v>41663.569340277776</v>
      </c>
      <c r="Q70" s="10" t="s">
        <v>8322</v>
      </c>
      <c r="R70" s="10">
        <v>2014</v>
      </c>
    </row>
    <row r="71" spans="1:18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t="s">
        <v>8271</v>
      </c>
      <c r="P71" s="9">
        <v>40786.187789351854</v>
      </c>
      <c r="Q71" s="10" t="s">
        <v>8329</v>
      </c>
      <c r="R71" s="10">
        <v>2011</v>
      </c>
    </row>
    <row r="72" spans="1:18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t="s">
        <v>8271</v>
      </c>
      <c r="P72" s="9">
        <v>40730.896354166667</v>
      </c>
      <c r="Q72" s="10" t="s">
        <v>8328</v>
      </c>
      <c r="R72" s="10">
        <v>2011</v>
      </c>
    </row>
    <row r="73" spans="1:18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t="s">
        <v>8271</v>
      </c>
      <c r="P73" s="9">
        <v>40997.271493055552</v>
      </c>
      <c r="Q73" s="10" t="s">
        <v>8324</v>
      </c>
      <c r="R73" s="10">
        <v>2012</v>
      </c>
    </row>
    <row r="74" spans="1:18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t="s">
        <v>8271</v>
      </c>
      <c r="P74" s="9">
        <v>41208.010196759264</v>
      </c>
      <c r="Q74" s="10" t="s">
        <v>8331</v>
      </c>
      <c r="R74" s="10">
        <v>2012</v>
      </c>
    </row>
    <row r="75" spans="1:18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t="s">
        <v>8271</v>
      </c>
      <c r="P75" s="9">
        <v>40587.75675925926</v>
      </c>
      <c r="Q75" s="10" t="s">
        <v>8323</v>
      </c>
      <c r="R75" s="10">
        <v>2011</v>
      </c>
    </row>
    <row r="76" spans="1:18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t="s">
        <v>8271</v>
      </c>
      <c r="P76" s="9">
        <v>42360.487210648149</v>
      </c>
      <c r="Q76" s="10" t="s">
        <v>8333</v>
      </c>
      <c r="R76" s="10">
        <v>2015</v>
      </c>
    </row>
    <row r="77" spans="1:18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t="s">
        <v>8271</v>
      </c>
      <c r="P77" s="9">
        <v>41357.209166666667</v>
      </c>
      <c r="Q77" s="10" t="s">
        <v>8324</v>
      </c>
      <c r="R77" s="10">
        <v>2013</v>
      </c>
    </row>
    <row r="78" spans="1:18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t="s">
        <v>8271</v>
      </c>
      <c r="P78" s="9">
        <v>40844.691643518519</v>
      </c>
      <c r="Q78" s="10" t="s">
        <v>8331</v>
      </c>
      <c r="R78" s="10">
        <v>2011</v>
      </c>
    </row>
    <row r="79" spans="1:18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t="s">
        <v>8271</v>
      </c>
      <c r="P79" s="9">
        <v>40997.144872685181</v>
      </c>
      <c r="Q79" s="10" t="s">
        <v>8324</v>
      </c>
      <c r="R79" s="10">
        <v>2012</v>
      </c>
    </row>
    <row r="80" spans="1:18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t="s">
        <v>8271</v>
      </c>
      <c r="P80" s="9">
        <v>42604.730567129634</v>
      </c>
      <c r="Q80" s="10" t="s">
        <v>8329</v>
      </c>
      <c r="R80" s="10">
        <v>2016</v>
      </c>
    </row>
    <row r="81" spans="1:18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t="s">
        <v>8271</v>
      </c>
      <c r="P81" s="9">
        <v>41724.776539351849</v>
      </c>
      <c r="Q81" s="10" t="s">
        <v>8324</v>
      </c>
      <c r="R81" s="10">
        <v>2014</v>
      </c>
    </row>
    <row r="82" spans="1:18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t="s">
        <v>8271</v>
      </c>
      <c r="P82" s="9">
        <v>41583.083981481483</v>
      </c>
      <c r="Q82" s="10" t="s">
        <v>8332</v>
      </c>
      <c r="R82" s="10">
        <v>2013</v>
      </c>
    </row>
    <row r="83" spans="1:18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t="s">
        <v>8271</v>
      </c>
      <c r="P83" s="9">
        <v>41100.158877314811</v>
      </c>
      <c r="Q83" s="10" t="s">
        <v>8328</v>
      </c>
      <c r="R83" s="10">
        <v>2012</v>
      </c>
    </row>
    <row r="84" spans="1:18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t="s">
        <v>8271</v>
      </c>
      <c r="P84" s="9">
        <v>40795.820150462961</v>
      </c>
      <c r="Q84" s="10" t="s">
        <v>8330</v>
      </c>
      <c r="R84" s="10">
        <v>2011</v>
      </c>
    </row>
    <row r="85" spans="1:18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t="s">
        <v>8271</v>
      </c>
      <c r="P85" s="9">
        <v>42042.615613425922</v>
      </c>
      <c r="Q85" s="10" t="s">
        <v>8323</v>
      </c>
      <c r="R85" s="10">
        <v>2015</v>
      </c>
    </row>
    <row r="86" spans="1:18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t="s">
        <v>8271</v>
      </c>
      <c r="P86" s="9">
        <v>40648.757939814815</v>
      </c>
      <c r="Q86" s="10" t="s">
        <v>8325</v>
      </c>
      <c r="R86" s="10">
        <v>2011</v>
      </c>
    </row>
    <row r="87" spans="1:18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t="s">
        <v>8271</v>
      </c>
      <c r="P87" s="9">
        <v>40779.125428240739</v>
      </c>
      <c r="Q87" s="10" t="s">
        <v>8329</v>
      </c>
      <c r="R87" s="10">
        <v>2011</v>
      </c>
    </row>
    <row r="88" spans="1:18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t="s">
        <v>8271</v>
      </c>
      <c r="P88" s="9">
        <v>42291.556076388893</v>
      </c>
      <c r="Q88" s="10" t="s">
        <v>8331</v>
      </c>
      <c r="R88" s="10">
        <v>2015</v>
      </c>
    </row>
    <row r="89" spans="1:18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t="s">
        <v>8271</v>
      </c>
      <c r="P89" s="9">
        <v>40322.539386574077</v>
      </c>
      <c r="Q89" s="10" t="s">
        <v>8326</v>
      </c>
      <c r="R89" s="10">
        <v>2010</v>
      </c>
    </row>
    <row r="90" spans="1:18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t="s">
        <v>8271</v>
      </c>
      <c r="P90" s="9">
        <v>41786.65892361111</v>
      </c>
      <c r="Q90" s="10" t="s">
        <v>8326</v>
      </c>
      <c r="R90" s="10">
        <v>2014</v>
      </c>
    </row>
    <row r="91" spans="1:18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t="s">
        <v>8271</v>
      </c>
      <c r="P91" s="9">
        <v>41402.752222222218</v>
      </c>
      <c r="Q91" s="10" t="s">
        <v>8326</v>
      </c>
      <c r="R91" s="10">
        <v>2013</v>
      </c>
    </row>
    <row r="92" spans="1:18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t="s">
        <v>8271</v>
      </c>
      <c r="P92" s="9">
        <v>40706.297442129631</v>
      </c>
      <c r="Q92" s="10" t="s">
        <v>8327</v>
      </c>
      <c r="R92" s="10">
        <v>2011</v>
      </c>
    </row>
    <row r="93" spans="1:18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t="s">
        <v>8271</v>
      </c>
      <c r="P93" s="9">
        <v>40619.402361111112</v>
      </c>
      <c r="Q93" s="10" t="s">
        <v>8324</v>
      </c>
      <c r="R93" s="10">
        <v>2011</v>
      </c>
    </row>
    <row r="94" spans="1:18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t="s">
        <v>8271</v>
      </c>
      <c r="P94" s="9">
        <v>42721.198877314819</v>
      </c>
      <c r="Q94" s="10" t="s">
        <v>8333</v>
      </c>
      <c r="R94" s="10">
        <v>2016</v>
      </c>
    </row>
    <row r="95" spans="1:18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t="s">
        <v>8271</v>
      </c>
      <c r="P95" s="9">
        <v>41065.858067129629</v>
      </c>
      <c r="Q95" s="10" t="s">
        <v>8327</v>
      </c>
      <c r="R95" s="10">
        <v>2012</v>
      </c>
    </row>
    <row r="96" spans="1:18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t="s">
        <v>8271</v>
      </c>
      <c r="P96" s="9">
        <v>41716.717847222222</v>
      </c>
      <c r="Q96" s="10" t="s">
        <v>8324</v>
      </c>
      <c r="R96" s="10">
        <v>2014</v>
      </c>
    </row>
    <row r="97" spans="1:18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t="s">
        <v>8271</v>
      </c>
      <c r="P97" s="9">
        <v>40935.005104166667</v>
      </c>
      <c r="Q97" s="10" t="s">
        <v>8322</v>
      </c>
      <c r="R97" s="10">
        <v>2012</v>
      </c>
    </row>
    <row r="98" spans="1:18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t="s">
        <v>8271</v>
      </c>
      <c r="P98" s="9">
        <v>40324.662511574075</v>
      </c>
      <c r="Q98" s="10" t="s">
        <v>8326</v>
      </c>
      <c r="R98" s="10">
        <v>2010</v>
      </c>
    </row>
    <row r="99" spans="1:18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t="s">
        <v>8271</v>
      </c>
      <c r="P99" s="9">
        <v>40706.135208333333</v>
      </c>
      <c r="Q99" s="10" t="s">
        <v>8327</v>
      </c>
      <c r="R99" s="10">
        <v>2011</v>
      </c>
    </row>
    <row r="100" spans="1:18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t="s">
        <v>8271</v>
      </c>
      <c r="P100" s="9">
        <v>41214.794837962967</v>
      </c>
      <c r="Q100" s="10" t="s">
        <v>8332</v>
      </c>
      <c r="R100" s="10">
        <v>2012</v>
      </c>
    </row>
    <row r="101" spans="1:18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t="s">
        <v>8271</v>
      </c>
      <c r="P101" s="9">
        <v>41631.902766203704</v>
      </c>
      <c r="Q101" s="10" t="s">
        <v>8333</v>
      </c>
      <c r="R101" s="10">
        <v>2013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t="s">
        <v>8271</v>
      </c>
      <c r="P102" s="9">
        <v>41197.753310185188</v>
      </c>
      <c r="Q102" s="10" t="s">
        <v>8331</v>
      </c>
      <c r="R102" s="10">
        <v>2012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t="s">
        <v>8271</v>
      </c>
      <c r="P103" s="9">
        <v>41274.776736111111</v>
      </c>
      <c r="Q103" s="10" t="s">
        <v>8333</v>
      </c>
      <c r="R103" s="10">
        <v>2012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t="s">
        <v>8271</v>
      </c>
      <c r="P104" s="9">
        <v>40505.131168981483</v>
      </c>
      <c r="Q104" s="10" t="s">
        <v>8332</v>
      </c>
      <c r="R104" s="10">
        <v>2010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t="s">
        <v>8271</v>
      </c>
      <c r="P105" s="9">
        <v>41682.805902777778</v>
      </c>
      <c r="Q105" s="10" t="s">
        <v>8323</v>
      </c>
      <c r="R105" s="10">
        <v>2014</v>
      </c>
    </row>
    <row r="106" spans="1:18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t="s">
        <v>8271</v>
      </c>
      <c r="P106" s="9">
        <v>40612.695208333331</v>
      </c>
      <c r="Q106" s="10" t="s">
        <v>8324</v>
      </c>
      <c r="R106" s="10">
        <v>2011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t="s">
        <v>8271</v>
      </c>
      <c r="P107" s="9">
        <v>42485.724768518514</v>
      </c>
      <c r="Q107" s="10" t="s">
        <v>8325</v>
      </c>
      <c r="R107" s="10">
        <v>2016</v>
      </c>
    </row>
    <row r="108" spans="1:18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t="s">
        <v>8271</v>
      </c>
      <c r="P108" s="9">
        <v>40987.776631944442</v>
      </c>
      <c r="Q108" s="10" t="s">
        <v>8324</v>
      </c>
      <c r="R108" s="10">
        <v>2012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t="s">
        <v>8271</v>
      </c>
      <c r="P109" s="9">
        <v>40635.982488425929</v>
      </c>
      <c r="Q109" s="10" t="s">
        <v>8325</v>
      </c>
      <c r="R109" s="10">
        <v>2011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t="s">
        <v>8271</v>
      </c>
      <c r="P110" s="9">
        <v>41365.613078703704</v>
      </c>
      <c r="Q110" s="10" t="s">
        <v>8325</v>
      </c>
      <c r="R110" s="10">
        <v>2013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t="s">
        <v>8271</v>
      </c>
      <c r="P111" s="9">
        <v>40570.025810185187</v>
      </c>
      <c r="Q111" s="10" t="s">
        <v>8322</v>
      </c>
      <c r="R111" s="10">
        <v>2011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t="s">
        <v>8271</v>
      </c>
      <c r="P112" s="9">
        <v>41557.949687500004</v>
      </c>
      <c r="Q112" s="10" t="s">
        <v>8331</v>
      </c>
      <c r="R112" s="10">
        <v>2013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t="s">
        <v>8271</v>
      </c>
      <c r="P113" s="9">
        <v>42125.333182870367</v>
      </c>
      <c r="Q113" s="10" t="s">
        <v>8326</v>
      </c>
      <c r="R113" s="10">
        <v>2015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t="s">
        <v>8271</v>
      </c>
      <c r="P114" s="9">
        <v>41718.043032407411</v>
      </c>
      <c r="Q114" s="10" t="s">
        <v>8324</v>
      </c>
      <c r="R114" s="10">
        <v>2014</v>
      </c>
    </row>
    <row r="115" spans="1:18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t="s">
        <v>8271</v>
      </c>
      <c r="P115" s="9">
        <v>40753.758425925924</v>
      </c>
      <c r="Q115" s="10" t="s">
        <v>8328</v>
      </c>
      <c r="R115" s="10">
        <v>2011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t="s">
        <v>8271</v>
      </c>
      <c r="P116" s="9">
        <v>40861.27416666667</v>
      </c>
      <c r="Q116" s="10" t="s">
        <v>8332</v>
      </c>
      <c r="R116" s="10">
        <v>2011</v>
      </c>
    </row>
    <row r="117" spans="1:18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t="s">
        <v>8271</v>
      </c>
      <c r="P117" s="9">
        <v>40918.738935185189</v>
      </c>
      <c r="Q117" s="10" t="s">
        <v>8322</v>
      </c>
      <c r="R117" s="10">
        <v>2012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t="s">
        <v>8271</v>
      </c>
      <c r="P118" s="9">
        <v>40595.497164351851</v>
      </c>
      <c r="Q118" s="10" t="s">
        <v>8323</v>
      </c>
      <c r="R118" s="10">
        <v>2011</v>
      </c>
    </row>
    <row r="119" spans="1:18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t="s">
        <v>8271</v>
      </c>
      <c r="P119" s="9">
        <v>40248.834999999999</v>
      </c>
      <c r="Q119" s="10" t="s">
        <v>8324</v>
      </c>
      <c r="R119" s="10">
        <v>2010</v>
      </c>
    </row>
    <row r="120" spans="1:18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t="s">
        <v>8271</v>
      </c>
      <c r="P120" s="9">
        <v>40723.053657407407</v>
      </c>
      <c r="Q120" s="10" t="s">
        <v>8327</v>
      </c>
      <c r="R120" s="10">
        <v>2011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t="s">
        <v>8271</v>
      </c>
      <c r="P121" s="9">
        <v>40739.069282407407</v>
      </c>
      <c r="Q121" s="10" t="s">
        <v>8328</v>
      </c>
      <c r="R121" s="10">
        <v>2011</v>
      </c>
    </row>
    <row r="122" spans="1:18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t="s">
        <v>8272</v>
      </c>
      <c r="P122" s="9">
        <v>42616.049849537041</v>
      </c>
      <c r="Q122" s="10" t="s">
        <v>8330</v>
      </c>
      <c r="R122" s="10">
        <v>2016</v>
      </c>
    </row>
    <row r="123" spans="1:18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t="s">
        <v>8272</v>
      </c>
      <c r="P123" s="9">
        <v>42096.704976851848</v>
      </c>
      <c r="Q123" s="10" t="s">
        <v>8325</v>
      </c>
      <c r="R123" s="10">
        <v>2015</v>
      </c>
    </row>
    <row r="124" spans="1:18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t="s">
        <v>8272</v>
      </c>
      <c r="P124" s="9">
        <v>42593.431793981479</v>
      </c>
      <c r="Q124" s="10" t="s">
        <v>8329</v>
      </c>
      <c r="R124" s="10">
        <v>2016</v>
      </c>
    </row>
    <row r="125" spans="1:18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t="s">
        <v>8272</v>
      </c>
      <c r="P125" s="9">
        <v>41904.781990740739</v>
      </c>
      <c r="Q125" s="10" t="s">
        <v>8330</v>
      </c>
      <c r="R125" s="10">
        <v>2014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t="s">
        <v>8272</v>
      </c>
      <c r="P126" s="9">
        <v>42114.928726851853</v>
      </c>
      <c r="Q126" s="10" t="s">
        <v>8325</v>
      </c>
      <c r="R126" s="10">
        <v>2015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t="s">
        <v>8272</v>
      </c>
      <c r="P127" s="9">
        <v>42709.993981481486</v>
      </c>
      <c r="Q127" s="10" t="s">
        <v>8333</v>
      </c>
      <c r="R127" s="10">
        <v>2016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t="s">
        <v>8272</v>
      </c>
      <c r="P128" s="9">
        <v>42135.589548611111</v>
      </c>
      <c r="Q128" s="10" t="s">
        <v>8326</v>
      </c>
      <c r="R128" s="10">
        <v>2015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t="s">
        <v>8272</v>
      </c>
      <c r="P129" s="9">
        <v>42067.62431712963</v>
      </c>
      <c r="Q129" s="10" t="s">
        <v>8324</v>
      </c>
      <c r="R129" s="10">
        <v>2015</v>
      </c>
    </row>
    <row r="130" spans="1:18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t="s">
        <v>8272</v>
      </c>
      <c r="P130" s="9">
        <v>42628.22792824074</v>
      </c>
      <c r="Q130" s="10" t="s">
        <v>8330</v>
      </c>
      <c r="R130" s="10">
        <v>2016</v>
      </c>
    </row>
    <row r="131" spans="1:18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t="s">
        <v>8272</v>
      </c>
      <c r="P131" s="9">
        <v>41882.937303240738</v>
      </c>
      <c r="Q131" s="10" t="s">
        <v>8329</v>
      </c>
      <c r="R131" s="10">
        <v>2014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t="s">
        <v>8272</v>
      </c>
      <c r="P132" s="9">
        <v>41778.91541666667</v>
      </c>
      <c r="Q132" s="10" t="s">
        <v>8326</v>
      </c>
      <c r="R132" s="10">
        <v>2014</v>
      </c>
    </row>
    <row r="133" spans="1:18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t="s">
        <v>8272</v>
      </c>
      <c r="P133" s="9">
        <v>42541.837511574078</v>
      </c>
      <c r="Q133" s="10" t="s">
        <v>8327</v>
      </c>
      <c r="R133" s="10">
        <v>2016</v>
      </c>
    </row>
    <row r="134" spans="1:18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t="s">
        <v>8272</v>
      </c>
      <c r="P134" s="9">
        <v>41905.812581018516</v>
      </c>
      <c r="Q134" s="10" t="s">
        <v>8330</v>
      </c>
      <c r="R134" s="10">
        <v>2014</v>
      </c>
    </row>
    <row r="135" spans="1:18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t="s">
        <v>8272</v>
      </c>
      <c r="P135" s="9">
        <v>42491.80768518518</v>
      </c>
      <c r="Q135" s="10" t="s">
        <v>8326</v>
      </c>
      <c r="R135" s="10">
        <v>2016</v>
      </c>
    </row>
    <row r="136" spans="1:18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t="s">
        <v>8272</v>
      </c>
      <c r="P136" s="9">
        <v>42221.909930555557</v>
      </c>
      <c r="Q136" s="10" t="s">
        <v>8329</v>
      </c>
      <c r="R136" s="10">
        <v>2015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t="s">
        <v>8272</v>
      </c>
      <c r="P137" s="9">
        <v>41788.381909722222</v>
      </c>
      <c r="Q137" s="10" t="s">
        <v>8326</v>
      </c>
      <c r="R137" s="10">
        <v>2014</v>
      </c>
    </row>
    <row r="138" spans="1:18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8269</v>
      </c>
      <c r="O138" t="s">
        <v>8272</v>
      </c>
      <c r="P138" s="9">
        <v>42096.410115740742</v>
      </c>
      <c r="Q138" s="10" t="s">
        <v>8325</v>
      </c>
      <c r="R138" s="10">
        <v>2015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8269</v>
      </c>
      <c r="O139" t="s">
        <v>8272</v>
      </c>
      <c r="P139" s="9">
        <v>42239.573993055557</v>
      </c>
      <c r="Q139" s="10" t="s">
        <v>8329</v>
      </c>
      <c r="R139" s="10">
        <v>2015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t="s">
        <v>8272</v>
      </c>
      <c r="P140" s="9">
        <v>42186.257418981477</v>
      </c>
      <c r="Q140" s="10" t="s">
        <v>8328</v>
      </c>
      <c r="R140" s="10">
        <v>2015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t="s">
        <v>8272</v>
      </c>
      <c r="P141" s="9">
        <v>42187.920972222222</v>
      </c>
      <c r="Q141" s="10" t="s">
        <v>8328</v>
      </c>
      <c r="R141" s="10">
        <v>2015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8269</v>
      </c>
      <c r="O142" t="s">
        <v>8272</v>
      </c>
      <c r="P142" s="9">
        <v>42053.198287037041</v>
      </c>
      <c r="Q142" s="10" t="s">
        <v>8323</v>
      </c>
      <c r="R142" s="10">
        <v>2015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t="s">
        <v>8272</v>
      </c>
      <c r="P143" s="9">
        <v>42110.153043981481</v>
      </c>
      <c r="Q143" s="10" t="s">
        <v>8325</v>
      </c>
      <c r="R143" s="10">
        <v>2015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t="s">
        <v>8272</v>
      </c>
      <c r="P144" s="9">
        <v>41938.893263888887</v>
      </c>
      <c r="Q144" s="10" t="s">
        <v>8331</v>
      </c>
      <c r="R144" s="10">
        <v>2014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8269</v>
      </c>
      <c r="O145" t="s">
        <v>8272</v>
      </c>
      <c r="P145" s="9">
        <v>42559.064143518517</v>
      </c>
      <c r="Q145" s="10" t="s">
        <v>8328</v>
      </c>
      <c r="R145" s="10">
        <v>2016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t="s">
        <v>8272</v>
      </c>
      <c r="P146" s="9">
        <v>42047.762407407412</v>
      </c>
      <c r="Q146" s="10" t="s">
        <v>8323</v>
      </c>
      <c r="R146" s="10">
        <v>2015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t="s">
        <v>8272</v>
      </c>
      <c r="P147" s="9">
        <v>42200.542268518519</v>
      </c>
      <c r="Q147" s="10" t="s">
        <v>8328</v>
      </c>
      <c r="R147" s="10">
        <v>2015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t="s">
        <v>8272</v>
      </c>
      <c r="P148" s="9">
        <v>42693.016180555554</v>
      </c>
      <c r="Q148" s="10" t="s">
        <v>8332</v>
      </c>
      <c r="R148" s="10">
        <v>2016</v>
      </c>
    </row>
    <row r="149" spans="1:18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8269</v>
      </c>
      <c r="O149" t="s">
        <v>8272</v>
      </c>
      <c r="P149" s="9">
        <v>41969.767824074079</v>
      </c>
      <c r="Q149" s="10" t="s">
        <v>8332</v>
      </c>
      <c r="R149" s="10">
        <v>2014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t="s">
        <v>8272</v>
      </c>
      <c r="P150" s="9">
        <v>42397.281666666662</v>
      </c>
      <c r="Q150" s="10" t="s">
        <v>8322</v>
      </c>
      <c r="R150" s="10">
        <v>2016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t="s">
        <v>8272</v>
      </c>
      <c r="P151" s="9">
        <v>41968.172106481477</v>
      </c>
      <c r="Q151" s="10" t="s">
        <v>8332</v>
      </c>
      <c r="R151" s="10">
        <v>2014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t="s">
        <v>8272</v>
      </c>
      <c r="P152" s="9">
        <v>42090.161828703705</v>
      </c>
      <c r="Q152" s="10" t="s">
        <v>8324</v>
      </c>
      <c r="R152" s="10">
        <v>2015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t="s">
        <v>8272</v>
      </c>
      <c r="P153" s="9">
        <v>42113.550821759258</v>
      </c>
      <c r="Q153" s="10" t="s">
        <v>8325</v>
      </c>
      <c r="R153" s="10">
        <v>2015</v>
      </c>
    </row>
    <row r="154" spans="1:18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t="s">
        <v>8272</v>
      </c>
      <c r="P154" s="9">
        <v>41875.077546296292</v>
      </c>
      <c r="Q154" s="10" t="s">
        <v>8329</v>
      </c>
      <c r="R154" s="10">
        <v>2014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t="s">
        <v>8272</v>
      </c>
      <c r="P155" s="9">
        <v>41933.586157407408</v>
      </c>
      <c r="Q155" s="10" t="s">
        <v>8331</v>
      </c>
      <c r="R155" s="10">
        <v>2014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t="s">
        <v>8272</v>
      </c>
      <c r="P156" s="9">
        <v>42115.547395833331</v>
      </c>
      <c r="Q156" s="10" t="s">
        <v>8325</v>
      </c>
      <c r="R156" s="10">
        <v>2015</v>
      </c>
    </row>
    <row r="157" spans="1:18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t="s">
        <v>8272</v>
      </c>
      <c r="P157" s="9">
        <v>42168.559432870374</v>
      </c>
      <c r="Q157" s="10" t="s">
        <v>8327</v>
      </c>
      <c r="R157" s="10">
        <v>2015</v>
      </c>
    </row>
    <row r="158" spans="1:18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t="s">
        <v>8272</v>
      </c>
      <c r="P158" s="9">
        <v>41794.124953703707</v>
      </c>
      <c r="Q158" s="10" t="s">
        <v>8327</v>
      </c>
      <c r="R158" s="10">
        <v>2014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t="s">
        <v>8272</v>
      </c>
      <c r="P159" s="9">
        <v>42396.911712962959</v>
      </c>
      <c r="Q159" s="10" t="s">
        <v>8322</v>
      </c>
      <c r="R159" s="10">
        <v>2016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8269</v>
      </c>
      <c r="O160" t="s">
        <v>8272</v>
      </c>
      <c r="P160" s="9">
        <v>41904.07671296296</v>
      </c>
      <c r="Q160" s="10" t="s">
        <v>8330</v>
      </c>
      <c r="R160" s="10">
        <v>2014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t="s">
        <v>8272</v>
      </c>
      <c r="P161" s="9">
        <v>42514.434548611112</v>
      </c>
      <c r="Q161" s="10" t="s">
        <v>8326</v>
      </c>
      <c r="R161" s="10">
        <v>2016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 t="s">
        <v>8273</v>
      </c>
      <c r="P162" s="9">
        <v>42171.913090277776</v>
      </c>
      <c r="Q162" s="10" t="s">
        <v>8327</v>
      </c>
      <c r="R162" s="10">
        <v>2015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 t="s">
        <v>8273</v>
      </c>
      <c r="P163" s="9">
        <v>41792.687442129631</v>
      </c>
      <c r="Q163" s="10" t="s">
        <v>8327</v>
      </c>
      <c r="R163" s="10">
        <v>2014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 t="s">
        <v>8273</v>
      </c>
      <c r="P164" s="9">
        <v>41835.126805555556</v>
      </c>
      <c r="Q164" s="10" t="s">
        <v>8328</v>
      </c>
      <c r="R164" s="10">
        <v>2014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 t="s">
        <v>8273</v>
      </c>
      <c r="P165" s="9">
        <v>42243.961273148147</v>
      </c>
      <c r="Q165" s="10" t="s">
        <v>8329</v>
      </c>
      <c r="R165" s="10">
        <v>2015</v>
      </c>
    </row>
    <row r="166" spans="1:18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 t="s">
        <v>8273</v>
      </c>
      <c r="P166" s="9">
        <v>41841.762743055559</v>
      </c>
      <c r="Q166" s="10" t="s">
        <v>8328</v>
      </c>
      <c r="R166" s="10">
        <v>2014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 t="s">
        <v>8273</v>
      </c>
      <c r="P167" s="9">
        <v>42351.658842592587</v>
      </c>
      <c r="Q167" s="10" t="s">
        <v>8333</v>
      </c>
      <c r="R167" s="10">
        <v>2015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 t="s">
        <v>8273</v>
      </c>
      <c r="P168" s="9">
        <v>42721.075949074075</v>
      </c>
      <c r="Q168" s="10" t="s">
        <v>8333</v>
      </c>
      <c r="R168" s="10">
        <v>2016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 t="s">
        <v>8273</v>
      </c>
      <c r="P169" s="9">
        <v>42160.927488425921</v>
      </c>
      <c r="Q169" s="10" t="s">
        <v>8327</v>
      </c>
      <c r="R169" s="10">
        <v>2015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 t="s">
        <v>8273</v>
      </c>
      <c r="P170" s="9">
        <v>42052.83530092593</v>
      </c>
      <c r="Q170" s="10" t="s">
        <v>8323</v>
      </c>
      <c r="R170" s="10">
        <v>2015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 t="s">
        <v>8273</v>
      </c>
      <c r="P171" s="9">
        <v>41900.505312499998</v>
      </c>
      <c r="Q171" s="10" t="s">
        <v>8330</v>
      </c>
      <c r="R171" s="10">
        <v>2014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 t="s">
        <v>8273</v>
      </c>
      <c r="P172" s="9">
        <v>42216.977812500001</v>
      </c>
      <c r="Q172" s="10" t="s">
        <v>8328</v>
      </c>
      <c r="R172" s="10">
        <v>2015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 t="s">
        <v>8273</v>
      </c>
      <c r="P173" s="9">
        <v>42534.180717592593</v>
      </c>
      <c r="Q173" s="10" t="s">
        <v>8327</v>
      </c>
      <c r="R173" s="10">
        <v>2016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 t="s">
        <v>8273</v>
      </c>
      <c r="P174" s="9">
        <v>42047.394942129627</v>
      </c>
      <c r="Q174" s="10" t="s">
        <v>8323</v>
      </c>
      <c r="R174" s="10">
        <v>2015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t="s">
        <v>8273</v>
      </c>
      <c r="P175" s="9">
        <v>42033.573009259257</v>
      </c>
      <c r="Q175" s="10" t="s">
        <v>8322</v>
      </c>
      <c r="R175" s="10">
        <v>2015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t="s">
        <v>8273</v>
      </c>
      <c r="P176" s="9">
        <v>42072.758981481486</v>
      </c>
      <c r="Q176" s="10" t="s">
        <v>8324</v>
      </c>
      <c r="R176" s="10">
        <v>2015</v>
      </c>
    </row>
    <row r="177" spans="1:18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 t="s">
        <v>8273</v>
      </c>
      <c r="P177" s="9">
        <v>41855.777905092589</v>
      </c>
      <c r="Q177" s="10" t="s">
        <v>8329</v>
      </c>
      <c r="R177" s="10">
        <v>2014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t="s">
        <v>8273</v>
      </c>
      <c r="P178" s="9">
        <v>42191.824062500003</v>
      </c>
      <c r="Q178" s="10" t="s">
        <v>8328</v>
      </c>
      <c r="R178" s="10">
        <v>2015</v>
      </c>
    </row>
    <row r="179" spans="1:18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 t="s">
        <v>8273</v>
      </c>
      <c r="P179" s="9">
        <v>42070.047754629632</v>
      </c>
      <c r="Q179" s="10" t="s">
        <v>8324</v>
      </c>
      <c r="R179" s="10">
        <v>2015</v>
      </c>
    </row>
    <row r="180" spans="1:18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t="s">
        <v>8273</v>
      </c>
      <c r="P180" s="9">
        <v>42304.955381944441</v>
      </c>
      <c r="Q180" s="10" t="s">
        <v>8331</v>
      </c>
      <c r="R180" s="10">
        <v>2015</v>
      </c>
    </row>
    <row r="181" spans="1:18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 t="s">
        <v>8273</v>
      </c>
      <c r="P181" s="9">
        <v>42403.080497685187</v>
      </c>
      <c r="Q181" s="10" t="s">
        <v>8323</v>
      </c>
      <c r="R181" s="10">
        <v>2016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 t="s">
        <v>8273</v>
      </c>
      <c r="P182" s="9">
        <v>42067.991238425922</v>
      </c>
      <c r="Q182" s="10" t="s">
        <v>8324</v>
      </c>
      <c r="R182" s="10">
        <v>2015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 t="s">
        <v>8273</v>
      </c>
      <c r="P183" s="9">
        <v>42147.741840277777</v>
      </c>
      <c r="Q183" s="10" t="s">
        <v>8326</v>
      </c>
      <c r="R183" s="10">
        <v>2015</v>
      </c>
    </row>
    <row r="184" spans="1:18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t="s">
        <v>8273</v>
      </c>
      <c r="P184" s="9">
        <v>42712.011944444443</v>
      </c>
      <c r="Q184" s="10" t="s">
        <v>8333</v>
      </c>
      <c r="R184" s="10">
        <v>2016</v>
      </c>
    </row>
    <row r="185" spans="1:18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 t="s">
        <v>8273</v>
      </c>
      <c r="P185" s="9">
        <v>41939.810300925928</v>
      </c>
      <c r="Q185" s="10" t="s">
        <v>8331</v>
      </c>
      <c r="R185" s="10">
        <v>2014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 t="s">
        <v>8273</v>
      </c>
      <c r="P186" s="9">
        <v>41825.791226851856</v>
      </c>
      <c r="Q186" s="10" t="s">
        <v>8328</v>
      </c>
      <c r="R186" s="10">
        <v>2014</v>
      </c>
    </row>
    <row r="187" spans="1:18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 t="s">
        <v>8273</v>
      </c>
      <c r="P187" s="9">
        <v>42570.91133101852</v>
      </c>
      <c r="Q187" s="10" t="s">
        <v>8328</v>
      </c>
      <c r="R187" s="10">
        <v>2016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t="s">
        <v>8273</v>
      </c>
      <c r="P188" s="9">
        <v>42767.812893518523</v>
      </c>
      <c r="Q188" s="10" t="s">
        <v>8323</v>
      </c>
      <c r="R188" s="10">
        <v>2017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 t="s">
        <v>8273</v>
      </c>
      <c r="P189" s="9">
        <v>42182.234456018516</v>
      </c>
      <c r="Q189" s="10" t="s">
        <v>8327</v>
      </c>
      <c r="R189" s="10">
        <v>2015</v>
      </c>
    </row>
    <row r="190" spans="1:18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t="s">
        <v>8273</v>
      </c>
      <c r="P190" s="9">
        <v>41857.18304398148</v>
      </c>
      <c r="Q190" s="10" t="s">
        <v>8329</v>
      </c>
      <c r="R190" s="10">
        <v>2014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 t="s">
        <v>8273</v>
      </c>
      <c r="P191" s="9">
        <v>42556.690706018519</v>
      </c>
      <c r="Q191" s="10" t="s">
        <v>8328</v>
      </c>
      <c r="R191" s="10">
        <v>2016</v>
      </c>
    </row>
    <row r="192" spans="1:18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 t="s">
        <v>8273</v>
      </c>
      <c r="P192" s="9">
        <v>42527.650995370372</v>
      </c>
      <c r="Q192" s="10" t="s">
        <v>8327</v>
      </c>
      <c r="R192" s="10">
        <v>2016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 t="s">
        <v>8273</v>
      </c>
      <c r="P193" s="9">
        <v>42239.441412037035</v>
      </c>
      <c r="Q193" s="10" t="s">
        <v>8329</v>
      </c>
      <c r="R193" s="10">
        <v>2015</v>
      </c>
    </row>
    <row r="194" spans="1:18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 t="s">
        <v>8273</v>
      </c>
      <c r="P194" s="9">
        <v>41899.792037037041</v>
      </c>
      <c r="Q194" s="10" t="s">
        <v>8330</v>
      </c>
      <c r="R194" s="10">
        <v>2014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t="s">
        <v>8273</v>
      </c>
      <c r="P195" s="9">
        <v>41911.934791666667</v>
      </c>
      <c r="Q195" s="10" t="s">
        <v>8330</v>
      </c>
      <c r="R195" s="10">
        <v>2014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 t="s">
        <v>8273</v>
      </c>
      <c r="P196" s="9">
        <v>42375.996886574074</v>
      </c>
      <c r="Q196" s="10" t="s">
        <v>8322</v>
      </c>
      <c r="R196" s="10">
        <v>2016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t="s">
        <v>8273</v>
      </c>
      <c r="P197" s="9">
        <v>42135.67050925926</v>
      </c>
      <c r="Q197" s="10" t="s">
        <v>8326</v>
      </c>
      <c r="R197" s="10">
        <v>2015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 t="s">
        <v>8273</v>
      </c>
      <c r="P198" s="9">
        <v>42259.542800925927</v>
      </c>
      <c r="Q198" s="10" t="s">
        <v>8330</v>
      </c>
      <c r="R198" s="10">
        <v>2015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 t="s">
        <v>8273</v>
      </c>
      <c r="P199" s="9">
        <v>42741.848379629635</v>
      </c>
      <c r="Q199" s="10" t="s">
        <v>8322</v>
      </c>
      <c r="R199" s="10">
        <v>2017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 t="s">
        <v>8273</v>
      </c>
      <c r="P200" s="9">
        <v>41887.383356481485</v>
      </c>
      <c r="Q200" s="10" t="s">
        <v>8330</v>
      </c>
      <c r="R200" s="10">
        <v>2014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t="s">
        <v>8273</v>
      </c>
      <c r="P201" s="9">
        <v>42584.123865740738</v>
      </c>
      <c r="Q201" s="10" t="s">
        <v>8329</v>
      </c>
      <c r="R201" s="10">
        <v>2016</v>
      </c>
    </row>
    <row r="202" spans="1:18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 t="s">
        <v>8273</v>
      </c>
      <c r="P202" s="9">
        <v>41867.083368055552</v>
      </c>
      <c r="Q202" s="10" t="s">
        <v>8329</v>
      </c>
      <c r="R202" s="10">
        <v>2014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 t="s">
        <v>8273</v>
      </c>
      <c r="P203" s="9">
        <v>42023.818622685183</v>
      </c>
      <c r="Q203" s="10" t="s">
        <v>8322</v>
      </c>
      <c r="R203" s="10">
        <v>2015</v>
      </c>
    </row>
    <row r="204" spans="1:18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t="s">
        <v>8273</v>
      </c>
      <c r="P204" s="9">
        <v>42255.927824074075</v>
      </c>
      <c r="Q204" s="10" t="s">
        <v>8330</v>
      </c>
      <c r="R204" s="10">
        <v>2015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 t="s">
        <v>8273</v>
      </c>
      <c r="P205" s="9">
        <v>41973.847962962958</v>
      </c>
      <c r="Q205" s="10" t="s">
        <v>8332</v>
      </c>
      <c r="R205" s="10">
        <v>2014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 t="s">
        <v>8273</v>
      </c>
      <c r="P206" s="9">
        <v>42556.583368055552</v>
      </c>
      <c r="Q206" s="10" t="s">
        <v>8328</v>
      </c>
      <c r="R206" s="10">
        <v>2016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 t="s">
        <v>8273</v>
      </c>
      <c r="P207" s="9">
        <v>42248.632199074069</v>
      </c>
      <c r="Q207" s="10" t="s">
        <v>8330</v>
      </c>
      <c r="R207" s="10">
        <v>2015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t="s">
        <v>8273</v>
      </c>
      <c r="P208" s="9">
        <v>42567.004432870366</v>
      </c>
      <c r="Q208" s="10" t="s">
        <v>8328</v>
      </c>
      <c r="R208" s="10">
        <v>2016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 t="s">
        <v>8273</v>
      </c>
      <c r="P209" s="9">
        <v>41978.197199074071</v>
      </c>
      <c r="Q209" s="10" t="s">
        <v>8333</v>
      </c>
      <c r="R209" s="10">
        <v>2014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t="s">
        <v>8273</v>
      </c>
      <c r="P210" s="9">
        <v>41959.369988425926</v>
      </c>
      <c r="Q210" s="10" t="s">
        <v>8332</v>
      </c>
      <c r="R210" s="10">
        <v>2014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t="s">
        <v>8273</v>
      </c>
      <c r="P211" s="9">
        <v>42165.922858796301</v>
      </c>
      <c r="Q211" s="10" t="s">
        <v>8327</v>
      </c>
      <c r="R211" s="10">
        <v>2015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 t="s">
        <v>8273</v>
      </c>
      <c r="P212" s="9">
        <v>42249.064722222218</v>
      </c>
      <c r="Q212" s="10" t="s">
        <v>8330</v>
      </c>
      <c r="R212" s="10">
        <v>2015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 t="s">
        <v>8273</v>
      </c>
      <c r="P213" s="9">
        <v>42236.159918981481</v>
      </c>
      <c r="Q213" s="10" t="s">
        <v>8329</v>
      </c>
      <c r="R213" s="10">
        <v>2015</v>
      </c>
    </row>
    <row r="214" spans="1:18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 t="s">
        <v>8273</v>
      </c>
      <c r="P214" s="9">
        <v>42416.881018518514</v>
      </c>
      <c r="Q214" s="10" t="s">
        <v>8323</v>
      </c>
      <c r="R214" s="10">
        <v>2016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 t="s">
        <v>8273</v>
      </c>
      <c r="P215" s="9">
        <v>42202.594293981485</v>
      </c>
      <c r="Q215" s="10" t="s">
        <v>8328</v>
      </c>
      <c r="R215" s="10">
        <v>2015</v>
      </c>
    </row>
    <row r="216" spans="1:18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 t="s">
        <v>8273</v>
      </c>
      <c r="P216" s="9">
        <v>42009.64061342593</v>
      </c>
      <c r="Q216" s="10" t="s">
        <v>8322</v>
      </c>
      <c r="R216" s="10">
        <v>2015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 t="s">
        <v>8273</v>
      </c>
      <c r="P217" s="9">
        <v>42375.230115740742</v>
      </c>
      <c r="Q217" s="10" t="s">
        <v>8322</v>
      </c>
      <c r="R217" s="10">
        <v>2016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 t="s">
        <v>8273</v>
      </c>
      <c r="P218" s="9">
        <v>42066.958761574075</v>
      </c>
      <c r="Q218" s="10" t="s">
        <v>8324</v>
      </c>
      <c r="R218" s="10">
        <v>2015</v>
      </c>
    </row>
    <row r="219" spans="1:18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 t="s">
        <v>8273</v>
      </c>
      <c r="P219" s="9">
        <v>41970.64061342593</v>
      </c>
      <c r="Q219" s="10" t="s">
        <v>8332</v>
      </c>
      <c r="R219" s="10">
        <v>2014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 t="s">
        <v>8273</v>
      </c>
      <c r="P220" s="9">
        <v>42079.628344907411</v>
      </c>
      <c r="Q220" s="10" t="s">
        <v>8324</v>
      </c>
      <c r="R220" s="10">
        <v>2015</v>
      </c>
    </row>
    <row r="221" spans="1:18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 t="s">
        <v>8273</v>
      </c>
      <c r="P221" s="9">
        <v>42429.326678240745</v>
      </c>
      <c r="Q221" s="10" t="s">
        <v>8323</v>
      </c>
      <c r="R221" s="10">
        <v>2016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 t="s">
        <v>8273</v>
      </c>
      <c r="P222" s="9">
        <v>42195.643865740742</v>
      </c>
      <c r="Q222" s="10" t="s">
        <v>8328</v>
      </c>
      <c r="R222" s="10">
        <v>2015</v>
      </c>
    </row>
    <row r="223" spans="1:18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t="s">
        <v>8273</v>
      </c>
      <c r="P223" s="9">
        <v>42031.837546296301</v>
      </c>
      <c r="Q223" s="10" t="s">
        <v>8322</v>
      </c>
      <c r="R223" s="10">
        <v>2015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 t="s">
        <v>8273</v>
      </c>
      <c r="P224" s="9">
        <v>42031.769884259258</v>
      </c>
      <c r="Q224" s="10" t="s">
        <v>8322</v>
      </c>
      <c r="R224" s="10">
        <v>2015</v>
      </c>
    </row>
    <row r="225" spans="1:18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t="s">
        <v>8273</v>
      </c>
      <c r="P225" s="9">
        <v>42482.048032407409</v>
      </c>
      <c r="Q225" s="10" t="s">
        <v>8325</v>
      </c>
      <c r="R225" s="10">
        <v>2016</v>
      </c>
    </row>
    <row r="226" spans="1:18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t="s">
        <v>8273</v>
      </c>
      <c r="P226" s="9">
        <v>42135.235254629632</v>
      </c>
      <c r="Q226" s="10" t="s">
        <v>8326</v>
      </c>
      <c r="R226" s="10">
        <v>2015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t="s">
        <v>8273</v>
      </c>
      <c r="P227" s="9">
        <v>42438.961273148147</v>
      </c>
      <c r="Q227" s="10" t="s">
        <v>8324</v>
      </c>
      <c r="R227" s="10">
        <v>2016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 t="s">
        <v>8273</v>
      </c>
      <c r="P228" s="9">
        <v>42106.666018518517</v>
      </c>
      <c r="Q228" s="10" t="s">
        <v>8325</v>
      </c>
      <c r="R228" s="10">
        <v>2015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t="s">
        <v>8273</v>
      </c>
      <c r="P229" s="9">
        <v>42164.893993055557</v>
      </c>
      <c r="Q229" s="10" t="s">
        <v>8327</v>
      </c>
      <c r="R229" s="10">
        <v>2015</v>
      </c>
    </row>
    <row r="230" spans="1:18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t="s">
        <v>8273</v>
      </c>
      <c r="P230" s="9">
        <v>42096.686400462961</v>
      </c>
      <c r="Q230" s="10" t="s">
        <v>8325</v>
      </c>
      <c r="R230" s="10">
        <v>2015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t="s">
        <v>8273</v>
      </c>
      <c r="P231" s="9">
        <v>42383.933993055558</v>
      </c>
      <c r="Q231" s="10" t="s">
        <v>8322</v>
      </c>
      <c r="R231" s="10">
        <v>2016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 t="s">
        <v>8273</v>
      </c>
      <c r="P232" s="9">
        <v>42129.77721064815</v>
      </c>
      <c r="Q232" s="10" t="s">
        <v>8326</v>
      </c>
      <c r="R232" s="10">
        <v>2015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t="s">
        <v>8273</v>
      </c>
      <c r="P233" s="9">
        <v>42341.958923611106</v>
      </c>
      <c r="Q233" s="10" t="s">
        <v>8333</v>
      </c>
      <c r="R233" s="10">
        <v>2015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 t="s">
        <v>8273</v>
      </c>
      <c r="P234" s="9">
        <v>42032.82576388889</v>
      </c>
      <c r="Q234" s="10" t="s">
        <v>8322</v>
      </c>
      <c r="R234" s="10">
        <v>2015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t="s">
        <v>8273</v>
      </c>
      <c r="P235" s="9">
        <v>42612.911712962959</v>
      </c>
      <c r="Q235" s="10" t="s">
        <v>8329</v>
      </c>
      <c r="R235" s="10">
        <v>2016</v>
      </c>
    </row>
    <row r="236" spans="1:18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 t="s">
        <v>8273</v>
      </c>
      <c r="P236" s="9">
        <v>42136.035405092596</v>
      </c>
      <c r="Q236" s="10" t="s">
        <v>8326</v>
      </c>
      <c r="R236" s="10">
        <v>2015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t="s">
        <v>8273</v>
      </c>
      <c r="P237" s="9">
        <v>42164.908530092594</v>
      </c>
      <c r="Q237" s="10" t="s">
        <v>8327</v>
      </c>
      <c r="R237" s="10">
        <v>2015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t="s">
        <v>8273</v>
      </c>
      <c r="P238" s="9">
        <v>42321.084479166668</v>
      </c>
      <c r="Q238" s="10" t="s">
        <v>8332</v>
      </c>
      <c r="R238" s="10">
        <v>2015</v>
      </c>
    </row>
    <row r="239" spans="1:18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 t="s">
        <v>8273</v>
      </c>
      <c r="P239" s="9">
        <v>42377.577187499999</v>
      </c>
      <c r="Q239" s="10" t="s">
        <v>8322</v>
      </c>
      <c r="R239" s="10">
        <v>2016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t="s">
        <v>8273</v>
      </c>
      <c r="P240" s="9">
        <v>42713.962500000001</v>
      </c>
      <c r="Q240" s="10" t="s">
        <v>8333</v>
      </c>
      <c r="R240" s="10">
        <v>2016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 t="s">
        <v>8273</v>
      </c>
      <c r="P241" s="9">
        <v>42297.110300925924</v>
      </c>
      <c r="Q241" s="10" t="s">
        <v>8331</v>
      </c>
      <c r="R241" s="10">
        <v>2015</v>
      </c>
    </row>
    <row r="242" spans="1:18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t="s">
        <v>8274</v>
      </c>
      <c r="P242" s="9">
        <v>41354.708460648151</v>
      </c>
      <c r="Q242" s="10" t="s">
        <v>8324</v>
      </c>
      <c r="R242" s="10">
        <v>2013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t="s">
        <v>8274</v>
      </c>
      <c r="P243" s="9">
        <v>41949.697962962964</v>
      </c>
      <c r="Q243" s="10" t="s">
        <v>8332</v>
      </c>
      <c r="R243" s="10">
        <v>2014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t="s">
        <v>8274</v>
      </c>
      <c r="P244" s="9">
        <v>40862.492939814816</v>
      </c>
      <c r="Q244" s="10" t="s">
        <v>8332</v>
      </c>
      <c r="R244" s="10">
        <v>2011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t="s">
        <v>8274</v>
      </c>
      <c r="P245" s="9">
        <v>41662.047500000001</v>
      </c>
      <c r="Q245" s="10" t="s">
        <v>8322</v>
      </c>
      <c r="R245" s="10">
        <v>2014</v>
      </c>
    </row>
    <row r="246" spans="1:18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t="s">
        <v>8274</v>
      </c>
      <c r="P246" s="9">
        <v>40213.323599537034</v>
      </c>
      <c r="Q246" s="10" t="s">
        <v>8323</v>
      </c>
      <c r="R246" s="10">
        <v>2010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t="s">
        <v>8274</v>
      </c>
      <c r="P247" s="9">
        <v>41107.053067129629</v>
      </c>
      <c r="Q247" s="10" t="s">
        <v>8328</v>
      </c>
      <c r="R247" s="10">
        <v>2012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t="s">
        <v>8274</v>
      </c>
      <c r="P248" s="9">
        <v>40480.363483796296</v>
      </c>
      <c r="Q248" s="10" t="s">
        <v>8331</v>
      </c>
      <c r="R248" s="10">
        <v>2010</v>
      </c>
    </row>
    <row r="249" spans="1:18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t="s">
        <v>8274</v>
      </c>
      <c r="P249" s="9">
        <v>40430.604328703703</v>
      </c>
      <c r="Q249" s="10" t="s">
        <v>8330</v>
      </c>
      <c r="R249" s="10">
        <v>2010</v>
      </c>
    </row>
    <row r="250" spans="1:18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t="s">
        <v>8274</v>
      </c>
      <c r="P250" s="9">
        <v>40870.774409722224</v>
      </c>
      <c r="Q250" s="10" t="s">
        <v>8332</v>
      </c>
      <c r="R250" s="10">
        <v>2011</v>
      </c>
    </row>
    <row r="251" spans="1:18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t="s">
        <v>8274</v>
      </c>
      <c r="P251" s="9">
        <v>40332.923842592594</v>
      </c>
      <c r="Q251" s="10" t="s">
        <v>8327</v>
      </c>
      <c r="R251" s="10">
        <v>2010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t="s">
        <v>8274</v>
      </c>
      <c r="P252" s="9">
        <v>41401.565868055557</v>
      </c>
      <c r="Q252" s="10" t="s">
        <v>8326</v>
      </c>
      <c r="R252" s="10">
        <v>2013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t="s">
        <v>8274</v>
      </c>
      <c r="P253" s="9">
        <v>41013.787569444445</v>
      </c>
      <c r="Q253" s="10" t="s">
        <v>8325</v>
      </c>
      <c r="R253" s="10">
        <v>2012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t="s">
        <v>8274</v>
      </c>
      <c r="P254" s="9">
        <v>40266.66270833333</v>
      </c>
      <c r="Q254" s="10" t="s">
        <v>8324</v>
      </c>
      <c r="R254" s="10">
        <v>2010</v>
      </c>
    </row>
    <row r="255" spans="1:18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t="s">
        <v>8274</v>
      </c>
      <c r="P255" s="9">
        <v>40924.650868055556</v>
      </c>
      <c r="Q255" s="10" t="s">
        <v>8322</v>
      </c>
      <c r="R255" s="10">
        <v>2012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t="s">
        <v>8274</v>
      </c>
      <c r="P256" s="9">
        <v>42263.952662037038</v>
      </c>
      <c r="Q256" s="10" t="s">
        <v>8330</v>
      </c>
      <c r="R256" s="10">
        <v>2015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t="s">
        <v>8274</v>
      </c>
      <c r="P257" s="9">
        <v>40588.526412037041</v>
      </c>
      <c r="Q257" s="10" t="s">
        <v>8323</v>
      </c>
      <c r="R257" s="10">
        <v>2011</v>
      </c>
    </row>
    <row r="258" spans="1:18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t="s">
        <v>8274</v>
      </c>
      <c r="P258" s="9">
        <v>41319.769293981481</v>
      </c>
      <c r="Q258" s="10" t="s">
        <v>8323</v>
      </c>
      <c r="R258" s="10">
        <v>2013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t="s">
        <v>8274</v>
      </c>
      <c r="P259" s="9">
        <v>42479.626875000002</v>
      </c>
      <c r="Q259" s="10" t="s">
        <v>8325</v>
      </c>
      <c r="R259" s="10">
        <v>2016</v>
      </c>
    </row>
    <row r="260" spans="1:18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t="s">
        <v>8274</v>
      </c>
      <c r="P260" s="9">
        <v>40682.051689814813</v>
      </c>
      <c r="Q260" s="10" t="s">
        <v>8326</v>
      </c>
      <c r="R260" s="10">
        <v>2011</v>
      </c>
    </row>
    <row r="261" spans="1:18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t="s">
        <v>8274</v>
      </c>
      <c r="P261" s="9">
        <v>42072.738067129627</v>
      </c>
      <c r="Q261" s="10" t="s">
        <v>8324</v>
      </c>
      <c r="R261" s="10">
        <v>2015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t="s">
        <v>8274</v>
      </c>
      <c r="P262" s="9">
        <v>40330.755543981482</v>
      </c>
      <c r="Q262" s="10" t="s">
        <v>8327</v>
      </c>
      <c r="R262" s="10">
        <v>2010</v>
      </c>
    </row>
    <row r="263" spans="1:18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t="s">
        <v>8274</v>
      </c>
      <c r="P263" s="9">
        <v>41017.885462962964</v>
      </c>
      <c r="Q263" s="10" t="s">
        <v>8325</v>
      </c>
      <c r="R263" s="10">
        <v>2012</v>
      </c>
    </row>
    <row r="264" spans="1:18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t="s">
        <v>8274</v>
      </c>
      <c r="P264" s="9">
        <v>40555.24800925926</v>
      </c>
      <c r="Q264" s="10" t="s">
        <v>8322</v>
      </c>
      <c r="R264" s="10">
        <v>2011</v>
      </c>
    </row>
    <row r="265" spans="1:18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t="s">
        <v>8274</v>
      </c>
      <c r="P265" s="9">
        <v>41149.954791666663</v>
      </c>
      <c r="Q265" s="10" t="s">
        <v>8329</v>
      </c>
      <c r="R265" s="10">
        <v>2012</v>
      </c>
    </row>
    <row r="266" spans="1:18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t="s">
        <v>8274</v>
      </c>
      <c r="P266" s="9">
        <v>41010.620312500003</v>
      </c>
      <c r="Q266" s="10" t="s">
        <v>8325</v>
      </c>
      <c r="R266" s="10">
        <v>2012</v>
      </c>
    </row>
    <row r="267" spans="1:18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t="s">
        <v>8274</v>
      </c>
      <c r="P267" s="9">
        <v>40267.245717592596</v>
      </c>
      <c r="Q267" s="10" t="s">
        <v>8324</v>
      </c>
      <c r="R267" s="10">
        <v>2010</v>
      </c>
    </row>
    <row r="268" spans="1:18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t="s">
        <v>8274</v>
      </c>
      <c r="P268" s="9">
        <v>40205.174849537041</v>
      </c>
      <c r="Q268" s="10" t="s">
        <v>8322</v>
      </c>
      <c r="R268" s="10">
        <v>2010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t="s">
        <v>8274</v>
      </c>
      <c r="P269" s="9">
        <v>41785.452534722222</v>
      </c>
      <c r="Q269" s="10" t="s">
        <v>8326</v>
      </c>
      <c r="R269" s="10">
        <v>2014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t="s">
        <v>8274</v>
      </c>
      <c r="P270" s="9">
        <v>40809.15252314815</v>
      </c>
      <c r="Q270" s="10" t="s">
        <v>8330</v>
      </c>
      <c r="R270" s="10">
        <v>2011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t="s">
        <v>8274</v>
      </c>
      <c r="P271" s="9">
        <v>42758.197013888886</v>
      </c>
      <c r="Q271" s="10" t="s">
        <v>8322</v>
      </c>
      <c r="R271" s="10">
        <v>2017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t="s">
        <v>8274</v>
      </c>
      <c r="P272" s="9">
        <v>40637.86655092593</v>
      </c>
      <c r="Q272" s="10" t="s">
        <v>8325</v>
      </c>
      <c r="R272" s="10">
        <v>2011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t="s">
        <v>8274</v>
      </c>
      <c r="P273" s="9">
        <v>41612.100243055553</v>
      </c>
      <c r="Q273" s="10" t="s">
        <v>8333</v>
      </c>
      <c r="R273" s="10">
        <v>2013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t="s">
        <v>8274</v>
      </c>
      <c r="P274" s="9">
        <v>40235.900358796294</v>
      </c>
      <c r="Q274" s="10" t="s">
        <v>8323</v>
      </c>
      <c r="R274" s="10">
        <v>2010</v>
      </c>
    </row>
    <row r="275" spans="1:18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t="s">
        <v>8274</v>
      </c>
      <c r="P275" s="9">
        <v>40697.498449074075</v>
      </c>
      <c r="Q275" s="10" t="s">
        <v>8327</v>
      </c>
      <c r="R275" s="10">
        <v>2011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t="s">
        <v>8274</v>
      </c>
      <c r="P276" s="9">
        <v>40969.912372685183</v>
      </c>
      <c r="Q276" s="10" t="s">
        <v>8324</v>
      </c>
      <c r="R276" s="10">
        <v>2012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t="s">
        <v>8274</v>
      </c>
      <c r="P277" s="9">
        <v>41193.032013888893</v>
      </c>
      <c r="Q277" s="10" t="s">
        <v>8331</v>
      </c>
      <c r="R277" s="10">
        <v>2012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t="s">
        <v>8274</v>
      </c>
      <c r="P278" s="9">
        <v>40967.081875000003</v>
      </c>
      <c r="Q278" s="10" t="s">
        <v>8323</v>
      </c>
      <c r="R278" s="10">
        <v>2012</v>
      </c>
    </row>
    <row r="279" spans="1:18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t="s">
        <v>8274</v>
      </c>
      <c r="P279" s="9">
        <v>42117.891423611116</v>
      </c>
      <c r="Q279" s="10" t="s">
        <v>8325</v>
      </c>
      <c r="R279" s="10">
        <v>2015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t="s">
        <v>8274</v>
      </c>
      <c r="P280" s="9">
        <v>41164.040960648148</v>
      </c>
      <c r="Q280" s="10" t="s">
        <v>8330</v>
      </c>
      <c r="R280" s="10">
        <v>2012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t="s">
        <v>8274</v>
      </c>
      <c r="P281" s="9">
        <v>42759.244166666671</v>
      </c>
      <c r="Q281" s="10" t="s">
        <v>8322</v>
      </c>
      <c r="R281" s="10">
        <v>2017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t="s">
        <v>8274</v>
      </c>
      <c r="P282" s="9">
        <v>41744.590682870374</v>
      </c>
      <c r="Q282" s="10" t="s">
        <v>8325</v>
      </c>
      <c r="R282" s="10">
        <v>2014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t="s">
        <v>8274</v>
      </c>
      <c r="P283" s="9">
        <v>39950.163344907407</v>
      </c>
      <c r="Q283" s="10" t="s">
        <v>8326</v>
      </c>
      <c r="R283" s="10">
        <v>2009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t="s">
        <v>8274</v>
      </c>
      <c r="P284" s="9">
        <v>40194.920046296298</v>
      </c>
      <c r="Q284" s="10" t="s">
        <v>8322</v>
      </c>
      <c r="R284" s="10">
        <v>2010</v>
      </c>
    </row>
    <row r="285" spans="1:18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t="s">
        <v>8274</v>
      </c>
      <c r="P285" s="9">
        <v>40675.71</v>
      </c>
      <c r="Q285" s="10" t="s">
        <v>8326</v>
      </c>
      <c r="R285" s="10">
        <v>2011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t="s">
        <v>8274</v>
      </c>
      <c r="P286" s="9">
        <v>40904.738194444442</v>
      </c>
      <c r="Q286" s="10" t="s">
        <v>8333</v>
      </c>
      <c r="R286" s="10">
        <v>2011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t="s">
        <v>8274</v>
      </c>
      <c r="P287" s="9">
        <v>41506.756111111114</v>
      </c>
      <c r="Q287" s="10" t="s">
        <v>8329</v>
      </c>
      <c r="R287" s="10">
        <v>2013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t="s">
        <v>8274</v>
      </c>
      <c r="P288" s="9">
        <v>41313.816250000003</v>
      </c>
      <c r="Q288" s="10" t="s">
        <v>8323</v>
      </c>
      <c r="R288" s="10">
        <v>2013</v>
      </c>
    </row>
    <row r="289" spans="1:18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t="s">
        <v>8274</v>
      </c>
      <c r="P289" s="9">
        <v>41184.277986111112</v>
      </c>
      <c r="Q289" s="10" t="s">
        <v>8331</v>
      </c>
      <c r="R289" s="10">
        <v>2012</v>
      </c>
    </row>
    <row r="290" spans="1:18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t="s">
        <v>8274</v>
      </c>
      <c r="P290" s="9">
        <v>41051.168900462959</v>
      </c>
      <c r="Q290" s="10" t="s">
        <v>8326</v>
      </c>
      <c r="R290" s="10">
        <v>2012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t="s">
        <v>8274</v>
      </c>
      <c r="P291" s="9">
        <v>41550.456412037034</v>
      </c>
      <c r="Q291" s="10" t="s">
        <v>8331</v>
      </c>
      <c r="R291" s="10">
        <v>2013</v>
      </c>
    </row>
    <row r="292" spans="1:18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t="s">
        <v>8274</v>
      </c>
      <c r="P292" s="9">
        <v>40526.36917824074</v>
      </c>
      <c r="Q292" s="10" t="s">
        <v>8333</v>
      </c>
      <c r="R292" s="10">
        <v>2010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t="s">
        <v>8274</v>
      </c>
      <c r="P293" s="9">
        <v>41376.769050925926</v>
      </c>
      <c r="Q293" s="10" t="s">
        <v>8325</v>
      </c>
      <c r="R293" s="10">
        <v>2013</v>
      </c>
    </row>
    <row r="294" spans="1:18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t="s">
        <v>8274</v>
      </c>
      <c r="P294" s="9">
        <v>40812.803229166668</v>
      </c>
      <c r="Q294" s="10" t="s">
        <v>8330</v>
      </c>
      <c r="R294" s="10">
        <v>2011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t="s">
        <v>8274</v>
      </c>
      <c r="P295" s="9">
        <v>41719.667986111112</v>
      </c>
      <c r="Q295" s="10" t="s">
        <v>8324</v>
      </c>
      <c r="R295" s="10">
        <v>2014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t="s">
        <v>8274</v>
      </c>
      <c r="P296" s="9">
        <v>40343.084421296298</v>
      </c>
      <c r="Q296" s="10" t="s">
        <v>8327</v>
      </c>
      <c r="R296" s="10">
        <v>2010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t="s">
        <v>8274</v>
      </c>
      <c r="P297" s="9">
        <v>41519.004733796297</v>
      </c>
      <c r="Q297" s="10" t="s">
        <v>8330</v>
      </c>
      <c r="R297" s="10">
        <v>2013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t="s">
        <v>8274</v>
      </c>
      <c r="P298" s="9">
        <v>41134.475497685184</v>
      </c>
      <c r="Q298" s="10" t="s">
        <v>8329</v>
      </c>
      <c r="R298" s="10">
        <v>2012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t="s">
        <v>8274</v>
      </c>
      <c r="P299" s="9">
        <v>42089.728020833332</v>
      </c>
      <c r="Q299" s="10" t="s">
        <v>8324</v>
      </c>
      <c r="R299" s="10">
        <v>2015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t="s">
        <v>8274</v>
      </c>
      <c r="P300" s="9">
        <v>41709.463518518518</v>
      </c>
      <c r="Q300" s="10" t="s">
        <v>8324</v>
      </c>
      <c r="R300" s="10">
        <v>2014</v>
      </c>
    </row>
    <row r="301" spans="1:18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t="s">
        <v>8274</v>
      </c>
      <c r="P301" s="9">
        <v>40469.225231481483</v>
      </c>
      <c r="Q301" s="10" t="s">
        <v>8331</v>
      </c>
      <c r="R301" s="10">
        <v>2010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t="s">
        <v>8274</v>
      </c>
      <c r="P302" s="9">
        <v>40626.959930555553</v>
      </c>
      <c r="Q302" s="10" t="s">
        <v>8324</v>
      </c>
      <c r="R302" s="10">
        <v>2011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t="s">
        <v>8274</v>
      </c>
      <c r="P303" s="9">
        <v>41312.737673611111</v>
      </c>
      <c r="Q303" s="10" t="s">
        <v>8323</v>
      </c>
      <c r="R303" s="10">
        <v>2013</v>
      </c>
    </row>
    <row r="304" spans="1:18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t="s">
        <v>8274</v>
      </c>
      <c r="P304" s="9">
        <v>40933.856921296298</v>
      </c>
      <c r="Q304" s="10" t="s">
        <v>8322</v>
      </c>
      <c r="R304" s="10">
        <v>2012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t="s">
        <v>8274</v>
      </c>
      <c r="P305" s="9">
        <v>41032.071134259255</v>
      </c>
      <c r="Q305" s="10" t="s">
        <v>8326</v>
      </c>
      <c r="R305" s="10">
        <v>2012</v>
      </c>
    </row>
    <row r="306" spans="1:18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t="s">
        <v>8274</v>
      </c>
      <c r="P306" s="9">
        <v>41114.094872685186</v>
      </c>
      <c r="Q306" s="10" t="s">
        <v>8328</v>
      </c>
      <c r="R306" s="10">
        <v>2012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t="s">
        <v>8274</v>
      </c>
      <c r="P307" s="9">
        <v>40948.630196759259</v>
      </c>
      <c r="Q307" s="10" t="s">
        <v>8323</v>
      </c>
      <c r="R307" s="10">
        <v>2012</v>
      </c>
    </row>
    <row r="308" spans="1:18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t="s">
        <v>8274</v>
      </c>
      <c r="P308" s="9">
        <v>41333.837187500001</v>
      </c>
      <c r="Q308" s="10" t="s">
        <v>8323</v>
      </c>
      <c r="R308" s="10">
        <v>2013</v>
      </c>
    </row>
    <row r="309" spans="1:18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t="s">
        <v>8274</v>
      </c>
      <c r="P309" s="9">
        <v>41282.944456018522</v>
      </c>
      <c r="Q309" s="10" t="s">
        <v>8322</v>
      </c>
      <c r="R309" s="10">
        <v>2013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t="s">
        <v>8274</v>
      </c>
      <c r="P310" s="9">
        <v>40567.694560185184</v>
      </c>
      <c r="Q310" s="10" t="s">
        <v>8322</v>
      </c>
      <c r="R310" s="10">
        <v>2011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t="s">
        <v>8274</v>
      </c>
      <c r="P311" s="9">
        <v>41134.751550925925</v>
      </c>
      <c r="Q311" s="10" t="s">
        <v>8329</v>
      </c>
      <c r="R311" s="10">
        <v>2012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t="s">
        <v>8274</v>
      </c>
      <c r="P312" s="9">
        <v>40821.183136574073</v>
      </c>
      <c r="Q312" s="10" t="s">
        <v>8331</v>
      </c>
      <c r="R312" s="10">
        <v>2011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t="s">
        <v>8274</v>
      </c>
      <c r="P313" s="9">
        <v>40868.219814814816</v>
      </c>
      <c r="Q313" s="10" t="s">
        <v>8332</v>
      </c>
      <c r="R313" s="10">
        <v>2011</v>
      </c>
    </row>
    <row r="314" spans="1:18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t="s">
        <v>8274</v>
      </c>
      <c r="P314" s="9">
        <v>41348.877685185187</v>
      </c>
      <c r="Q314" s="10" t="s">
        <v>8324</v>
      </c>
      <c r="R314" s="10">
        <v>2013</v>
      </c>
    </row>
    <row r="315" spans="1:18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t="s">
        <v>8274</v>
      </c>
      <c r="P315" s="9">
        <v>40357.227939814817</v>
      </c>
      <c r="Q315" s="10" t="s">
        <v>8327</v>
      </c>
      <c r="R315" s="10">
        <v>2010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t="s">
        <v>8274</v>
      </c>
      <c r="P316" s="9">
        <v>41304.833194444444</v>
      </c>
      <c r="Q316" s="10" t="s">
        <v>8322</v>
      </c>
      <c r="R316" s="10">
        <v>2013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t="s">
        <v>8274</v>
      </c>
      <c r="P317" s="9">
        <v>41113.77238425926</v>
      </c>
      <c r="Q317" s="10" t="s">
        <v>8328</v>
      </c>
      <c r="R317" s="10">
        <v>2012</v>
      </c>
    </row>
    <row r="318" spans="1:18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t="s">
        <v>8274</v>
      </c>
      <c r="P318" s="9">
        <v>41950.923576388886</v>
      </c>
      <c r="Q318" s="10" t="s">
        <v>8332</v>
      </c>
      <c r="R318" s="10">
        <v>2014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t="s">
        <v>8274</v>
      </c>
      <c r="P319" s="9">
        <v>41589.676886574074</v>
      </c>
      <c r="Q319" s="10" t="s">
        <v>8332</v>
      </c>
      <c r="R319" s="10">
        <v>2013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t="s">
        <v>8274</v>
      </c>
      <c r="P320" s="9">
        <v>41330.038784722223</v>
      </c>
      <c r="Q320" s="10" t="s">
        <v>8323</v>
      </c>
      <c r="R320" s="10">
        <v>2013</v>
      </c>
    </row>
    <row r="321" spans="1:18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t="s">
        <v>8274</v>
      </c>
      <c r="P321" s="9">
        <v>40123.83829861111</v>
      </c>
      <c r="Q321" s="10" t="s">
        <v>8332</v>
      </c>
      <c r="R321" s="10">
        <v>2009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t="s">
        <v>8274</v>
      </c>
      <c r="P322" s="9">
        <v>42331.551307870366</v>
      </c>
      <c r="Q322" s="10" t="s">
        <v>8332</v>
      </c>
      <c r="R322" s="10">
        <v>2015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t="s">
        <v>8274</v>
      </c>
      <c r="P323" s="9">
        <v>42647.446597222224</v>
      </c>
      <c r="Q323" s="10" t="s">
        <v>8331</v>
      </c>
      <c r="R323" s="10">
        <v>2016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t="s">
        <v>8274</v>
      </c>
      <c r="P324" s="9">
        <v>42473.57</v>
      </c>
      <c r="Q324" s="10" t="s">
        <v>8325</v>
      </c>
      <c r="R324" s="10">
        <v>2016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t="s">
        <v>8274</v>
      </c>
      <c r="P325" s="9">
        <v>42697.32136574074</v>
      </c>
      <c r="Q325" s="10" t="s">
        <v>8332</v>
      </c>
      <c r="R325" s="10">
        <v>2016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t="s">
        <v>8274</v>
      </c>
      <c r="P326" s="9">
        <v>42184.626250000001</v>
      </c>
      <c r="Q326" s="10" t="s">
        <v>8327</v>
      </c>
      <c r="R326" s="10">
        <v>2015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t="s">
        <v>8274</v>
      </c>
      <c r="P327" s="9">
        <v>42689.187881944439</v>
      </c>
      <c r="Q327" s="10" t="s">
        <v>8332</v>
      </c>
      <c r="R327" s="10">
        <v>2016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t="s">
        <v>8274</v>
      </c>
      <c r="P328" s="9">
        <v>42775.314884259264</v>
      </c>
      <c r="Q328" s="10" t="s">
        <v>8323</v>
      </c>
      <c r="R328" s="10">
        <v>2017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t="s">
        <v>8274</v>
      </c>
      <c r="P329" s="9">
        <v>42058.235289351855</v>
      </c>
      <c r="Q329" s="10" t="s">
        <v>8323</v>
      </c>
      <c r="R329" s="10">
        <v>2015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t="s">
        <v>8274</v>
      </c>
      <c r="P330" s="9">
        <v>42278.946620370371</v>
      </c>
      <c r="Q330" s="10" t="s">
        <v>8331</v>
      </c>
      <c r="R330" s="10">
        <v>2015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t="s">
        <v>8274</v>
      </c>
      <c r="P331" s="9">
        <v>42291.46674768519</v>
      </c>
      <c r="Q331" s="10" t="s">
        <v>8331</v>
      </c>
      <c r="R331" s="10">
        <v>2015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t="s">
        <v>8274</v>
      </c>
      <c r="P332" s="9">
        <v>41379.515775462962</v>
      </c>
      <c r="Q332" s="10" t="s">
        <v>8325</v>
      </c>
      <c r="R332" s="10">
        <v>2013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t="s">
        <v>8274</v>
      </c>
      <c r="P333" s="9">
        <v>42507.581412037034</v>
      </c>
      <c r="Q333" s="10" t="s">
        <v>8326</v>
      </c>
      <c r="R333" s="10">
        <v>2016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t="s">
        <v>8274</v>
      </c>
      <c r="P334" s="9">
        <v>42263.680289351847</v>
      </c>
      <c r="Q334" s="10" t="s">
        <v>8330</v>
      </c>
      <c r="R334" s="10">
        <v>2015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t="s">
        <v>8274</v>
      </c>
      <c r="P335" s="9">
        <v>42437.636469907404</v>
      </c>
      <c r="Q335" s="10" t="s">
        <v>8324</v>
      </c>
      <c r="R335" s="10">
        <v>2016</v>
      </c>
    </row>
    <row r="336" spans="1:18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t="s">
        <v>8274</v>
      </c>
      <c r="P336" s="9">
        <v>42101.682372685187</v>
      </c>
      <c r="Q336" s="10" t="s">
        <v>8325</v>
      </c>
      <c r="R336" s="10">
        <v>2015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t="s">
        <v>8274</v>
      </c>
      <c r="P337" s="9">
        <v>42101.737442129626</v>
      </c>
      <c r="Q337" s="10" t="s">
        <v>8325</v>
      </c>
      <c r="R337" s="10">
        <v>2015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t="s">
        <v>8274</v>
      </c>
      <c r="P338" s="9">
        <v>42291.596273148149</v>
      </c>
      <c r="Q338" s="10" t="s">
        <v>8331</v>
      </c>
      <c r="R338" s="10">
        <v>2015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t="s">
        <v>8274</v>
      </c>
      <c r="P339" s="9">
        <v>42047.128564814819</v>
      </c>
      <c r="Q339" s="10" t="s">
        <v>8323</v>
      </c>
      <c r="R339" s="10">
        <v>2015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t="s">
        <v>8274</v>
      </c>
      <c r="P340" s="9">
        <v>42559.755671296298</v>
      </c>
      <c r="Q340" s="10" t="s">
        <v>8328</v>
      </c>
      <c r="R340" s="10">
        <v>2016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t="s">
        <v>8274</v>
      </c>
      <c r="P341" s="9">
        <v>42093.760046296295</v>
      </c>
      <c r="Q341" s="10" t="s">
        <v>8324</v>
      </c>
      <c r="R341" s="10">
        <v>2015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t="s">
        <v>8274</v>
      </c>
      <c r="P342" s="9">
        <v>42772.669062500005</v>
      </c>
      <c r="Q342" s="10" t="s">
        <v>8323</v>
      </c>
      <c r="R342" s="10">
        <v>2017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t="s">
        <v>8274</v>
      </c>
      <c r="P343" s="9">
        <v>41894.879606481481</v>
      </c>
      <c r="Q343" s="10" t="s">
        <v>8330</v>
      </c>
      <c r="R343" s="10">
        <v>2014</v>
      </c>
    </row>
    <row r="344" spans="1:18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t="s">
        <v>8274</v>
      </c>
      <c r="P344" s="9">
        <v>42459.780844907407</v>
      </c>
      <c r="Q344" s="10" t="s">
        <v>8324</v>
      </c>
      <c r="R344" s="10">
        <v>2016</v>
      </c>
    </row>
    <row r="345" spans="1:18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t="s">
        <v>8274</v>
      </c>
      <c r="P345" s="9">
        <v>41926.73778935185</v>
      </c>
      <c r="Q345" s="10" t="s">
        <v>8331</v>
      </c>
      <c r="R345" s="10">
        <v>2014</v>
      </c>
    </row>
    <row r="346" spans="1:18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t="s">
        <v>8274</v>
      </c>
      <c r="P346" s="9">
        <v>42111.970995370371</v>
      </c>
      <c r="Q346" s="10" t="s">
        <v>8325</v>
      </c>
      <c r="R346" s="10">
        <v>2015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t="s">
        <v>8274</v>
      </c>
      <c r="P347" s="9">
        <v>42114.944328703699</v>
      </c>
      <c r="Q347" s="10" t="s">
        <v>8325</v>
      </c>
      <c r="R347" s="10">
        <v>2015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t="s">
        <v>8274</v>
      </c>
      <c r="P348" s="9">
        <v>42261.500243055554</v>
      </c>
      <c r="Q348" s="10" t="s">
        <v>8330</v>
      </c>
      <c r="R348" s="10">
        <v>2015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t="s">
        <v>8274</v>
      </c>
      <c r="P349" s="9">
        <v>42292.495474537034</v>
      </c>
      <c r="Q349" s="10" t="s">
        <v>8331</v>
      </c>
      <c r="R349" s="10">
        <v>2015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t="s">
        <v>8274</v>
      </c>
      <c r="P350" s="9">
        <v>42207.58699074074</v>
      </c>
      <c r="Q350" s="10" t="s">
        <v>8328</v>
      </c>
      <c r="R350" s="10">
        <v>2015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t="s">
        <v>8274</v>
      </c>
      <c r="P351" s="9">
        <v>42760.498935185184</v>
      </c>
      <c r="Q351" s="10" t="s">
        <v>8322</v>
      </c>
      <c r="R351" s="10">
        <v>2017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t="s">
        <v>8274</v>
      </c>
      <c r="P352" s="9">
        <v>42586.066076388888</v>
      </c>
      <c r="Q352" s="10" t="s">
        <v>8329</v>
      </c>
      <c r="R352" s="10">
        <v>2016</v>
      </c>
    </row>
    <row r="353" spans="1:18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t="s">
        <v>8274</v>
      </c>
      <c r="P353" s="9">
        <v>42427.964745370366</v>
      </c>
      <c r="Q353" s="10" t="s">
        <v>8323</v>
      </c>
      <c r="R353" s="10">
        <v>2016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t="s">
        <v>8274</v>
      </c>
      <c r="P354" s="9">
        <v>41890.167453703703</v>
      </c>
      <c r="Q354" s="10" t="s">
        <v>8330</v>
      </c>
      <c r="R354" s="10">
        <v>2014</v>
      </c>
    </row>
    <row r="355" spans="1:18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t="s">
        <v>8274</v>
      </c>
      <c r="P355" s="9">
        <v>42297.791886574079</v>
      </c>
      <c r="Q355" s="10" t="s">
        <v>8331</v>
      </c>
      <c r="R355" s="10">
        <v>2015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t="s">
        <v>8274</v>
      </c>
      <c r="P356" s="9">
        <v>42438.827789351853</v>
      </c>
      <c r="Q356" s="10" t="s">
        <v>8324</v>
      </c>
      <c r="R356" s="10">
        <v>2016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t="s">
        <v>8274</v>
      </c>
      <c r="P357" s="9">
        <v>41943.293912037036</v>
      </c>
      <c r="Q357" s="10" t="s">
        <v>8331</v>
      </c>
      <c r="R357" s="10">
        <v>2014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t="s">
        <v>8274</v>
      </c>
      <c r="P358" s="9">
        <v>42415.803159722222</v>
      </c>
      <c r="Q358" s="10" t="s">
        <v>8323</v>
      </c>
      <c r="R358" s="10">
        <v>2016</v>
      </c>
    </row>
    <row r="359" spans="1:18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t="s">
        <v>8274</v>
      </c>
      <c r="P359" s="9">
        <v>42078.222187499996</v>
      </c>
      <c r="Q359" s="10" t="s">
        <v>8324</v>
      </c>
      <c r="R359" s="10">
        <v>2015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t="s">
        <v>8274</v>
      </c>
      <c r="P360" s="9">
        <v>42507.860196759255</v>
      </c>
      <c r="Q360" s="10" t="s">
        <v>8326</v>
      </c>
      <c r="R360" s="10">
        <v>2016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t="s">
        <v>8274</v>
      </c>
      <c r="P361" s="9">
        <v>41935.070486111115</v>
      </c>
      <c r="Q361" s="10" t="s">
        <v>8331</v>
      </c>
      <c r="R361" s="10">
        <v>2014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t="s">
        <v>8274</v>
      </c>
      <c r="P362" s="9">
        <v>42163.897916666669</v>
      </c>
      <c r="Q362" s="10" t="s">
        <v>8327</v>
      </c>
      <c r="R362" s="10">
        <v>2015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t="s">
        <v>8274</v>
      </c>
      <c r="P363" s="9">
        <v>41936.001226851848</v>
      </c>
      <c r="Q363" s="10" t="s">
        <v>8331</v>
      </c>
      <c r="R363" s="10">
        <v>2014</v>
      </c>
    </row>
    <row r="364" spans="1:18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t="s">
        <v>8274</v>
      </c>
      <c r="P364" s="9">
        <v>41837.210543981484</v>
      </c>
      <c r="Q364" s="10" t="s">
        <v>8328</v>
      </c>
      <c r="R364" s="10">
        <v>2014</v>
      </c>
    </row>
    <row r="365" spans="1:18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t="s">
        <v>8274</v>
      </c>
      <c r="P365" s="9">
        <v>40255.744629629626</v>
      </c>
      <c r="Q365" s="10" t="s">
        <v>8324</v>
      </c>
      <c r="R365" s="10">
        <v>2010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t="s">
        <v>8274</v>
      </c>
      <c r="P366" s="9">
        <v>41780.859629629631</v>
      </c>
      <c r="Q366" s="10" t="s">
        <v>8326</v>
      </c>
      <c r="R366" s="10">
        <v>2014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t="s">
        <v>8274</v>
      </c>
      <c r="P367" s="9">
        <v>41668.606469907405</v>
      </c>
      <c r="Q367" s="10" t="s">
        <v>8322</v>
      </c>
      <c r="R367" s="10">
        <v>2014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t="s">
        <v>8274</v>
      </c>
      <c r="P368" s="9">
        <v>41019.793032407411</v>
      </c>
      <c r="Q368" s="10" t="s">
        <v>8325</v>
      </c>
      <c r="R368" s="10">
        <v>2012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t="s">
        <v>8274</v>
      </c>
      <c r="P369" s="9">
        <v>41355.577291666668</v>
      </c>
      <c r="Q369" s="10" t="s">
        <v>8324</v>
      </c>
      <c r="R369" s="10">
        <v>2013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t="s">
        <v>8274</v>
      </c>
      <c r="P370" s="9">
        <v>42043.605578703704</v>
      </c>
      <c r="Q370" s="10" t="s">
        <v>8323</v>
      </c>
      <c r="R370" s="10">
        <v>2015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t="s">
        <v>8274</v>
      </c>
      <c r="P371" s="9">
        <v>40893.551724537036</v>
      </c>
      <c r="Q371" s="10" t="s">
        <v>8333</v>
      </c>
      <c r="R371" s="10">
        <v>2011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t="s">
        <v>8274</v>
      </c>
      <c r="P372" s="9">
        <v>42711.795138888891</v>
      </c>
      <c r="Q372" s="10" t="s">
        <v>8333</v>
      </c>
      <c r="R372" s="10">
        <v>2016</v>
      </c>
    </row>
    <row r="373" spans="1:18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t="s">
        <v>8274</v>
      </c>
      <c r="P373" s="9">
        <v>41261.767812500002</v>
      </c>
      <c r="Q373" s="10" t="s">
        <v>8333</v>
      </c>
      <c r="R373" s="10">
        <v>2012</v>
      </c>
    </row>
    <row r="374" spans="1:18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t="s">
        <v>8274</v>
      </c>
      <c r="P374" s="9">
        <v>42425.576898148152</v>
      </c>
      <c r="Q374" s="10" t="s">
        <v>8323</v>
      </c>
      <c r="R374" s="10">
        <v>2016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t="s">
        <v>8274</v>
      </c>
      <c r="P375" s="9">
        <v>41078.91201388889</v>
      </c>
      <c r="Q375" s="10" t="s">
        <v>8327</v>
      </c>
      <c r="R375" s="10">
        <v>2012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t="s">
        <v>8274</v>
      </c>
      <c r="P376" s="9">
        <v>40757.889247685183</v>
      </c>
      <c r="Q376" s="10" t="s">
        <v>8329</v>
      </c>
      <c r="R376" s="10">
        <v>2011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t="s">
        <v>8274</v>
      </c>
      <c r="P377" s="9">
        <v>41657.985081018516</v>
      </c>
      <c r="Q377" s="10" t="s">
        <v>8322</v>
      </c>
      <c r="R377" s="10">
        <v>2014</v>
      </c>
    </row>
    <row r="378" spans="1:18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t="s">
        <v>8274</v>
      </c>
      <c r="P378" s="9">
        <v>42576.452731481477</v>
      </c>
      <c r="Q378" s="10" t="s">
        <v>8328</v>
      </c>
      <c r="R378" s="10">
        <v>2016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t="s">
        <v>8274</v>
      </c>
      <c r="P379" s="9">
        <v>42292.250787037032</v>
      </c>
      <c r="Q379" s="10" t="s">
        <v>8331</v>
      </c>
      <c r="R379" s="10">
        <v>2015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t="s">
        <v>8274</v>
      </c>
      <c r="P380" s="9">
        <v>42370.571851851855</v>
      </c>
      <c r="Q380" s="10" t="s">
        <v>8322</v>
      </c>
      <c r="R380" s="10">
        <v>2016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t="s">
        <v>8274</v>
      </c>
      <c r="P381" s="9">
        <v>40987.688333333332</v>
      </c>
      <c r="Q381" s="10" t="s">
        <v>8324</v>
      </c>
      <c r="R381" s="10">
        <v>2012</v>
      </c>
    </row>
    <row r="382" spans="1:18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t="s">
        <v>8274</v>
      </c>
      <c r="P382" s="9">
        <v>42367.719814814816</v>
      </c>
      <c r="Q382" s="10" t="s">
        <v>8333</v>
      </c>
      <c r="R382" s="10">
        <v>2015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t="s">
        <v>8274</v>
      </c>
      <c r="P383" s="9">
        <v>41085.698113425926</v>
      </c>
      <c r="Q383" s="10" t="s">
        <v>8327</v>
      </c>
      <c r="R383" s="10">
        <v>2012</v>
      </c>
    </row>
    <row r="384" spans="1:18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t="s">
        <v>8274</v>
      </c>
      <c r="P384" s="9">
        <v>41144.709490740745</v>
      </c>
      <c r="Q384" s="10" t="s">
        <v>8329</v>
      </c>
      <c r="R384" s="10">
        <v>2012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t="s">
        <v>8274</v>
      </c>
      <c r="P385" s="9">
        <v>41755.117581018516</v>
      </c>
      <c r="Q385" s="10" t="s">
        <v>8325</v>
      </c>
      <c r="R385" s="10">
        <v>2014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t="s">
        <v>8274</v>
      </c>
      <c r="P386" s="9">
        <v>41980.781793981485</v>
      </c>
      <c r="Q386" s="10" t="s">
        <v>8333</v>
      </c>
      <c r="R386" s="10">
        <v>2014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t="s">
        <v>8274</v>
      </c>
      <c r="P387" s="9">
        <v>41934.584502314814</v>
      </c>
      <c r="Q387" s="10" t="s">
        <v>8331</v>
      </c>
      <c r="R387" s="10">
        <v>2014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t="s">
        <v>8274</v>
      </c>
      <c r="P388" s="9">
        <v>42211.951284722221</v>
      </c>
      <c r="Q388" s="10" t="s">
        <v>8328</v>
      </c>
      <c r="R388" s="10">
        <v>2015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t="s">
        <v>8274</v>
      </c>
      <c r="P389" s="9">
        <v>42200.67659722222</v>
      </c>
      <c r="Q389" s="10" t="s">
        <v>8328</v>
      </c>
      <c r="R389" s="10">
        <v>2015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t="s">
        <v>8274</v>
      </c>
      <c r="P390" s="9">
        <v>42549.076157407406</v>
      </c>
      <c r="Q390" s="10" t="s">
        <v>8327</v>
      </c>
      <c r="R390" s="10">
        <v>2016</v>
      </c>
    </row>
    <row r="391" spans="1:18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t="s">
        <v>8274</v>
      </c>
      <c r="P391" s="9">
        <v>41674.063078703708</v>
      </c>
      <c r="Q391" s="10" t="s">
        <v>8323</v>
      </c>
      <c r="R391" s="10">
        <v>2014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t="s">
        <v>8274</v>
      </c>
      <c r="P392" s="9">
        <v>42112.036712962959</v>
      </c>
      <c r="Q392" s="10" t="s">
        <v>8325</v>
      </c>
      <c r="R392" s="10">
        <v>2015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t="s">
        <v>8274</v>
      </c>
      <c r="P393" s="9">
        <v>40865.042256944442</v>
      </c>
      <c r="Q393" s="10" t="s">
        <v>8332</v>
      </c>
      <c r="R393" s="10">
        <v>2011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t="s">
        <v>8274</v>
      </c>
      <c r="P394" s="9">
        <v>40763.717256944445</v>
      </c>
      <c r="Q394" s="10" t="s">
        <v>8329</v>
      </c>
      <c r="R394" s="10">
        <v>2011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t="s">
        <v>8274</v>
      </c>
      <c r="P395" s="9">
        <v>41526.708935185183</v>
      </c>
      <c r="Q395" s="10" t="s">
        <v>8330</v>
      </c>
      <c r="R395" s="10">
        <v>2013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t="s">
        <v>8274</v>
      </c>
      <c r="P396" s="9">
        <v>42417.818078703705</v>
      </c>
      <c r="Q396" s="10" t="s">
        <v>8323</v>
      </c>
      <c r="R396" s="10">
        <v>2016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t="s">
        <v>8274</v>
      </c>
      <c r="P397" s="9">
        <v>40990.909259259257</v>
      </c>
      <c r="Q397" s="10" t="s">
        <v>8324</v>
      </c>
      <c r="R397" s="10">
        <v>2012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t="s">
        <v>8274</v>
      </c>
      <c r="P398" s="9">
        <v>41082.564884259264</v>
      </c>
      <c r="Q398" s="10" t="s">
        <v>8327</v>
      </c>
      <c r="R398" s="10">
        <v>2012</v>
      </c>
    </row>
    <row r="399" spans="1:18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t="s">
        <v>8274</v>
      </c>
      <c r="P399" s="9">
        <v>40379.776435185187</v>
      </c>
      <c r="Q399" s="10" t="s">
        <v>8328</v>
      </c>
      <c r="R399" s="10">
        <v>2010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t="s">
        <v>8274</v>
      </c>
      <c r="P400" s="9">
        <v>42078.793124999997</v>
      </c>
      <c r="Q400" s="10" t="s">
        <v>8324</v>
      </c>
      <c r="R400" s="10">
        <v>2015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t="s">
        <v>8274</v>
      </c>
      <c r="P401" s="9">
        <v>42687.875775462962</v>
      </c>
      <c r="Q401" s="10" t="s">
        <v>8332</v>
      </c>
      <c r="R401" s="10">
        <v>2016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t="s">
        <v>8274</v>
      </c>
      <c r="P402" s="9">
        <v>41745.635960648149</v>
      </c>
      <c r="Q402" s="10" t="s">
        <v>8325</v>
      </c>
      <c r="R402" s="10">
        <v>2014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t="s">
        <v>8274</v>
      </c>
      <c r="P403" s="9">
        <v>40732.842245370368</v>
      </c>
      <c r="Q403" s="10" t="s">
        <v>8328</v>
      </c>
      <c r="R403" s="10">
        <v>2011</v>
      </c>
    </row>
    <row r="404" spans="1:18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t="s">
        <v>8274</v>
      </c>
      <c r="P404" s="9">
        <v>42292.539548611108</v>
      </c>
      <c r="Q404" s="10" t="s">
        <v>8331</v>
      </c>
      <c r="R404" s="10">
        <v>2015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t="s">
        <v>8274</v>
      </c>
      <c r="P405" s="9">
        <v>40718.310659722221</v>
      </c>
      <c r="Q405" s="10" t="s">
        <v>8327</v>
      </c>
      <c r="R405" s="10">
        <v>2011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t="s">
        <v>8274</v>
      </c>
      <c r="P406" s="9">
        <v>41646.628032407403</v>
      </c>
      <c r="Q406" s="10" t="s">
        <v>8322</v>
      </c>
      <c r="R406" s="10">
        <v>2014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t="s">
        <v>8274</v>
      </c>
      <c r="P407" s="9">
        <v>41674.08494212963</v>
      </c>
      <c r="Q407" s="10" t="s">
        <v>8323</v>
      </c>
      <c r="R407" s="10">
        <v>2014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t="s">
        <v>8274</v>
      </c>
      <c r="P408" s="9">
        <v>40638.162465277775</v>
      </c>
      <c r="Q408" s="10" t="s">
        <v>8325</v>
      </c>
      <c r="R408" s="10">
        <v>2011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t="s">
        <v>8274</v>
      </c>
      <c r="P409" s="9">
        <v>40806.870949074073</v>
      </c>
      <c r="Q409" s="10" t="s">
        <v>8330</v>
      </c>
      <c r="R409" s="10">
        <v>2011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t="s">
        <v>8274</v>
      </c>
      <c r="P410" s="9">
        <v>41543.735995370371</v>
      </c>
      <c r="Q410" s="10" t="s">
        <v>8330</v>
      </c>
      <c r="R410" s="10">
        <v>2013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t="s">
        <v>8274</v>
      </c>
      <c r="P411" s="9">
        <v>42543.862777777773</v>
      </c>
      <c r="Q411" s="10" t="s">
        <v>8327</v>
      </c>
      <c r="R411" s="10">
        <v>2016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t="s">
        <v>8274</v>
      </c>
      <c r="P412" s="9">
        <v>42113.981446759259</v>
      </c>
      <c r="Q412" s="10" t="s">
        <v>8325</v>
      </c>
      <c r="R412" s="10">
        <v>2015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t="s">
        <v>8274</v>
      </c>
      <c r="P413" s="9">
        <v>41598.17597222222</v>
      </c>
      <c r="Q413" s="10" t="s">
        <v>8332</v>
      </c>
      <c r="R413" s="10">
        <v>2013</v>
      </c>
    </row>
    <row r="414" spans="1:18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t="s">
        <v>8274</v>
      </c>
      <c r="P414" s="9">
        <v>41099.742800925924</v>
      </c>
      <c r="Q414" s="10" t="s">
        <v>8328</v>
      </c>
      <c r="R414" s="10">
        <v>2012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t="s">
        <v>8274</v>
      </c>
      <c r="P415" s="9">
        <v>41079.877442129626</v>
      </c>
      <c r="Q415" s="10" t="s">
        <v>8327</v>
      </c>
      <c r="R415" s="10">
        <v>2012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t="s">
        <v>8274</v>
      </c>
      <c r="P416" s="9">
        <v>41529.063252314816</v>
      </c>
      <c r="Q416" s="10" t="s">
        <v>8330</v>
      </c>
      <c r="R416" s="10">
        <v>2013</v>
      </c>
    </row>
    <row r="417" spans="1:18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t="s">
        <v>8274</v>
      </c>
      <c r="P417" s="9">
        <v>41904.851875</v>
      </c>
      <c r="Q417" s="10" t="s">
        <v>8330</v>
      </c>
      <c r="R417" s="10">
        <v>2014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t="s">
        <v>8274</v>
      </c>
      <c r="P418" s="9">
        <v>41648.396192129629</v>
      </c>
      <c r="Q418" s="10" t="s">
        <v>8322</v>
      </c>
      <c r="R418" s="10">
        <v>2014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t="s">
        <v>8274</v>
      </c>
      <c r="P419" s="9">
        <v>41360.970601851848</v>
      </c>
      <c r="Q419" s="10" t="s">
        <v>8324</v>
      </c>
      <c r="R419" s="10">
        <v>2013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t="s">
        <v>8274</v>
      </c>
      <c r="P420" s="9">
        <v>42178.282372685186</v>
      </c>
      <c r="Q420" s="10" t="s">
        <v>8327</v>
      </c>
      <c r="R420" s="10">
        <v>2015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t="s">
        <v>8274</v>
      </c>
      <c r="P421" s="9">
        <v>41394.842442129629</v>
      </c>
      <c r="Q421" s="10" t="s">
        <v>8325</v>
      </c>
      <c r="R421" s="10">
        <v>2013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t="s">
        <v>8275</v>
      </c>
      <c r="P422" s="9">
        <v>41682.23646990741</v>
      </c>
      <c r="Q422" s="10" t="s">
        <v>8323</v>
      </c>
      <c r="R422" s="10">
        <v>2014</v>
      </c>
    </row>
    <row r="423" spans="1:18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t="s">
        <v>8275</v>
      </c>
      <c r="P423" s="9">
        <v>42177.491388888884</v>
      </c>
      <c r="Q423" s="10" t="s">
        <v>8327</v>
      </c>
      <c r="R423" s="10">
        <v>2015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t="s">
        <v>8275</v>
      </c>
      <c r="P424" s="9">
        <v>41863.260381944448</v>
      </c>
      <c r="Q424" s="10" t="s">
        <v>8329</v>
      </c>
      <c r="R424" s="10">
        <v>2014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t="s">
        <v>8275</v>
      </c>
      <c r="P425" s="9">
        <v>41400.92627314815</v>
      </c>
      <c r="Q425" s="10" t="s">
        <v>8326</v>
      </c>
      <c r="R425" s="10">
        <v>2013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t="s">
        <v>8275</v>
      </c>
      <c r="P426" s="9">
        <v>40934.376145833332</v>
      </c>
      <c r="Q426" s="10" t="s">
        <v>8322</v>
      </c>
      <c r="R426" s="10">
        <v>2012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t="s">
        <v>8275</v>
      </c>
      <c r="P427" s="9">
        <v>42275.861157407402</v>
      </c>
      <c r="Q427" s="10" t="s">
        <v>8330</v>
      </c>
      <c r="R427" s="10">
        <v>2015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t="s">
        <v>8275</v>
      </c>
      <c r="P428" s="9">
        <v>42400.711967592593</v>
      </c>
      <c r="Q428" s="10" t="s">
        <v>8322</v>
      </c>
      <c r="R428" s="10">
        <v>2016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t="s">
        <v>8275</v>
      </c>
      <c r="P429" s="9">
        <v>42285.90902777778</v>
      </c>
      <c r="Q429" s="10" t="s">
        <v>8331</v>
      </c>
      <c r="R429" s="10">
        <v>2015</v>
      </c>
    </row>
    <row r="430" spans="1:18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t="s">
        <v>8275</v>
      </c>
      <c r="P430" s="9">
        <v>41778.766724537039</v>
      </c>
      <c r="Q430" s="10" t="s">
        <v>8326</v>
      </c>
      <c r="R430" s="10">
        <v>2014</v>
      </c>
    </row>
    <row r="431" spans="1:18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t="s">
        <v>8275</v>
      </c>
      <c r="P431" s="9">
        <v>40070.901412037041</v>
      </c>
      <c r="Q431" s="10" t="s">
        <v>8330</v>
      </c>
      <c r="R431" s="10">
        <v>2009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t="s">
        <v>8275</v>
      </c>
      <c r="P432" s="9">
        <v>41513.107256944444</v>
      </c>
      <c r="Q432" s="10" t="s">
        <v>8329</v>
      </c>
      <c r="R432" s="10">
        <v>2013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t="s">
        <v>8275</v>
      </c>
      <c r="P433" s="9">
        <v>42526.871331018519</v>
      </c>
      <c r="Q433" s="10" t="s">
        <v>8327</v>
      </c>
      <c r="R433" s="10">
        <v>2016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t="s">
        <v>8275</v>
      </c>
      <c r="P434" s="9">
        <v>42238.726631944446</v>
      </c>
      <c r="Q434" s="10" t="s">
        <v>8329</v>
      </c>
      <c r="R434" s="10">
        <v>2015</v>
      </c>
    </row>
    <row r="435" spans="1:18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t="s">
        <v>8275</v>
      </c>
      <c r="P435" s="9">
        <v>42228.629884259259</v>
      </c>
      <c r="Q435" s="10" t="s">
        <v>8329</v>
      </c>
      <c r="R435" s="10">
        <v>2015</v>
      </c>
    </row>
    <row r="436" spans="1:18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t="s">
        <v>8275</v>
      </c>
      <c r="P436" s="9">
        <v>41576.834513888891</v>
      </c>
      <c r="Q436" s="10" t="s">
        <v>8331</v>
      </c>
      <c r="R436" s="10">
        <v>2013</v>
      </c>
    </row>
    <row r="437" spans="1:18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t="s">
        <v>8275</v>
      </c>
      <c r="P437" s="9">
        <v>41500.747453703705</v>
      </c>
      <c r="Q437" s="10" t="s">
        <v>8329</v>
      </c>
      <c r="R437" s="10">
        <v>2013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t="s">
        <v>8275</v>
      </c>
      <c r="P438" s="9">
        <v>41456.36241898148</v>
      </c>
      <c r="Q438" s="10" t="s">
        <v>8328</v>
      </c>
      <c r="R438" s="10">
        <v>2013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t="s">
        <v>8275</v>
      </c>
      <c r="P439" s="9">
        <v>42591.31858796296</v>
      </c>
      <c r="Q439" s="10" t="s">
        <v>8329</v>
      </c>
      <c r="R439" s="10">
        <v>2016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t="s">
        <v>8275</v>
      </c>
      <c r="P440" s="9">
        <v>42296.261087962965</v>
      </c>
      <c r="Q440" s="10" t="s">
        <v>8331</v>
      </c>
      <c r="R440" s="10">
        <v>2015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t="s">
        <v>8275</v>
      </c>
      <c r="P441" s="9">
        <v>41919.761782407411</v>
      </c>
      <c r="Q441" s="10" t="s">
        <v>8331</v>
      </c>
      <c r="R441" s="10">
        <v>2014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t="s">
        <v>8275</v>
      </c>
      <c r="P442" s="9">
        <v>42423.985567129625</v>
      </c>
      <c r="Q442" s="10" t="s">
        <v>8323</v>
      </c>
      <c r="R442" s="10">
        <v>2016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t="s">
        <v>8275</v>
      </c>
      <c r="P443" s="9">
        <v>41550.793935185182</v>
      </c>
      <c r="Q443" s="10" t="s">
        <v>8331</v>
      </c>
      <c r="R443" s="10">
        <v>2013</v>
      </c>
    </row>
    <row r="444" spans="1:18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t="s">
        <v>8275</v>
      </c>
      <c r="P444" s="9">
        <v>42024.888692129629</v>
      </c>
      <c r="Q444" s="10" t="s">
        <v>8322</v>
      </c>
      <c r="R444" s="10">
        <v>2015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t="s">
        <v>8275</v>
      </c>
      <c r="P445" s="9">
        <v>41650.015057870369</v>
      </c>
      <c r="Q445" s="10" t="s">
        <v>8322</v>
      </c>
      <c r="R445" s="10">
        <v>2014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t="s">
        <v>8275</v>
      </c>
      <c r="P446" s="9">
        <v>40894.906956018516</v>
      </c>
      <c r="Q446" s="10" t="s">
        <v>8333</v>
      </c>
      <c r="R446" s="10">
        <v>2011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t="s">
        <v>8275</v>
      </c>
      <c r="P447" s="9">
        <v>42130.335358796292</v>
      </c>
      <c r="Q447" s="10" t="s">
        <v>8326</v>
      </c>
      <c r="R447" s="10">
        <v>2015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t="s">
        <v>8275</v>
      </c>
      <c r="P448" s="9">
        <v>42037.083564814813</v>
      </c>
      <c r="Q448" s="10" t="s">
        <v>8323</v>
      </c>
      <c r="R448" s="10">
        <v>2015</v>
      </c>
    </row>
    <row r="449" spans="1:18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t="s">
        <v>8275</v>
      </c>
      <c r="P449" s="9">
        <v>41331.555127314816</v>
      </c>
      <c r="Q449" s="10" t="s">
        <v>8323</v>
      </c>
      <c r="R449" s="10">
        <v>2013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t="s">
        <v>8275</v>
      </c>
      <c r="P450" s="9">
        <v>41753.758043981477</v>
      </c>
      <c r="Q450" s="10" t="s">
        <v>8325</v>
      </c>
      <c r="R450" s="10">
        <v>2014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t="s">
        <v>8275</v>
      </c>
      <c r="P451" s="9">
        <v>41534.568113425928</v>
      </c>
      <c r="Q451" s="10" t="s">
        <v>8330</v>
      </c>
      <c r="R451" s="10">
        <v>2013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t="s">
        <v>8275</v>
      </c>
      <c r="P452" s="9">
        <v>41654.946759259255</v>
      </c>
      <c r="Q452" s="10" t="s">
        <v>8322</v>
      </c>
      <c r="R452" s="10">
        <v>2014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t="s">
        <v>8275</v>
      </c>
      <c r="P453" s="9">
        <v>41634.715173611112</v>
      </c>
      <c r="Q453" s="10" t="s">
        <v>8333</v>
      </c>
      <c r="R453" s="10">
        <v>2013</v>
      </c>
    </row>
    <row r="454" spans="1:18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t="s">
        <v>8275</v>
      </c>
      <c r="P454" s="9">
        <v>42107.703877314816</v>
      </c>
      <c r="Q454" s="10" t="s">
        <v>8325</v>
      </c>
      <c r="R454" s="10">
        <v>2015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t="s">
        <v>8275</v>
      </c>
      <c r="P455" s="9">
        <v>42038.824988425928</v>
      </c>
      <c r="Q455" s="10" t="s">
        <v>8323</v>
      </c>
      <c r="R455" s="10">
        <v>2015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t="s">
        <v>8275</v>
      </c>
      <c r="P456" s="9">
        <v>41938.717256944445</v>
      </c>
      <c r="Q456" s="10" t="s">
        <v>8331</v>
      </c>
      <c r="R456" s="10">
        <v>2014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t="s">
        <v>8275</v>
      </c>
      <c r="P457" s="9">
        <v>40971.002569444448</v>
      </c>
      <c r="Q457" s="10" t="s">
        <v>8324</v>
      </c>
      <c r="R457" s="10">
        <v>2012</v>
      </c>
    </row>
    <row r="458" spans="1:18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t="s">
        <v>8275</v>
      </c>
      <c r="P458" s="9">
        <v>41547.694456018522</v>
      </c>
      <c r="Q458" s="10" t="s">
        <v>8330</v>
      </c>
      <c r="R458" s="10">
        <v>2013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t="s">
        <v>8275</v>
      </c>
      <c r="P459" s="9">
        <v>41837.767500000002</v>
      </c>
      <c r="Q459" s="10" t="s">
        <v>8328</v>
      </c>
      <c r="R459" s="10">
        <v>2014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t="s">
        <v>8275</v>
      </c>
      <c r="P460" s="9">
        <v>41378.69976851852</v>
      </c>
      <c r="Q460" s="10" t="s">
        <v>8325</v>
      </c>
      <c r="R460" s="10">
        <v>2013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t="s">
        <v>8275</v>
      </c>
      <c r="P461" s="9">
        <v>40800.6403587963</v>
      </c>
      <c r="Q461" s="10" t="s">
        <v>8330</v>
      </c>
      <c r="R461" s="10">
        <v>2011</v>
      </c>
    </row>
    <row r="462" spans="1:18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t="s">
        <v>8275</v>
      </c>
      <c r="P462" s="9">
        <v>41759.542534722219</v>
      </c>
      <c r="Q462" s="10" t="s">
        <v>8325</v>
      </c>
      <c r="R462" s="10">
        <v>2014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t="s">
        <v>8275</v>
      </c>
      <c r="P463" s="9">
        <v>41407.84684027778</v>
      </c>
      <c r="Q463" s="10" t="s">
        <v>8326</v>
      </c>
      <c r="R463" s="10">
        <v>2013</v>
      </c>
    </row>
    <row r="464" spans="1:18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t="s">
        <v>8275</v>
      </c>
      <c r="P464" s="9">
        <v>40705.12663194444</v>
      </c>
      <c r="Q464" s="10" t="s">
        <v>8327</v>
      </c>
      <c r="R464" s="10">
        <v>2011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t="s">
        <v>8275</v>
      </c>
      <c r="P465" s="9">
        <v>40750.710104166668</v>
      </c>
      <c r="Q465" s="10" t="s">
        <v>8328</v>
      </c>
      <c r="R465" s="10">
        <v>2011</v>
      </c>
    </row>
    <row r="466" spans="1:18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t="s">
        <v>8275</v>
      </c>
      <c r="P466" s="9">
        <v>42488.84878472222</v>
      </c>
      <c r="Q466" s="10" t="s">
        <v>8325</v>
      </c>
      <c r="R466" s="10">
        <v>2016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t="s">
        <v>8275</v>
      </c>
      <c r="P467" s="9">
        <v>41801.120069444441</v>
      </c>
      <c r="Q467" s="10" t="s">
        <v>8327</v>
      </c>
      <c r="R467" s="10">
        <v>2014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t="s">
        <v>8275</v>
      </c>
      <c r="P468" s="9">
        <v>41129.942870370374</v>
      </c>
      <c r="Q468" s="10" t="s">
        <v>8329</v>
      </c>
      <c r="R468" s="10">
        <v>2012</v>
      </c>
    </row>
    <row r="469" spans="1:18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t="s">
        <v>8275</v>
      </c>
      <c r="P469" s="9">
        <v>41135.679791666669</v>
      </c>
      <c r="Q469" s="10" t="s">
        <v>8329</v>
      </c>
      <c r="R469" s="10">
        <v>2012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t="s">
        <v>8275</v>
      </c>
      <c r="P470" s="9">
        <v>41041.167627314819</v>
      </c>
      <c r="Q470" s="10" t="s">
        <v>8326</v>
      </c>
      <c r="R470" s="10">
        <v>2012</v>
      </c>
    </row>
    <row r="471" spans="1:18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t="s">
        <v>8275</v>
      </c>
      <c r="P471" s="9">
        <v>41827.989861111113</v>
      </c>
      <c r="Q471" s="10" t="s">
        <v>8328</v>
      </c>
      <c r="R471" s="10">
        <v>2014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t="s">
        <v>8275</v>
      </c>
      <c r="P472" s="9">
        <v>41605.167696759258</v>
      </c>
      <c r="Q472" s="10" t="s">
        <v>8332</v>
      </c>
      <c r="R472" s="10">
        <v>2013</v>
      </c>
    </row>
    <row r="473" spans="1:18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t="s">
        <v>8275</v>
      </c>
      <c r="P473" s="9">
        <v>41703.721979166665</v>
      </c>
      <c r="Q473" s="10" t="s">
        <v>8324</v>
      </c>
      <c r="R473" s="10">
        <v>2014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t="s">
        <v>8275</v>
      </c>
      <c r="P474" s="9">
        <v>41844.922662037039</v>
      </c>
      <c r="Q474" s="10" t="s">
        <v>8328</v>
      </c>
      <c r="R474" s="10">
        <v>2014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t="s">
        <v>8275</v>
      </c>
      <c r="P475" s="9">
        <v>41869.698136574072</v>
      </c>
      <c r="Q475" s="10" t="s">
        <v>8329</v>
      </c>
      <c r="R475" s="10">
        <v>2014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t="s">
        <v>8275</v>
      </c>
      <c r="P476" s="9">
        <v>42753.329039351855</v>
      </c>
      <c r="Q476" s="10" t="s">
        <v>8322</v>
      </c>
      <c r="R476" s="10">
        <v>2017</v>
      </c>
    </row>
    <row r="477" spans="1:18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t="s">
        <v>8275</v>
      </c>
      <c r="P477" s="9">
        <v>42100.086145833338</v>
      </c>
      <c r="Q477" s="10" t="s">
        <v>8325</v>
      </c>
      <c r="R477" s="10">
        <v>2015</v>
      </c>
    </row>
    <row r="478" spans="1:18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t="s">
        <v>8275</v>
      </c>
      <c r="P478" s="9">
        <v>41757.975011574075</v>
      </c>
      <c r="Q478" s="10" t="s">
        <v>8325</v>
      </c>
      <c r="R478" s="10">
        <v>2014</v>
      </c>
    </row>
    <row r="479" spans="1:18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t="s">
        <v>8275</v>
      </c>
      <c r="P479" s="9">
        <v>40987.83488425926</v>
      </c>
      <c r="Q479" s="10" t="s">
        <v>8324</v>
      </c>
      <c r="R479" s="10">
        <v>2012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t="s">
        <v>8275</v>
      </c>
      <c r="P480" s="9">
        <v>42065.910983796297</v>
      </c>
      <c r="Q480" s="10" t="s">
        <v>8324</v>
      </c>
      <c r="R480" s="10">
        <v>2015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t="s">
        <v>8275</v>
      </c>
      <c r="P481" s="9">
        <v>41904.407812500001</v>
      </c>
      <c r="Q481" s="10" t="s">
        <v>8330</v>
      </c>
      <c r="R481" s="10">
        <v>2014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t="s">
        <v>8275</v>
      </c>
      <c r="P482" s="9">
        <v>41465.500173611115</v>
      </c>
      <c r="Q482" s="10" t="s">
        <v>8328</v>
      </c>
      <c r="R482" s="10">
        <v>2013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t="s">
        <v>8275</v>
      </c>
      <c r="P483" s="9">
        <v>41162.672326388885</v>
      </c>
      <c r="Q483" s="10" t="s">
        <v>8330</v>
      </c>
      <c r="R483" s="10">
        <v>2012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t="s">
        <v>8275</v>
      </c>
      <c r="P484" s="9">
        <v>42447.896874999999</v>
      </c>
      <c r="Q484" s="10" t="s">
        <v>8324</v>
      </c>
      <c r="R484" s="10">
        <v>2016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t="s">
        <v>8275</v>
      </c>
      <c r="P485" s="9">
        <v>41243.197592592594</v>
      </c>
      <c r="Q485" s="10" t="s">
        <v>8332</v>
      </c>
      <c r="R485" s="10">
        <v>2012</v>
      </c>
    </row>
    <row r="486" spans="1:18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t="s">
        <v>8275</v>
      </c>
      <c r="P486" s="9">
        <v>42272.93949074074</v>
      </c>
      <c r="Q486" s="10" t="s">
        <v>8330</v>
      </c>
      <c r="R486" s="10">
        <v>2015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t="s">
        <v>8275</v>
      </c>
      <c r="P487" s="9">
        <v>41381.505775462967</v>
      </c>
      <c r="Q487" s="10" t="s">
        <v>8325</v>
      </c>
      <c r="R487" s="10">
        <v>2013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t="s">
        <v>8275</v>
      </c>
      <c r="P488" s="9">
        <v>41761.94258101852</v>
      </c>
      <c r="Q488" s="10" t="s">
        <v>8326</v>
      </c>
      <c r="R488" s="10">
        <v>2014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t="s">
        <v>8275</v>
      </c>
      <c r="P489" s="9">
        <v>42669.594837962963</v>
      </c>
      <c r="Q489" s="10" t="s">
        <v>8331</v>
      </c>
      <c r="R489" s="10">
        <v>2016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t="s">
        <v>8275</v>
      </c>
      <c r="P490" s="9">
        <v>42714.054398148146</v>
      </c>
      <c r="Q490" s="10" t="s">
        <v>8333</v>
      </c>
      <c r="R490" s="10">
        <v>2016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t="s">
        <v>8275</v>
      </c>
      <c r="P491" s="9">
        <v>40882.481666666667</v>
      </c>
      <c r="Q491" s="10" t="s">
        <v>8333</v>
      </c>
      <c r="R491" s="10">
        <v>2011</v>
      </c>
    </row>
    <row r="492" spans="1:18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t="s">
        <v>8275</v>
      </c>
      <c r="P492" s="9">
        <v>41113.968576388885</v>
      </c>
      <c r="Q492" s="10" t="s">
        <v>8328</v>
      </c>
      <c r="R492" s="10">
        <v>2012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t="s">
        <v>8275</v>
      </c>
      <c r="P493" s="9">
        <v>42366.982627314814</v>
      </c>
      <c r="Q493" s="10" t="s">
        <v>8333</v>
      </c>
      <c r="R493" s="10">
        <v>2015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t="s">
        <v>8275</v>
      </c>
      <c r="P494" s="9">
        <v>42596.03506944445</v>
      </c>
      <c r="Q494" s="10" t="s">
        <v>8329</v>
      </c>
      <c r="R494" s="10">
        <v>2016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t="s">
        <v>8275</v>
      </c>
      <c r="P495" s="9">
        <v>42114.726134259261</v>
      </c>
      <c r="Q495" s="10" t="s">
        <v>8325</v>
      </c>
      <c r="R495" s="10">
        <v>2015</v>
      </c>
    </row>
    <row r="496" spans="1:18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t="s">
        <v>8275</v>
      </c>
      <c r="P496" s="9">
        <v>41799.830613425926</v>
      </c>
      <c r="Q496" s="10" t="s">
        <v>8327</v>
      </c>
      <c r="R496" s="10">
        <v>2014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t="s">
        <v>8275</v>
      </c>
      <c r="P497" s="9">
        <v>42171.827604166669</v>
      </c>
      <c r="Q497" s="10" t="s">
        <v>8327</v>
      </c>
      <c r="R497" s="10">
        <v>2015</v>
      </c>
    </row>
    <row r="498" spans="1:18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t="s">
        <v>8275</v>
      </c>
      <c r="P498" s="9">
        <v>41620.93141203704</v>
      </c>
      <c r="Q498" s="10" t="s">
        <v>8333</v>
      </c>
      <c r="R498" s="10">
        <v>2013</v>
      </c>
    </row>
    <row r="499" spans="1:18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t="s">
        <v>8275</v>
      </c>
      <c r="P499" s="9">
        <v>41945.037789351853</v>
      </c>
      <c r="Q499" s="10" t="s">
        <v>8332</v>
      </c>
      <c r="R499" s="10">
        <v>2014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t="s">
        <v>8275</v>
      </c>
      <c r="P500" s="9">
        <v>40858.762141203704</v>
      </c>
      <c r="Q500" s="10" t="s">
        <v>8332</v>
      </c>
      <c r="R500" s="10">
        <v>2011</v>
      </c>
    </row>
    <row r="501" spans="1:18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t="s">
        <v>8275</v>
      </c>
      <c r="P501" s="9">
        <v>40043.895462962959</v>
      </c>
      <c r="Q501" s="10" t="s">
        <v>8329</v>
      </c>
      <c r="R501" s="10">
        <v>2009</v>
      </c>
    </row>
    <row r="502" spans="1:18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t="s">
        <v>8275</v>
      </c>
      <c r="P502" s="9">
        <v>40247.886006944442</v>
      </c>
      <c r="Q502" s="10" t="s">
        <v>8324</v>
      </c>
      <c r="R502" s="10">
        <v>2010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t="s">
        <v>8275</v>
      </c>
      <c r="P503" s="9">
        <v>40703.234386574077</v>
      </c>
      <c r="Q503" s="10" t="s">
        <v>8327</v>
      </c>
      <c r="R503" s="10">
        <v>2011</v>
      </c>
    </row>
    <row r="504" spans="1:18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t="s">
        <v>8275</v>
      </c>
      <c r="P504" s="9">
        <v>40956.553530092591</v>
      </c>
      <c r="Q504" s="10" t="s">
        <v>8323</v>
      </c>
      <c r="R504" s="10">
        <v>2012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t="s">
        <v>8275</v>
      </c>
      <c r="P505" s="9">
        <v>41991.526655092588</v>
      </c>
      <c r="Q505" s="10" t="s">
        <v>8333</v>
      </c>
      <c r="R505" s="10">
        <v>2014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t="s">
        <v>8275</v>
      </c>
      <c r="P506" s="9">
        <v>40949.98364583333</v>
      </c>
      <c r="Q506" s="10" t="s">
        <v>8323</v>
      </c>
      <c r="R506" s="10">
        <v>2012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t="s">
        <v>8275</v>
      </c>
      <c r="P507" s="9">
        <v>42318.098217592589</v>
      </c>
      <c r="Q507" s="10" t="s">
        <v>8332</v>
      </c>
      <c r="R507" s="10">
        <v>2015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t="s">
        <v>8275</v>
      </c>
      <c r="P508" s="9">
        <v>41466.552314814813</v>
      </c>
      <c r="Q508" s="10" t="s">
        <v>8328</v>
      </c>
      <c r="R508" s="10">
        <v>2013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t="s">
        <v>8275</v>
      </c>
      <c r="P509" s="9">
        <v>41156.958993055552</v>
      </c>
      <c r="Q509" s="10" t="s">
        <v>8330</v>
      </c>
      <c r="R509" s="10">
        <v>2012</v>
      </c>
    </row>
    <row r="510" spans="1:18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t="s">
        <v>8275</v>
      </c>
      <c r="P510" s="9">
        <v>40995.024317129632</v>
      </c>
      <c r="Q510" s="10" t="s">
        <v>8324</v>
      </c>
      <c r="R510" s="10">
        <v>2012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t="s">
        <v>8275</v>
      </c>
      <c r="P511" s="9">
        <v>42153.631597222222</v>
      </c>
      <c r="Q511" s="10" t="s">
        <v>8326</v>
      </c>
      <c r="R511" s="10">
        <v>2015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t="s">
        <v>8275</v>
      </c>
      <c r="P512" s="9">
        <v>42400.176377314812</v>
      </c>
      <c r="Q512" s="10" t="s">
        <v>8322</v>
      </c>
      <c r="R512" s="10">
        <v>2016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t="s">
        <v>8275</v>
      </c>
      <c r="P513" s="9">
        <v>41340.303032407406</v>
      </c>
      <c r="Q513" s="10" t="s">
        <v>8324</v>
      </c>
      <c r="R513" s="10">
        <v>2013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t="s">
        <v>8275</v>
      </c>
      <c r="P514" s="9">
        <v>42649.742210648154</v>
      </c>
      <c r="Q514" s="10" t="s">
        <v>8331</v>
      </c>
      <c r="R514" s="10">
        <v>2016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t="s">
        <v>8275</v>
      </c>
      <c r="P515" s="9">
        <v>42552.653993055559</v>
      </c>
      <c r="Q515" s="10" t="s">
        <v>8328</v>
      </c>
      <c r="R515" s="10">
        <v>2016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t="s">
        <v>8275</v>
      </c>
      <c r="P516" s="9">
        <v>41830.613969907405</v>
      </c>
      <c r="Q516" s="10" t="s">
        <v>8328</v>
      </c>
      <c r="R516" s="10">
        <v>2014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t="s">
        <v>8275</v>
      </c>
      <c r="P517" s="9">
        <v>42327.490752314814</v>
      </c>
      <c r="Q517" s="10" t="s">
        <v>8332</v>
      </c>
      <c r="R517" s="10">
        <v>2015</v>
      </c>
    </row>
    <row r="518" spans="1:18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t="s">
        <v>8275</v>
      </c>
      <c r="P518" s="9">
        <v>42091.778703703705</v>
      </c>
      <c r="Q518" s="10" t="s">
        <v>8324</v>
      </c>
      <c r="R518" s="10">
        <v>2015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t="s">
        <v>8275</v>
      </c>
      <c r="P519" s="9">
        <v>42738.615289351852</v>
      </c>
      <c r="Q519" s="10" t="s">
        <v>8322</v>
      </c>
      <c r="R519" s="10">
        <v>2017</v>
      </c>
    </row>
    <row r="520" spans="1:18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t="s">
        <v>8275</v>
      </c>
      <c r="P520" s="9">
        <v>42223.616018518514</v>
      </c>
      <c r="Q520" s="10" t="s">
        <v>8329</v>
      </c>
      <c r="R520" s="10">
        <v>2015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t="s">
        <v>8275</v>
      </c>
      <c r="P521" s="9">
        <v>41218.391446759255</v>
      </c>
      <c r="Q521" s="10" t="s">
        <v>8332</v>
      </c>
      <c r="R521" s="10">
        <v>2012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8276</v>
      </c>
      <c r="O522" t="s">
        <v>8277</v>
      </c>
      <c r="P522" s="9">
        <v>42318.702094907407</v>
      </c>
      <c r="Q522" s="10" t="s">
        <v>8332</v>
      </c>
      <c r="R522" s="10">
        <v>2015</v>
      </c>
    </row>
    <row r="523" spans="1:18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8276</v>
      </c>
      <c r="O523" t="s">
        <v>8277</v>
      </c>
      <c r="P523" s="9">
        <v>42646.092812499999</v>
      </c>
      <c r="Q523" s="10" t="s">
        <v>8331</v>
      </c>
      <c r="R523" s="10">
        <v>2016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8276</v>
      </c>
      <c r="O524" t="s">
        <v>8277</v>
      </c>
      <c r="P524" s="9">
        <v>42430.040798611109</v>
      </c>
      <c r="Q524" s="10" t="s">
        <v>8324</v>
      </c>
      <c r="R524" s="10">
        <v>2016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8276</v>
      </c>
      <c r="O525" t="s">
        <v>8277</v>
      </c>
      <c r="P525" s="9">
        <v>42238.13282407407</v>
      </c>
      <c r="Q525" s="10" t="s">
        <v>8329</v>
      </c>
      <c r="R525" s="10">
        <v>2015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8276</v>
      </c>
      <c r="O526" t="s">
        <v>8277</v>
      </c>
      <c r="P526" s="9">
        <v>42492.717233796298</v>
      </c>
      <c r="Q526" s="10" t="s">
        <v>8326</v>
      </c>
      <c r="R526" s="10">
        <v>2016</v>
      </c>
    </row>
    <row r="527" spans="1:18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8276</v>
      </c>
      <c r="O527" t="s">
        <v>8277</v>
      </c>
      <c r="P527" s="9">
        <v>41850.400937500002</v>
      </c>
      <c r="Q527" s="10" t="s">
        <v>8328</v>
      </c>
      <c r="R527" s="10">
        <v>2014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8276</v>
      </c>
      <c r="O528" t="s">
        <v>8277</v>
      </c>
      <c r="P528" s="9">
        <v>42192.591944444444</v>
      </c>
      <c r="Q528" s="10" t="s">
        <v>8328</v>
      </c>
      <c r="R528" s="10">
        <v>2015</v>
      </c>
    </row>
    <row r="529" spans="1:18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8276</v>
      </c>
      <c r="O529" t="s">
        <v>8277</v>
      </c>
      <c r="P529" s="9">
        <v>42753.205625000002</v>
      </c>
      <c r="Q529" s="10" t="s">
        <v>8322</v>
      </c>
      <c r="R529" s="10">
        <v>2017</v>
      </c>
    </row>
    <row r="530" spans="1:18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8276</v>
      </c>
      <c r="O530" t="s">
        <v>8277</v>
      </c>
      <c r="P530" s="9">
        <v>42155.920219907406</v>
      </c>
      <c r="Q530" s="10" t="s">
        <v>8326</v>
      </c>
      <c r="R530" s="10">
        <v>2015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8276</v>
      </c>
      <c r="O531" t="s">
        <v>8277</v>
      </c>
      <c r="P531" s="9">
        <v>42725.031180555554</v>
      </c>
      <c r="Q531" s="10" t="s">
        <v>8333</v>
      </c>
      <c r="R531" s="10">
        <v>2016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8276</v>
      </c>
      <c r="O532" t="s">
        <v>8277</v>
      </c>
      <c r="P532" s="9">
        <v>42157.591064814813</v>
      </c>
      <c r="Q532" s="10" t="s">
        <v>8327</v>
      </c>
      <c r="R532" s="10">
        <v>2015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8276</v>
      </c>
      <c r="O533" t="s">
        <v>8277</v>
      </c>
      <c r="P533" s="9">
        <v>42676.065150462964</v>
      </c>
      <c r="Q533" s="10" t="s">
        <v>8332</v>
      </c>
      <c r="R533" s="10">
        <v>2016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8276</v>
      </c>
      <c r="O534" t="s">
        <v>8277</v>
      </c>
      <c r="P534" s="9">
        <v>42473.007037037038</v>
      </c>
      <c r="Q534" s="10" t="s">
        <v>8325</v>
      </c>
      <c r="R534" s="10">
        <v>2016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8276</v>
      </c>
      <c r="O535" t="s">
        <v>8277</v>
      </c>
      <c r="P535" s="9">
        <v>42482.43478009259</v>
      </c>
      <c r="Q535" s="10" t="s">
        <v>8325</v>
      </c>
      <c r="R535" s="10">
        <v>2016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8276</v>
      </c>
      <c r="O536" t="s">
        <v>8277</v>
      </c>
      <c r="P536" s="9">
        <v>42270.810995370368</v>
      </c>
      <c r="Q536" s="10" t="s">
        <v>8330</v>
      </c>
      <c r="R536" s="10">
        <v>2015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8276</v>
      </c>
      <c r="O537" t="s">
        <v>8277</v>
      </c>
      <c r="P537" s="9">
        <v>42711.54519675926</v>
      </c>
      <c r="Q537" s="10" t="s">
        <v>8333</v>
      </c>
      <c r="R537" s="10">
        <v>2016</v>
      </c>
    </row>
    <row r="538" spans="1:18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8276</v>
      </c>
      <c r="O538" t="s">
        <v>8277</v>
      </c>
      <c r="P538" s="9">
        <v>42179.344988425924</v>
      </c>
      <c r="Q538" s="10" t="s">
        <v>8327</v>
      </c>
      <c r="R538" s="10">
        <v>2015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8276</v>
      </c>
      <c r="O539" t="s">
        <v>8277</v>
      </c>
      <c r="P539" s="9">
        <v>42282.768414351856</v>
      </c>
      <c r="Q539" s="10" t="s">
        <v>8331</v>
      </c>
      <c r="R539" s="10">
        <v>2015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8276</v>
      </c>
      <c r="O540" t="s">
        <v>8277</v>
      </c>
      <c r="P540" s="9">
        <v>42473.794710648144</v>
      </c>
      <c r="Q540" s="10" t="s">
        <v>8325</v>
      </c>
      <c r="R540" s="10">
        <v>2016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8276</v>
      </c>
      <c r="O541" t="s">
        <v>8277</v>
      </c>
      <c r="P541" s="9">
        <v>42535.049849537041</v>
      </c>
      <c r="Q541" s="10" t="s">
        <v>8327</v>
      </c>
      <c r="R541" s="10">
        <v>2016</v>
      </c>
    </row>
    <row r="542" spans="1:18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8278</v>
      </c>
      <c r="O542" t="s">
        <v>8279</v>
      </c>
      <c r="P542" s="9">
        <v>42009.817199074074</v>
      </c>
      <c r="Q542" s="10" t="s">
        <v>8322</v>
      </c>
      <c r="R542" s="10">
        <v>2015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8278</v>
      </c>
      <c r="O543" t="s">
        <v>8279</v>
      </c>
      <c r="P543" s="9">
        <v>42276.046689814815</v>
      </c>
      <c r="Q543" s="10" t="s">
        <v>8330</v>
      </c>
      <c r="R543" s="10">
        <v>2015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8278</v>
      </c>
      <c r="O544" t="s">
        <v>8279</v>
      </c>
      <c r="P544" s="9">
        <v>42433.737453703703</v>
      </c>
      <c r="Q544" s="10" t="s">
        <v>8324</v>
      </c>
      <c r="R544" s="10">
        <v>2016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8278</v>
      </c>
      <c r="O545" t="s">
        <v>8279</v>
      </c>
      <c r="P545" s="9">
        <v>41914.092152777775</v>
      </c>
      <c r="Q545" s="10" t="s">
        <v>8331</v>
      </c>
      <c r="R545" s="10">
        <v>2014</v>
      </c>
    </row>
    <row r="546" spans="1:18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8278</v>
      </c>
      <c r="O546" t="s">
        <v>8279</v>
      </c>
      <c r="P546" s="9">
        <v>42525.656944444447</v>
      </c>
      <c r="Q546" s="10" t="s">
        <v>8327</v>
      </c>
      <c r="R546" s="10">
        <v>2016</v>
      </c>
    </row>
    <row r="547" spans="1:18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8278</v>
      </c>
      <c r="O547" t="s">
        <v>8279</v>
      </c>
      <c r="P547" s="9">
        <v>42283.592465277776</v>
      </c>
      <c r="Q547" s="10" t="s">
        <v>8331</v>
      </c>
      <c r="R547" s="10">
        <v>2015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8278</v>
      </c>
      <c r="O548" t="s">
        <v>8279</v>
      </c>
      <c r="P548" s="9">
        <v>42249.667997685188</v>
      </c>
      <c r="Q548" s="10" t="s">
        <v>8330</v>
      </c>
      <c r="R548" s="10">
        <v>2015</v>
      </c>
    </row>
    <row r="549" spans="1:18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8278</v>
      </c>
      <c r="O549" t="s">
        <v>8279</v>
      </c>
      <c r="P549" s="9">
        <v>42380.696342592593</v>
      </c>
      <c r="Q549" s="10" t="s">
        <v>8322</v>
      </c>
      <c r="R549" s="10">
        <v>2016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8278</v>
      </c>
      <c r="O550" t="s">
        <v>8279</v>
      </c>
      <c r="P550" s="9">
        <v>42276.903333333335</v>
      </c>
      <c r="Q550" s="10" t="s">
        <v>8330</v>
      </c>
      <c r="R550" s="10">
        <v>2015</v>
      </c>
    </row>
    <row r="551" spans="1:18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8278</v>
      </c>
      <c r="O551" t="s">
        <v>8279</v>
      </c>
      <c r="P551" s="9">
        <v>42163.636828703704</v>
      </c>
      <c r="Q551" s="10" t="s">
        <v>8327</v>
      </c>
      <c r="R551" s="10">
        <v>2015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8278</v>
      </c>
      <c r="O552" t="s">
        <v>8279</v>
      </c>
      <c r="P552" s="9">
        <v>42753.678761574076</v>
      </c>
      <c r="Q552" s="10" t="s">
        <v>8322</v>
      </c>
      <c r="R552" s="10">
        <v>2017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8278</v>
      </c>
      <c r="O553" t="s">
        <v>8279</v>
      </c>
      <c r="P553" s="9">
        <v>42173.275740740741</v>
      </c>
      <c r="Q553" s="10" t="s">
        <v>8327</v>
      </c>
      <c r="R553" s="10">
        <v>2015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8278</v>
      </c>
      <c r="O554" t="s">
        <v>8279</v>
      </c>
      <c r="P554" s="9">
        <v>42318.616851851853</v>
      </c>
      <c r="Q554" s="10" t="s">
        <v>8332</v>
      </c>
      <c r="R554" s="10">
        <v>2015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8278</v>
      </c>
      <c r="O555" t="s">
        <v>8279</v>
      </c>
      <c r="P555" s="9">
        <v>41927.71980324074</v>
      </c>
      <c r="Q555" s="10" t="s">
        <v>8331</v>
      </c>
      <c r="R555" s="10">
        <v>2014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8278</v>
      </c>
      <c r="O556" t="s">
        <v>8279</v>
      </c>
      <c r="P556" s="9">
        <v>41901.684861111113</v>
      </c>
      <c r="Q556" s="10" t="s">
        <v>8330</v>
      </c>
      <c r="R556" s="10">
        <v>2014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8278</v>
      </c>
      <c r="O557" t="s">
        <v>8279</v>
      </c>
      <c r="P557" s="9">
        <v>42503.353506944448</v>
      </c>
      <c r="Q557" s="10" t="s">
        <v>8326</v>
      </c>
      <c r="R557" s="10">
        <v>2016</v>
      </c>
    </row>
    <row r="558" spans="1:18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8278</v>
      </c>
      <c r="O558" t="s">
        <v>8279</v>
      </c>
      <c r="P558" s="9">
        <v>42345.860150462962</v>
      </c>
      <c r="Q558" s="10" t="s">
        <v>8333</v>
      </c>
      <c r="R558" s="10">
        <v>2015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8278</v>
      </c>
      <c r="O559" t="s">
        <v>8279</v>
      </c>
      <c r="P559" s="9">
        <v>42676.942164351851</v>
      </c>
      <c r="Q559" s="10" t="s">
        <v>8332</v>
      </c>
      <c r="R559" s="10">
        <v>2016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8278</v>
      </c>
      <c r="O560" t="s">
        <v>8279</v>
      </c>
      <c r="P560" s="9">
        <v>42057.883159722223</v>
      </c>
      <c r="Q560" s="10" t="s">
        <v>8323</v>
      </c>
      <c r="R560" s="10">
        <v>2015</v>
      </c>
    </row>
    <row r="561" spans="1:18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8278</v>
      </c>
      <c r="O561" t="s">
        <v>8279</v>
      </c>
      <c r="P561" s="9">
        <v>42321.283101851848</v>
      </c>
      <c r="Q561" s="10" t="s">
        <v>8332</v>
      </c>
      <c r="R561" s="10">
        <v>2015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8278</v>
      </c>
      <c r="O562" t="s">
        <v>8279</v>
      </c>
      <c r="P562" s="9">
        <v>41960.771354166667</v>
      </c>
      <c r="Q562" s="10" t="s">
        <v>8332</v>
      </c>
      <c r="R562" s="10">
        <v>2014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8278</v>
      </c>
      <c r="O563" t="s">
        <v>8279</v>
      </c>
      <c r="P563" s="9">
        <v>42268.658715277779</v>
      </c>
      <c r="Q563" s="10" t="s">
        <v>8330</v>
      </c>
      <c r="R563" s="10">
        <v>2015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8278</v>
      </c>
      <c r="O564" t="s">
        <v>8279</v>
      </c>
      <c r="P564" s="9">
        <v>42692.389062499999</v>
      </c>
      <c r="Q564" s="10" t="s">
        <v>8332</v>
      </c>
      <c r="R564" s="10">
        <v>2016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8278</v>
      </c>
      <c r="O565" t="s">
        <v>8279</v>
      </c>
      <c r="P565" s="9">
        <v>42022.069988425923</v>
      </c>
      <c r="Q565" s="10" t="s">
        <v>8322</v>
      </c>
      <c r="R565" s="10">
        <v>2015</v>
      </c>
    </row>
    <row r="566" spans="1:18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8278</v>
      </c>
      <c r="O566" t="s">
        <v>8279</v>
      </c>
      <c r="P566" s="9">
        <v>42411.942997685182</v>
      </c>
      <c r="Q566" s="10" t="s">
        <v>8323</v>
      </c>
      <c r="R566" s="10">
        <v>2016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8278</v>
      </c>
      <c r="O567" t="s">
        <v>8279</v>
      </c>
      <c r="P567" s="9">
        <v>42165.78528935185</v>
      </c>
      <c r="Q567" s="10" t="s">
        <v>8327</v>
      </c>
      <c r="R567" s="10">
        <v>2015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8278</v>
      </c>
      <c r="O568" t="s">
        <v>8279</v>
      </c>
      <c r="P568" s="9">
        <v>42535.68440972222</v>
      </c>
      <c r="Q568" s="10" t="s">
        <v>8327</v>
      </c>
      <c r="R568" s="10">
        <v>2016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8278</v>
      </c>
      <c r="O569" t="s">
        <v>8279</v>
      </c>
      <c r="P569" s="9">
        <v>41975.842523148152</v>
      </c>
      <c r="Q569" s="10" t="s">
        <v>8333</v>
      </c>
      <c r="R569" s="10">
        <v>2014</v>
      </c>
    </row>
    <row r="570" spans="1:18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8278</v>
      </c>
      <c r="O570" t="s">
        <v>8279</v>
      </c>
      <c r="P570" s="9">
        <v>42348.9215625</v>
      </c>
      <c r="Q570" s="10" t="s">
        <v>8333</v>
      </c>
      <c r="R570" s="10">
        <v>2015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8278</v>
      </c>
      <c r="O571" t="s">
        <v>8279</v>
      </c>
      <c r="P571" s="9">
        <v>42340.847361111111</v>
      </c>
      <c r="Q571" s="10" t="s">
        <v>8333</v>
      </c>
      <c r="R571" s="10">
        <v>2015</v>
      </c>
    </row>
    <row r="572" spans="1:18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8278</v>
      </c>
      <c r="O572" t="s">
        <v>8279</v>
      </c>
      <c r="P572" s="9">
        <v>42388.798252314809</v>
      </c>
      <c r="Q572" s="10" t="s">
        <v>8322</v>
      </c>
      <c r="R572" s="10">
        <v>2016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8278</v>
      </c>
      <c r="O573" t="s">
        <v>8279</v>
      </c>
      <c r="P573" s="9">
        <v>42192.816238425927</v>
      </c>
      <c r="Q573" s="10" t="s">
        <v>8328</v>
      </c>
      <c r="R573" s="10">
        <v>2015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8278</v>
      </c>
      <c r="O574" t="s">
        <v>8279</v>
      </c>
      <c r="P574" s="9">
        <v>42282.716296296298</v>
      </c>
      <c r="Q574" s="10" t="s">
        <v>8331</v>
      </c>
      <c r="R574" s="10">
        <v>2015</v>
      </c>
    </row>
    <row r="575" spans="1:18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8278</v>
      </c>
      <c r="O575" t="s">
        <v>8279</v>
      </c>
      <c r="P575" s="9">
        <v>41963.050127314811</v>
      </c>
      <c r="Q575" s="10" t="s">
        <v>8332</v>
      </c>
      <c r="R575" s="10">
        <v>2014</v>
      </c>
    </row>
    <row r="576" spans="1:18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8278</v>
      </c>
      <c r="O576" t="s">
        <v>8279</v>
      </c>
      <c r="P576" s="9">
        <v>42632.443368055552</v>
      </c>
      <c r="Q576" s="10" t="s">
        <v>8330</v>
      </c>
      <c r="R576" s="10">
        <v>2016</v>
      </c>
    </row>
    <row r="577" spans="1:18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8278</v>
      </c>
      <c r="O577" t="s">
        <v>8279</v>
      </c>
      <c r="P577" s="9">
        <v>42138.692627314813</v>
      </c>
      <c r="Q577" s="10" t="s">
        <v>8326</v>
      </c>
      <c r="R577" s="10">
        <v>2015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8278</v>
      </c>
      <c r="O578" t="s">
        <v>8279</v>
      </c>
      <c r="P578" s="9">
        <v>42031.471666666665</v>
      </c>
      <c r="Q578" s="10" t="s">
        <v>8322</v>
      </c>
      <c r="R578" s="10">
        <v>2015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8278</v>
      </c>
      <c r="O579" t="s">
        <v>8279</v>
      </c>
      <c r="P579" s="9">
        <v>42450.589143518519</v>
      </c>
      <c r="Q579" s="10" t="s">
        <v>8324</v>
      </c>
      <c r="R579" s="10">
        <v>2016</v>
      </c>
    </row>
    <row r="580" spans="1:18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8278</v>
      </c>
      <c r="O580" t="s">
        <v>8279</v>
      </c>
      <c r="P580" s="9">
        <v>42230.578622685185</v>
      </c>
      <c r="Q580" s="10" t="s">
        <v>8329</v>
      </c>
      <c r="R580" s="10">
        <v>2015</v>
      </c>
    </row>
    <row r="581" spans="1:18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8278</v>
      </c>
      <c r="O581" t="s">
        <v>8279</v>
      </c>
      <c r="P581" s="9">
        <v>41968.852118055554</v>
      </c>
      <c r="Q581" s="10" t="s">
        <v>8332</v>
      </c>
      <c r="R581" s="10">
        <v>2014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8278</v>
      </c>
      <c r="O582" t="s">
        <v>8279</v>
      </c>
      <c r="P582" s="9">
        <v>42605.908182870371</v>
      </c>
      <c r="Q582" s="10" t="s">
        <v>8329</v>
      </c>
      <c r="R582" s="10">
        <v>2016</v>
      </c>
    </row>
    <row r="583" spans="1:18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8278</v>
      </c>
      <c r="O583" t="s">
        <v>8279</v>
      </c>
      <c r="P583" s="9">
        <v>42188.012777777782</v>
      </c>
      <c r="Q583" s="10" t="s">
        <v>8328</v>
      </c>
      <c r="R583" s="10">
        <v>2015</v>
      </c>
    </row>
    <row r="584" spans="1:18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8278</v>
      </c>
      <c r="O584" t="s">
        <v>8279</v>
      </c>
      <c r="P584" s="9">
        <v>42055.739803240736</v>
      </c>
      <c r="Q584" s="10" t="s">
        <v>8323</v>
      </c>
      <c r="R584" s="10">
        <v>2015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8278</v>
      </c>
      <c r="O585" t="s">
        <v>8279</v>
      </c>
      <c r="P585" s="9">
        <v>42052.93850694444</v>
      </c>
      <c r="Q585" s="10" t="s">
        <v>8323</v>
      </c>
      <c r="R585" s="10">
        <v>2015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8278</v>
      </c>
      <c r="O586" t="s">
        <v>8279</v>
      </c>
      <c r="P586" s="9">
        <v>42049.716620370367</v>
      </c>
      <c r="Q586" s="10" t="s">
        <v>8323</v>
      </c>
      <c r="R586" s="10">
        <v>2015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8278</v>
      </c>
      <c r="O587" t="s">
        <v>8279</v>
      </c>
      <c r="P587" s="9">
        <v>42283.3909375</v>
      </c>
      <c r="Q587" s="10" t="s">
        <v>8331</v>
      </c>
      <c r="R587" s="10">
        <v>2015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8278</v>
      </c>
      <c r="O588" t="s">
        <v>8279</v>
      </c>
      <c r="P588" s="9">
        <v>42020.854247685187</v>
      </c>
      <c r="Q588" s="10" t="s">
        <v>8322</v>
      </c>
      <c r="R588" s="10">
        <v>2015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8278</v>
      </c>
      <c r="O589" t="s">
        <v>8279</v>
      </c>
      <c r="P589" s="9">
        <v>42080.757326388892</v>
      </c>
      <c r="Q589" s="10" t="s">
        <v>8324</v>
      </c>
      <c r="R589" s="10">
        <v>2015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8278</v>
      </c>
      <c r="O590" t="s">
        <v>8279</v>
      </c>
      <c r="P590" s="9">
        <v>42631.769513888888</v>
      </c>
      <c r="Q590" s="10" t="s">
        <v>8330</v>
      </c>
      <c r="R590" s="10">
        <v>2016</v>
      </c>
    </row>
    <row r="591" spans="1:18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8278</v>
      </c>
      <c r="O591" t="s">
        <v>8279</v>
      </c>
      <c r="P591" s="9">
        <v>42178.614571759259</v>
      </c>
      <c r="Q591" s="10" t="s">
        <v>8327</v>
      </c>
      <c r="R591" s="10">
        <v>2015</v>
      </c>
    </row>
    <row r="592" spans="1:18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8278</v>
      </c>
      <c r="O592" t="s">
        <v>8279</v>
      </c>
      <c r="P592" s="9">
        <v>42377.554756944446</v>
      </c>
      <c r="Q592" s="10" t="s">
        <v>8322</v>
      </c>
      <c r="R592" s="10">
        <v>2016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8278</v>
      </c>
      <c r="O593" t="s">
        <v>8279</v>
      </c>
      <c r="P593" s="9">
        <v>42177.543171296296</v>
      </c>
      <c r="Q593" s="10" t="s">
        <v>8327</v>
      </c>
      <c r="R593" s="10">
        <v>2015</v>
      </c>
    </row>
    <row r="594" spans="1:18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8278</v>
      </c>
      <c r="O594" t="s">
        <v>8279</v>
      </c>
      <c r="P594" s="9">
        <v>41946.232175925928</v>
      </c>
      <c r="Q594" s="10" t="s">
        <v>8332</v>
      </c>
      <c r="R594" s="10">
        <v>2014</v>
      </c>
    </row>
    <row r="595" spans="1:18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8278</v>
      </c>
      <c r="O595" t="s">
        <v>8279</v>
      </c>
      <c r="P595" s="9">
        <v>42070.677604166667</v>
      </c>
      <c r="Q595" s="10" t="s">
        <v>8324</v>
      </c>
      <c r="R595" s="10">
        <v>2015</v>
      </c>
    </row>
    <row r="596" spans="1:18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8278</v>
      </c>
      <c r="O596" t="s">
        <v>8279</v>
      </c>
      <c r="P596" s="9">
        <v>42446.780162037037</v>
      </c>
      <c r="Q596" s="10" t="s">
        <v>8324</v>
      </c>
      <c r="R596" s="10">
        <v>2016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8278</v>
      </c>
      <c r="O597" t="s">
        <v>8279</v>
      </c>
      <c r="P597" s="9">
        <v>42083.069884259261</v>
      </c>
      <c r="Q597" s="10" t="s">
        <v>8324</v>
      </c>
      <c r="R597" s="10">
        <v>2015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8278</v>
      </c>
      <c r="O598" t="s">
        <v>8279</v>
      </c>
      <c r="P598" s="9">
        <v>42646.896898148145</v>
      </c>
      <c r="Q598" s="10" t="s">
        <v>8331</v>
      </c>
      <c r="R598" s="10">
        <v>2016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8278</v>
      </c>
      <c r="O599" t="s">
        <v>8279</v>
      </c>
      <c r="P599" s="9">
        <v>42545.705266203702</v>
      </c>
      <c r="Q599" s="10" t="s">
        <v>8327</v>
      </c>
      <c r="R599" s="10">
        <v>2016</v>
      </c>
    </row>
    <row r="600" spans="1:18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8278</v>
      </c>
      <c r="O600" t="s">
        <v>8279</v>
      </c>
      <c r="P600" s="9">
        <v>41948.00209490741</v>
      </c>
      <c r="Q600" s="10" t="s">
        <v>8332</v>
      </c>
      <c r="R600" s="10">
        <v>2014</v>
      </c>
    </row>
    <row r="601" spans="1:18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8278</v>
      </c>
      <c r="O601" t="s">
        <v>8279</v>
      </c>
      <c r="P601" s="9">
        <v>42047.812523148154</v>
      </c>
      <c r="Q601" s="10" t="s">
        <v>8323</v>
      </c>
      <c r="R601" s="10">
        <v>2015</v>
      </c>
    </row>
    <row r="602" spans="1:18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8278</v>
      </c>
      <c r="O602" t="s">
        <v>8279</v>
      </c>
      <c r="P602" s="9">
        <v>42073.798171296294</v>
      </c>
      <c r="Q602" s="10" t="s">
        <v>8324</v>
      </c>
      <c r="R602" s="10">
        <v>2015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8278</v>
      </c>
      <c r="O603" t="s">
        <v>8279</v>
      </c>
      <c r="P603" s="9">
        <v>41969.858090277776</v>
      </c>
      <c r="Q603" s="10" t="s">
        <v>8332</v>
      </c>
      <c r="R603" s="10">
        <v>2014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8278</v>
      </c>
      <c r="O604" t="s">
        <v>8279</v>
      </c>
      <c r="P604" s="9">
        <v>42143.79415509259</v>
      </c>
      <c r="Q604" s="10" t="s">
        <v>8326</v>
      </c>
      <c r="R604" s="10">
        <v>2015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8278</v>
      </c>
      <c r="O605" t="s">
        <v>8279</v>
      </c>
      <c r="P605" s="9">
        <v>41835.639155092591</v>
      </c>
      <c r="Q605" s="10" t="s">
        <v>8328</v>
      </c>
      <c r="R605" s="10">
        <v>2014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8278</v>
      </c>
      <c r="O606" t="s">
        <v>8279</v>
      </c>
      <c r="P606" s="9">
        <v>41849.035370370373</v>
      </c>
      <c r="Q606" s="10" t="s">
        <v>8328</v>
      </c>
      <c r="R606" s="10">
        <v>2014</v>
      </c>
    </row>
    <row r="607" spans="1:18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8278</v>
      </c>
      <c r="O607" t="s">
        <v>8279</v>
      </c>
      <c r="P607" s="9">
        <v>42194.357731481483</v>
      </c>
      <c r="Q607" s="10" t="s">
        <v>8328</v>
      </c>
      <c r="R607" s="10">
        <v>2015</v>
      </c>
    </row>
    <row r="608" spans="1:18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8278</v>
      </c>
      <c r="O608" t="s">
        <v>8279</v>
      </c>
      <c r="P608" s="9">
        <v>42102.650567129633</v>
      </c>
      <c r="Q608" s="10" t="s">
        <v>8325</v>
      </c>
      <c r="R608" s="10">
        <v>2015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8278</v>
      </c>
      <c r="O609" t="s">
        <v>8279</v>
      </c>
      <c r="P609" s="9">
        <v>42300.825648148151</v>
      </c>
      <c r="Q609" s="10" t="s">
        <v>8331</v>
      </c>
      <c r="R609" s="10">
        <v>2015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8278</v>
      </c>
      <c r="O610" t="s">
        <v>8279</v>
      </c>
      <c r="P610" s="9">
        <v>42140.921064814815</v>
      </c>
      <c r="Q610" s="10" t="s">
        <v>8326</v>
      </c>
      <c r="R610" s="10">
        <v>2015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8278</v>
      </c>
      <c r="O611" t="s">
        <v>8279</v>
      </c>
      <c r="P611" s="9">
        <v>42307.034074074079</v>
      </c>
      <c r="Q611" s="10" t="s">
        <v>8331</v>
      </c>
      <c r="R611" s="10">
        <v>2015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8278</v>
      </c>
      <c r="O612" t="s">
        <v>8279</v>
      </c>
      <c r="P612" s="9">
        <v>42086.83085648148</v>
      </c>
      <c r="Q612" s="10" t="s">
        <v>8324</v>
      </c>
      <c r="R612" s="10">
        <v>2015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8278</v>
      </c>
      <c r="O613" t="s">
        <v>8279</v>
      </c>
      <c r="P613" s="9">
        <v>42328.560613425929</v>
      </c>
      <c r="Q613" s="10" t="s">
        <v>8332</v>
      </c>
      <c r="R613" s="10">
        <v>2015</v>
      </c>
    </row>
    <row r="614" spans="1:18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8278</v>
      </c>
      <c r="O614" t="s">
        <v>8279</v>
      </c>
      <c r="P614" s="9">
        <v>42585.031782407408</v>
      </c>
      <c r="Q614" s="10" t="s">
        <v>8329</v>
      </c>
      <c r="R614" s="10">
        <v>2016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8278</v>
      </c>
      <c r="O615" t="s">
        <v>8279</v>
      </c>
      <c r="P615" s="9">
        <v>42247.496759259258</v>
      </c>
      <c r="Q615" s="10" t="s">
        <v>8329</v>
      </c>
      <c r="R615" s="10">
        <v>2015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8278</v>
      </c>
      <c r="O616" t="s">
        <v>8279</v>
      </c>
      <c r="P616" s="9">
        <v>42515.061805555553</v>
      </c>
      <c r="Q616" s="10" t="s">
        <v>8326</v>
      </c>
      <c r="R616" s="10">
        <v>2016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8278</v>
      </c>
      <c r="O617" t="s">
        <v>8279</v>
      </c>
      <c r="P617" s="9">
        <v>42242.122210648144</v>
      </c>
      <c r="Q617" s="10" t="s">
        <v>8329</v>
      </c>
      <c r="R617" s="10">
        <v>2015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8278</v>
      </c>
      <c r="O618" t="s">
        <v>8279</v>
      </c>
      <c r="P618" s="9">
        <v>42761.376238425924</v>
      </c>
      <c r="Q618" s="10" t="s">
        <v>8322</v>
      </c>
      <c r="R618" s="10">
        <v>2017</v>
      </c>
    </row>
    <row r="619" spans="1:18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8278</v>
      </c>
      <c r="O619" t="s">
        <v>8279</v>
      </c>
      <c r="P619" s="9">
        <v>42087.343090277776</v>
      </c>
      <c r="Q619" s="10" t="s">
        <v>8324</v>
      </c>
      <c r="R619" s="10">
        <v>2015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8278</v>
      </c>
      <c r="O620" t="s">
        <v>8279</v>
      </c>
      <c r="P620" s="9">
        <v>42317.810219907406</v>
      </c>
      <c r="Q620" s="10" t="s">
        <v>8332</v>
      </c>
      <c r="R620" s="10">
        <v>2015</v>
      </c>
    </row>
    <row r="621" spans="1:18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8278</v>
      </c>
      <c r="O621" t="s">
        <v>8279</v>
      </c>
      <c r="P621" s="9">
        <v>41908.650347222225</v>
      </c>
      <c r="Q621" s="10" t="s">
        <v>8330</v>
      </c>
      <c r="R621" s="10">
        <v>2014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8278</v>
      </c>
      <c r="O622" t="s">
        <v>8279</v>
      </c>
      <c r="P622" s="9">
        <v>41831.716874999998</v>
      </c>
      <c r="Q622" s="10" t="s">
        <v>8328</v>
      </c>
      <c r="R622" s="10">
        <v>2014</v>
      </c>
    </row>
    <row r="623" spans="1:18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8278</v>
      </c>
      <c r="O623" t="s">
        <v>8279</v>
      </c>
      <c r="P623" s="9">
        <v>42528.987696759257</v>
      </c>
      <c r="Q623" s="10" t="s">
        <v>8327</v>
      </c>
      <c r="R623" s="10">
        <v>2016</v>
      </c>
    </row>
    <row r="624" spans="1:18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8278</v>
      </c>
      <c r="O624" t="s">
        <v>8279</v>
      </c>
      <c r="P624" s="9">
        <v>42532.774745370371</v>
      </c>
      <c r="Q624" s="10" t="s">
        <v>8327</v>
      </c>
      <c r="R624" s="10">
        <v>2016</v>
      </c>
    </row>
    <row r="625" spans="1:18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8278</v>
      </c>
      <c r="O625" t="s">
        <v>8279</v>
      </c>
      <c r="P625" s="9">
        <v>42122.009224537032</v>
      </c>
      <c r="Q625" s="10" t="s">
        <v>8325</v>
      </c>
      <c r="R625" s="10">
        <v>2015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8278</v>
      </c>
      <c r="O626" t="s">
        <v>8279</v>
      </c>
      <c r="P626" s="9">
        <v>42108.988900462966</v>
      </c>
      <c r="Q626" s="10" t="s">
        <v>8325</v>
      </c>
      <c r="R626" s="10">
        <v>2015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8278</v>
      </c>
      <c r="O627" t="s">
        <v>8279</v>
      </c>
      <c r="P627" s="9">
        <v>42790.895567129628</v>
      </c>
      <c r="Q627" s="10" t="s">
        <v>8323</v>
      </c>
      <c r="R627" s="10">
        <v>2017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8278</v>
      </c>
      <c r="O628" t="s">
        <v>8279</v>
      </c>
      <c r="P628" s="9">
        <v>42198.559479166666</v>
      </c>
      <c r="Q628" s="10" t="s">
        <v>8328</v>
      </c>
      <c r="R628" s="10">
        <v>2015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8278</v>
      </c>
      <c r="O629" t="s">
        <v>8279</v>
      </c>
      <c r="P629" s="9">
        <v>42384.306840277779</v>
      </c>
      <c r="Q629" s="10" t="s">
        <v>8322</v>
      </c>
      <c r="R629" s="10">
        <v>2016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8278</v>
      </c>
      <c r="O630" t="s">
        <v>8279</v>
      </c>
      <c r="P630" s="9">
        <v>41803.692789351851</v>
      </c>
      <c r="Q630" s="10" t="s">
        <v>8327</v>
      </c>
      <c r="R630" s="10">
        <v>2014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8278</v>
      </c>
      <c r="O631" t="s">
        <v>8279</v>
      </c>
      <c r="P631" s="9">
        <v>42474.637824074074</v>
      </c>
      <c r="Q631" s="10" t="s">
        <v>8325</v>
      </c>
      <c r="R631" s="10">
        <v>2016</v>
      </c>
    </row>
    <row r="632" spans="1:18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8278</v>
      </c>
      <c r="O632" t="s">
        <v>8279</v>
      </c>
      <c r="P632" s="9">
        <v>42223.619456018518</v>
      </c>
      <c r="Q632" s="10" t="s">
        <v>8329</v>
      </c>
      <c r="R632" s="10">
        <v>2015</v>
      </c>
    </row>
    <row r="633" spans="1:18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8278</v>
      </c>
      <c r="O633" t="s">
        <v>8279</v>
      </c>
      <c r="P633" s="9">
        <v>42489.772326388891</v>
      </c>
      <c r="Q633" s="10" t="s">
        <v>8325</v>
      </c>
      <c r="R633" s="10">
        <v>2016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8278</v>
      </c>
      <c r="O634" t="s">
        <v>8279</v>
      </c>
      <c r="P634" s="9">
        <v>42303.659317129626</v>
      </c>
      <c r="Q634" s="10" t="s">
        <v>8331</v>
      </c>
      <c r="R634" s="10">
        <v>2015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8278</v>
      </c>
      <c r="O635" t="s">
        <v>8279</v>
      </c>
      <c r="P635" s="9">
        <v>42507.299328703702</v>
      </c>
      <c r="Q635" s="10" t="s">
        <v>8326</v>
      </c>
      <c r="R635" s="10">
        <v>2016</v>
      </c>
    </row>
    <row r="636" spans="1:18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8278</v>
      </c>
      <c r="O636" t="s">
        <v>8279</v>
      </c>
      <c r="P636" s="9">
        <v>42031.928576388891</v>
      </c>
      <c r="Q636" s="10" t="s">
        <v>8322</v>
      </c>
      <c r="R636" s="10">
        <v>2015</v>
      </c>
    </row>
    <row r="637" spans="1:18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8278</v>
      </c>
      <c r="O637" t="s">
        <v>8279</v>
      </c>
      <c r="P637" s="9">
        <v>42076.092152777783</v>
      </c>
      <c r="Q637" s="10" t="s">
        <v>8324</v>
      </c>
      <c r="R637" s="10">
        <v>2015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8278</v>
      </c>
      <c r="O638" t="s">
        <v>8279</v>
      </c>
      <c r="P638" s="9">
        <v>42131.455439814818</v>
      </c>
      <c r="Q638" s="10" t="s">
        <v>8326</v>
      </c>
      <c r="R638" s="10">
        <v>2015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8278</v>
      </c>
      <c r="O639" t="s">
        <v>8279</v>
      </c>
      <c r="P639" s="9">
        <v>42762.962013888886</v>
      </c>
      <c r="Q639" s="10" t="s">
        <v>8322</v>
      </c>
      <c r="R639" s="10">
        <v>2017</v>
      </c>
    </row>
    <row r="640" spans="1:18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8278</v>
      </c>
      <c r="O640" t="s">
        <v>8279</v>
      </c>
      <c r="P640" s="9">
        <v>42759.593310185184</v>
      </c>
      <c r="Q640" s="10" t="s">
        <v>8322</v>
      </c>
      <c r="R640" s="10">
        <v>2017</v>
      </c>
    </row>
    <row r="641" spans="1:18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8278</v>
      </c>
      <c r="O641" t="s">
        <v>8279</v>
      </c>
      <c r="P641" s="9">
        <v>41865.583275462966</v>
      </c>
      <c r="Q641" s="10" t="s">
        <v>8329</v>
      </c>
      <c r="R641" s="10">
        <v>2014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8278</v>
      </c>
      <c r="O642" t="s">
        <v>8280</v>
      </c>
      <c r="P642" s="9">
        <v>42683.420312499999</v>
      </c>
      <c r="Q642" s="10" t="s">
        <v>8332</v>
      </c>
      <c r="R642" s="10">
        <v>2016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8278</v>
      </c>
      <c r="O643" t="s">
        <v>8280</v>
      </c>
      <c r="P643" s="9">
        <v>42199.57</v>
      </c>
      <c r="Q643" s="10" t="s">
        <v>8328</v>
      </c>
      <c r="R643" s="10">
        <v>2015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8278</v>
      </c>
      <c r="O644" t="s">
        <v>8280</v>
      </c>
      <c r="P644" s="9">
        <v>42199.651319444441</v>
      </c>
      <c r="Q644" s="10" t="s">
        <v>8328</v>
      </c>
      <c r="R644" s="10">
        <v>2015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8278</v>
      </c>
      <c r="O645" t="s">
        <v>8280</v>
      </c>
      <c r="P645" s="9">
        <v>42100.642071759255</v>
      </c>
      <c r="Q645" s="10" t="s">
        <v>8325</v>
      </c>
      <c r="R645" s="10">
        <v>2015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8278</v>
      </c>
      <c r="O646" t="s">
        <v>8280</v>
      </c>
      <c r="P646" s="9">
        <v>41898.665960648148</v>
      </c>
      <c r="Q646" s="10" t="s">
        <v>8330</v>
      </c>
      <c r="R646" s="10">
        <v>2014</v>
      </c>
    </row>
    <row r="647" spans="1:18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8278</v>
      </c>
      <c r="O647" t="s">
        <v>8280</v>
      </c>
      <c r="P647" s="9">
        <v>42564.026319444441</v>
      </c>
      <c r="Q647" s="10" t="s">
        <v>8328</v>
      </c>
      <c r="R647" s="10">
        <v>2016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8278</v>
      </c>
      <c r="O648" t="s">
        <v>8280</v>
      </c>
      <c r="P648" s="9">
        <v>41832.852627314816</v>
      </c>
      <c r="Q648" s="10" t="s">
        <v>8328</v>
      </c>
      <c r="R648" s="10">
        <v>2014</v>
      </c>
    </row>
    <row r="649" spans="1:18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8278</v>
      </c>
      <c r="O649" t="s">
        <v>8280</v>
      </c>
      <c r="P649" s="9">
        <v>42416.767928240741</v>
      </c>
      <c r="Q649" s="10" t="s">
        <v>8323</v>
      </c>
      <c r="R649" s="10">
        <v>2016</v>
      </c>
    </row>
    <row r="650" spans="1:18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8278</v>
      </c>
      <c r="O650" t="s">
        <v>8280</v>
      </c>
      <c r="P650" s="9">
        <v>41891.693379629629</v>
      </c>
      <c r="Q650" s="10" t="s">
        <v>8330</v>
      </c>
      <c r="R650" s="10">
        <v>2014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8278</v>
      </c>
      <c r="O651" t="s">
        <v>8280</v>
      </c>
      <c r="P651" s="9">
        <v>41877.912187499998</v>
      </c>
      <c r="Q651" s="10" t="s">
        <v>8329</v>
      </c>
      <c r="R651" s="10">
        <v>2014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8278</v>
      </c>
      <c r="O652" t="s">
        <v>8280</v>
      </c>
      <c r="P652" s="9">
        <v>41932.036851851852</v>
      </c>
      <c r="Q652" s="10" t="s">
        <v>8331</v>
      </c>
      <c r="R652" s="10">
        <v>2014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8278</v>
      </c>
      <c r="O653" t="s">
        <v>8280</v>
      </c>
      <c r="P653" s="9">
        <v>41956.017488425925</v>
      </c>
      <c r="Q653" s="10" t="s">
        <v>8332</v>
      </c>
      <c r="R653" s="10">
        <v>2014</v>
      </c>
    </row>
    <row r="654" spans="1:18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8278</v>
      </c>
      <c r="O654" t="s">
        <v>8280</v>
      </c>
      <c r="P654" s="9">
        <v>42675.690393518518</v>
      </c>
      <c r="Q654" s="10" t="s">
        <v>8332</v>
      </c>
      <c r="R654" s="10">
        <v>2016</v>
      </c>
    </row>
    <row r="655" spans="1:18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8278</v>
      </c>
      <c r="O655" t="s">
        <v>8280</v>
      </c>
      <c r="P655" s="9">
        <v>42199.618518518517</v>
      </c>
      <c r="Q655" s="10" t="s">
        <v>8328</v>
      </c>
      <c r="R655" s="10">
        <v>2015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8278</v>
      </c>
      <c r="O656" t="s">
        <v>8280</v>
      </c>
      <c r="P656" s="9">
        <v>42163.957326388889</v>
      </c>
      <c r="Q656" s="10" t="s">
        <v>8327</v>
      </c>
      <c r="R656" s="10">
        <v>2015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8278</v>
      </c>
      <c r="O657" t="s">
        <v>8280</v>
      </c>
      <c r="P657" s="9">
        <v>42045.957314814819</v>
      </c>
      <c r="Q657" s="10" t="s">
        <v>8323</v>
      </c>
      <c r="R657" s="10">
        <v>2015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8278</v>
      </c>
      <c r="O658" t="s">
        <v>8280</v>
      </c>
      <c r="P658" s="9">
        <v>42417.804618055554</v>
      </c>
      <c r="Q658" s="10" t="s">
        <v>8323</v>
      </c>
      <c r="R658" s="10">
        <v>2016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8278</v>
      </c>
      <c r="O659" t="s">
        <v>8280</v>
      </c>
      <c r="P659" s="9">
        <v>42331.84574074074</v>
      </c>
      <c r="Q659" s="10" t="s">
        <v>8332</v>
      </c>
      <c r="R659" s="10">
        <v>2015</v>
      </c>
    </row>
    <row r="660" spans="1:18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8278</v>
      </c>
      <c r="O660" t="s">
        <v>8280</v>
      </c>
      <c r="P660" s="9">
        <v>42179.160752314812</v>
      </c>
      <c r="Q660" s="10" t="s">
        <v>8327</v>
      </c>
      <c r="R660" s="10">
        <v>2015</v>
      </c>
    </row>
    <row r="661" spans="1:18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8278</v>
      </c>
      <c r="O661" t="s">
        <v>8280</v>
      </c>
      <c r="P661" s="9">
        <v>42209.593692129631</v>
      </c>
      <c r="Q661" s="10" t="s">
        <v>8328</v>
      </c>
      <c r="R661" s="10">
        <v>2015</v>
      </c>
    </row>
    <row r="662" spans="1:18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8278</v>
      </c>
      <c r="O662" t="s">
        <v>8280</v>
      </c>
      <c r="P662" s="9">
        <v>41922.741655092592</v>
      </c>
      <c r="Q662" s="10" t="s">
        <v>8331</v>
      </c>
      <c r="R662" s="10">
        <v>2014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8278</v>
      </c>
      <c r="O663" t="s">
        <v>8280</v>
      </c>
      <c r="P663" s="9">
        <v>42636.645358796297</v>
      </c>
      <c r="Q663" s="10" t="s">
        <v>8330</v>
      </c>
      <c r="R663" s="10">
        <v>2016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8278</v>
      </c>
      <c r="O664" t="s">
        <v>8280</v>
      </c>
      <c r="P664" s="9">
        <v>41990.438043981485</v>
      </c>
      <c r="Q664" s="10" t="s">
        <v>8333</v>
      </c>
      <c r="R664" s="10">
        <v>2014</v>
      </c>
    </row>
    <row r="665" spans="1:18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8278</v>
      </c>
      <c r="O665" t="s">
        <v>8280</v>
      </c>
      <c r="P665" s="9">
        <v>42173.843240740738</v>
      </c>
      <c r="Q665" s="10" t="s">
        <v>8327</v>
      </c>
      <c r="R665" s="10">
        <v>2015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8278</v>
      </c>
      <c r="O666" t="s">
        <v>8280</v>
      </c>
      <c r="P666" s="9">
        <v>42077.666377314818</v>
      </c>
      <c r="Q666" s="10" t="s">
        <v>8324</v>
      </c>
      <c r="R666" s="10">
        <v>2015</v>
      </c>
    </row>
    <row r="667" spans="1:18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8278</v>
      </c>
      <c r="O667" t="s">
        <v>8280</v>
      </c>
      <c r="P667" s="9">
        <v>42688.711354166662</v>
      </c>
      <c r="Q667" s="10" t="s">
        <v>8332</v>
      </c>
      <c r="R667" s="10">
        <v>2016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8278</v>
      </c>
      <c r="O668" t="s">
        <v>8280</v>
      </c>
      <c r="P668" s="9">
        <v>41838.832152777773</v>
      </c>
      <c r="Q668" s="10" t="s">
        <v>8328</v>
      </c>
      <c r="R668" s="10">
        <v>2014</v>
      </c>
    </row>
    <row r="669" spans="1:18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8278</v>
      </c>
      <c r="O669" t="s">
        <v>8280</v>
      </c>
      <c r="P669" s="9">
        <v>42632.373414351852</v>
      </c>
      <c r="Q669" s="10" t="s">
        <v>8330</v>
      </c>
      <c r="R669" s="10">
        <v>2016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8278</v>
      </c>
      <c r="O670" t="s">
        <v>8280</v>
      </c>
      <c r="P670" s="9">
        <v>42090.831273148149</v>
      </c>
      <c r="Q670" s="10" t="s">
        <v>8324</v>
      </c>
      <c r="R670" s="10">
        <v>2015</v>
      </c>
    </row>
    <row r="671" spans="1:18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8278</v>
      </c>
      <c r="O671" t="s">
        <v>8280</v>
      </c>
      <c r="P671" s="9">
        <v>42527.625671296293</v>
      </c>
      <c r="Q671" s="10" t="s">
        <v>8327</v>
      </c>
      <c r="R671" s="10">
        <v>2016</v>
      </c>
    </row>
    <row r="672" spans="1:18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8278</v>
      </c>
      <c r="O672" t="s">
        <v>8280</v>
      </c>
      <c r="P672" s="9">
        <v>42506.709722222222</v>
      </c>
      <c r="Q672" s="10" t="s">
        <v>8326</v>
      </c>
      <c r="R672" s="10">
        <v>2016</v>
      </c>
    </row>
    <row r="673" spans="1:18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8278</v>
      </c>
      <c r="O673" t="s">
        <v>8280</v>
      </c>
      <c r="P673" s="9">
        <v>41984.692731481482</v>
      </c>
      <c r="Q673" s="10" t="s">
        <v>8333</v>
      </c>
      <c r="R673" s="10">
        <v>2014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8278</v>
      </c>
      <c r="O674" t="s">
        <v>8280</v>
      </c>
      <c r="P674" s="9">
        <v>41974.219490740739</v>
      </c>
      <c r="Q674" s="10" t="s">
        <v>8333</v>
      </c>
      <c r="R674" s="10">
        <v>2014</v>
      </c>
    </row>
    <row r="675" spans="1:18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8278</v>
      </c>
      <c r="O675" t="s">
        <v>8280</v>
      </c>
      <c r="P675" s="9">
        <v>41838.840474537035</v>
      </c>
      <c r="Q675" s="10" t="s">
        <v>8328</v>
      </c>
      <c r="R675" s="10">
        <v>2014</v>
      </c>
    </row>
    <row r="676" spans="1:18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8278</v>
      </c>
      <c r="O676" t="s">
        <v>8280</v>
      </c>
      <c r="P676" s="9">
        <v>41803.116053240738</v>
      </c>
      <c r="Q676" s="10" t="s">
        <v>8327</v>
      </c>
      <c r="R676" s="10">
        <v>2014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8278</v>
      </c>
      <c r="O677" t="s">
        <v>8280</v>
      </c>
      <c r="P677" s="9">
        <v>41975.930601851855</v>
      </c>
      <c r="Q677" s="10" t="s">
        <v>8333</v>
      </c>
      <c r="R677" s="10">
        <v>2014</v>
      </c>
    </row>
    <row r="678" spans="1:18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8278</v>
      </c>
      <c r="O678" t="s">
        <v>8280</v>
      </c>
      <c r="P678" s="9">
        <v>42012.76829861111</v>
      </c>
      <c r="Q678" s="10" t="s">
        <v>8322</v>
      </c>
      <c r="R678" s="10">
        <v>2015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8278</v>
      </c>
      <c r="O679" t="s">
        <v>8280</v>
      </c>
      <c r="P679" s="9">
        <v>42504.403877314813</v>
      </c>
      <c r="Q679" s="10" t="s">
        <v>8326</v>
      </c>
      <c r="R679" s="10">
        <v>2016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8278</v>
      </c>
      <c r="O680" t="s">
        <v>8280</v>
      </c>
      <c r="P680" s="9">
        <v>42481.376597222217</v>
      </c>
      <c r="Q680" s="10" t="s">
        <v>8325</v>
      </c>
      <c r="R680" s="10">
        <v>2016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8278</v>
      </c>
      <c r="O681" t="s">
        <v>8280</v>
      </c>
      <c r="P681" s="9">
        <v>42556.695706018523</v>
      </c>
      <c r="Q681" s="10" t="s">
        <v>8328</v>
      </c>
      <c r="R681" s="10">
        <v>2016</v>
      </c>
    </row>
    <row r="682" spans="1:18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8278</v>
      </c>
      <c r="O682" t="s">
        <v>8280</v>
      </c>
      <c r="P682" s="9">
        <v>41864.501516203702</v>
      </c>
      <c r="Q682" s="10" t="s">
        <v>8329</v>
      </c>
      <c r="R682" s="10">
        <v>2014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8278</v>
      </c>
      <c r="O683" t="s">
        <v>8280</v>
      </c>
      <c r="P683" s="9">
        <v>42639.805601851855</v>
      </c>
      <c r="Q683" s="10" t="s">
        <v>8330</v>
      </c>
      <c r="R683" s="10">
        <v>2016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8278</v>
      </c>
      <c r="O684" t="s">
        <v>8280</v>
      </c>
      <c r="P684" s="9">
        <v>42778.765300925923</v>
      </c>
      <c r="Q684" s="10" t="s">
        <v>8323</v>
      </c>
      <c r="R684" s="10">
        <v>2017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8278</v>
      </c>
      <c r="O685" t="s">
        <v>8280</v>
      </c>
      <c r="P685" s="9">
        <v>42634.900046296301</v>
      </c>
      <c r="Q685" s="10" t="s">
        <v>8330</v>
      </c>
      <c r="R685" s="10">
        <v>2016</v>
      </c>
    </row>
    <row r="686" spans="1:18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8278</v>
      </c>
      <c r="O686" t="s">
        <v>8280</v>
      </c>
      <c r="P686" s="9">
        <v>41809.473275462966</v>
      </c>
      <c r="Q686" s="10" t="s">
        <v>8327</v>
      </c>
      <c r="R686" s="10">
        <v>2014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8278</v>
      </c>
      <c r="O687" t="s">
        <v>8280</v>
      </c>
      <c r="P687" s="9">
        <v>41971.866574074069</v>
      </c>
      <c r="Q687" s="10" t="s">
        <v>8332</v>
      </c>
      <c r="R687" s="10">
        <v>2014</v>
      </c>
    </row>
    <row r="688" spans="1:18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8278</v>
      </c>
      <c r="O688" t="s">
        <v>8280</v>
      </c>
      <c r="P688" s="9">
        <v>42189.673263888893</v>
      </c>
      <c r="Q688" s="10" t="s">
        <v>8328</v>
      </c>
      <c r="R688" s="10">
        <v>2015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8278</v>
      </c>
      <c r="O689" t="s">
        <v>8280</v>
      </c>
      <c r="P689" s="9">
        <v>42711.750613425931</v>
      </c>
      <c r="Q689" s="10" t="s">
        <v>8333</v>
      </c>
      <c r="R689" s="10">
        <v>2016</v>
      </c>
    </row>
    <row r="690" spans="1:18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8278</v>
      </c>
      <c r="O690" t="s">
        <v>8280</v>
      </c>
      <c r="P690" s="9">
        <v>42262.104780092588</v>
      </c>
      <c r="Q690" s="10" t="s">
        <v>8330</v>
      </c>
      <c r="R690" s="10">
        <v>2015</v>
      </c>
    </row>
    <row r="691" spans="1:18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8278</v>
      </c>
      <c r="O691" t="s">
        <v>8280</v>
      </c>
      <c r="P691" s="9">
        <v>42675.66778935185</v>
      </c>
      <c r="Q691" s="10" t="s">
        <v>8332</v>
      </c>
      <c r="R691" s="10">
        <v>2016</v>
      </c>
    </row>
    <row r="692" spans="1:18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8278</v>
      </c>
      <c r="O692" t="s">
        <v>8280</v>
      </c>
      <c r="P692" s="9">
        <v>42579.634733796294</v>
      </c>
      <c r="Q692" s="10" t="s">
        <v>8328</v>
      </c>
      <c r="R692" s="10">
        <v>2016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8278</v>
      </c>
      <c r="O693" t="s">
        <v>8280</v>
      </c>
      <c r="P693" s="9">
        <v>42158.028310185182</v>
      </c>
      <c r="Q693" s="10" t="s">
        <v>8327</v>
      </c>
      <c r="R693" s="10">
        <v>2015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8278</v>
      </c>
      <c r="O694" t="s">
        <v>8280</v>
      </c>
      <c r="P694" s="9">
        <v>42696.37572916667</v>
      </c>
      <c r="Q694" s="10" t="s">
        <v>8332</v>
      </c>
      <c r="R694" s="10">
        <v>2016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8278</v>
      </c>
      <c r="O695" t="s">
        <v>8280</v>
      </c>
      <c r="P695" s="9">
        <v>42094.808182870373</v>
      </c>
      <c r="Q695" s="10" t="s">
        <v>8324</v>
      </c>
      <c r="R695" s="10">
        <v>2015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8278</v>
      </c>
      <c r="O696" t="s">
        <v>8280</v>
      </c>
      <c r="P696" s="9">
        <v>42737.663877314815</v>
      </c>
      <c r="Q696" s="10" t="s">
        <v>8322</v>
      </c>
      <c r="R696" s="10">
        <v>2017</v>
      </c>
    </row>
    <row r="697" spans="1:18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8278</v>
      </c>
      <c r="O697" t="s">
        <v>8280</v>
      </c>
      <c r="P697" s="9">
        <v>41913.521064814813</v>
      </c>
      <c r="Q697" s="10" t="s">
        <v>8331</v>
      </c>
      <c r="R697" s="10">
        <v>2014</v>
      </c>
    </row>
    <row r="698" spans="1:18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8278</v>
      </c>
      <c r="O698" t="s">
        <v>8280</v>
      </c>
      <c r="P698" s="9">
        <v>41815.927106481482</v>
      </c>
      <c r="Q698" s="10" t="s">
        <v>8327</v>
      </c>
      <c r="R698" s="10">
        <v>2014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8278</v>
      </c>
      <c r="O699" t="s">
        <v>8280</v>
      </c>
      <c r="P699" s="9">
        <v>42388.523020833338</v>
      </c>
      <c r="Q699" s="10" t="s">
        <v>8322</v>
      </c>
      <c r="R699" s="10">
        <v>2016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8278</v>
      </c>
      <c r="O700" t="s">
        <v>8280</v>
      </c>
      <c r="P700" s="9">
        <v>41866.931076388893</v>
      </c>
      <c r="Q700" s="10" t="s">
        <v>8329</v>
      </c>
      <c r="R700" s="10">
        <v>2014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8278</v>
      </c>
      <c r="O701" t="s">
        <v>8280</v>
      </c>
      <c r="P701" s="9">
        <v>41563.485509259262</v>
      </c>
      <c r="Q701" s="10" t="s">
        <v>8331</v>
      </c>
      <c r="R701" s="10">
        <v>2013</v>
      </c>
    </row>
    <row r="702" spans="1:18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8278</v>
      </c>
      <c r="O702" t="s">
        <v>8280</v>
      </c>
      <c r="P702" s="9">
        <v>42715.688437500001</v>
      </c>
      <c r="Q702" s="10" t="s">
        <v>8333</v>
      </c>
      <c r="R702" s="10">
        <v>2016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8278</v>
      </c>
      <c r="O703" t="s">
        <v>8280</v>
      </c>
      <c r="P703" s="9">
        <v>41813.662962962961</v>
      </c>
      <c r="Q703" s="10" t="s">
        <v>8327</v>
      </c>
      <c r="R703" s="10">
        <v>2014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8278</v>
      </c>
      <c r="O704" t="s">
        <v>8280</v>
      </c>
      <c r="P704" s="9">
        <v>42668.726701388892</v>
      </c>
      <c r="Q704" s="10" t="s">
        <v>8331</v>
      </c>
      <c r="R704" s="10">
        <v>2016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8278</v>
      </c>
      <c r="O705" t="s">
        <v>8280</v>
      </c>
      <c r="P705" s="9">
        <v>42711.950798611113</v>
      </c>
      <c r="Q705" s="10" t="s">
        <v>8333</v>
      </c>
      <c r="R705" s="10">
        <v>2016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8278</v>
      </c>
      <c r="O706" t="s">
        <v>8280</v>
      </c>
      <c r="P706" s="9">
        <v>42726.192916666667</v>
      </c>
      <c r="Q706" s="10" t="s">
        <v>8333</v>
      </c>
      <c r="R706" s="10">
        <v>2016</v>
      </c>
    </row>
    <row r="707" spans="1:18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8278</v>
      </c>
      <c r="O707" t="s">
        <v>8280</v>
      </c>
      <c r="P707" s="9">
        <v>42726.491643518515</v>
      </c>
      <c r="Q707" s="10" t="s">
        <v>8333</v>
      </c>
      <c r="R707" s="10">
        <v>2016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8278</v>
      </c>
      <c r="O708" t="s">
        <v>8280</v>
      </c>
      <c r="P708" s="9">
        <v>42676.995173611111</v>
      </c>
      <c r="Q708" s="10" t="s">
        <v>8332</v>
      </c>
      <c r="R708" s="10">
        <v>2016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8278</v>
      </c>
      <c r="O709" t="s">
        <v>8280</v>
      </c>
      <c r="P709" s="9">
        <v>42696.663506944446</v>
      </c>
      <c r="Q709" s="10" t="s">
        <v>8332</v>
      </c>
      <c r="R709" s="10">
        <v>2016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8278</v>
      </c>
      <c r="O710" t="s">
        <v>8280</v>
      </c>
      <c r="P710" s="9">
        <v>41835.581018518518</v>
      </c>
      <c r="Q710" s="10" t="s">
        <v>8328</v>
      </c>
      <c r="R710" s="10">
        <v>2014</v>
      </c>
    </row>
    <row r="711" spans="1:18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8278</v>
      </c>
      <c r="O711" t="s">
        <v>8280</v>
      </c>
      <c r="P711" s="9">
        <v>41948.041192129633</v>
      </c>
      <c r="Q711" s="10" t="s">
        <v>8332</v>
      </c>
      <c r="R711" s="10">
        <v>2014</v>
      </c>
    </row>
    <row r="712" spans="1:18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8278</v>
      </c>
      <c r="O712" t="s">
        <v>8280</v>
      </c>
      <c r="P712" s="9">
        <v>41837.984976851854</v>
      </c>
      <c r="Q712" s="10" t="s">
        <v>8328</v>
      </c>
      <c r="R712" s="10">
        <v>2014</v>
      </c>
    </row>
    <row r="713" spans="1:18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8278</v>
      </c>
      <c r="O713" t="s">
        <v>8280</v>
      </c>
      <c r="P713" s="9">
        <v>42678.459120370375</v>
      </c>
      <c r="Q713" s="10" t="s">
        <v>8332</v>
      </c>
      <c r="R713" s="10">
        <v>2016</v>
      </c>
    </row>
    <row r="714" spans="1:18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8278</v>
      </c>
      <c r="O714" t="s">
        <v>8280</v>
      </c>
      <c r="P714" s="9">
        <v>42384.680925925924</v>
      </c>
      <c r="Q714" s="10" t="s">
        <v>8322</v>
      </c>
      <c r="R714" s="10">
        <v>2016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8278</v>
      </c>
      <c r="O715" t="s">
        <v>8280</v>
      </c>
      <c r="P715" s="9">
        <v>42496.529305555552</v>
      </c>
      <c r="Q715" s="10" t="s">
        <v>8326</v>
      </c>
      <c r="R715" s="10">
        <v>2016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8278</v>
      </c>
      <c r="O716" t="s">
        <v>8280</v>
      </c>
      <c r="P716" s="9">
        <v>42734.787986111114</v>
      </c>
      <c r="Q716" s="10" t="s">
        <v>8333</v>
      </c>
      <c r="R716" s="10">
        <v>2016</v>
      </c>
    </row>
    <row r="717" spans="1:18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8278</v>
      </c>
      <c r="O717" t="s">
        <v>8280</v>
      </c>
      <c r="P717" s="9">
        <v>42273.090740740736</v>
      </c>
      <c r="Q717" s="10" t="s">
        <v>8330</v>
      </c>
      <c r="R717" s="10">
        <v>2015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8278</v>
      </c>
      <c r="O718" t="s">
        <v>8280</v>
      </c>
      <c r="P718" s="9">
        <v>41940.658645833333</v>
      </c>
      <c r="Q718" s="10" t="s">
        <v>8331</v>
      </c>
      <c r="R718" s="10">
        <v>2014</v>
      </c>
    </row>
    <row r="719" spans="1:18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8278</v>
      </c>
      <c r="O719" t="s">
        <v>8280</v>
      </c>
      <c r="P719" s="9">
        <v>41857.854189814811</v>
      </c>
      <c r="Q719" s="10" t="s">
        <v>8329</v>
      </c>
      <c r="R719" s="10">
        <v>2014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8278</v>
      </c>
      <c r="O720" t="s">
        <v>8280</v>
      </c>
      <c r="P720" s="9">
        <v>42752.845451388886</v>
      </c>
      <c r="Q720" s="10" t="s">
        <v>8322</v>
      </c>
      <c r="R720" s="10">
        <v>2017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8278</v>
      </c>
      <c r="O721" t="s">
        <v>8280</v>
      </c>
      <c r="P721" s="9">
        <v>42409.040231481486</v>
      </c>
      <c r="Q721" s="10" t="s">
        <v>8323</v>
      </c>
      <c r="R721" s="10">
        <v>2016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8281</v>
      </c>
      <c r="O722" t="s">
        <v>8282</v>
      </c>
      <c r="P722" s="9">
        <v>40909.649201388893</v>
      </c>
      <c r="Q722" s="10" t="s">
        <v>8322</v>
      </c>
      <c r="R722" s="10">
        <v>2012</v>
      </c>
    </row>
    <row r="723" spans="1:18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8281</v>
      </c>
      <c r="O723" t="s">
        <v>8282</v>
      </c>
      <c r="P723" s="9">
        <v>41807.571840277778</v>
      </c>
      <c r="Q723" s="10" t="s">
        <v>8327</v>
      </c>
      <c r="R723" s="10">
        <v>2014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8281</v>
      </c>
      <c r="O724" t="s">
        <v>8282</v>
      </c>
      <c r="P724" s="9">
        <v>40977.805300925924</v>
      </c>
      <c r="Q724" s="10" t="s">
        <v>8324</v>
      </c>
      <c r="R724" s="10">
        <v>2012</v>
      </c>
    </row>
    <row r="725" spans="1:18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8281</v>
      </c>
      <c r="O725" t="s">
        <v>8282</v>
      </c>
      <c r="P725" s="9">
        <v>42184.81653935185</v>
      </c>
      <c r="Q725" s="10" t="s">
        <v>8327</v>
      </c>
      <c r="R725" s="10">
        <v>2015</v>
      </c>
    </row>
    <row r="726" spans="1:18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8281</v>
      </c>
      <c r="O726" t="s">
        <v>8282</v>
      </c>
      <c r="P726" s="9">
        <v>40694.638460648144</v>
      </c>
      <c r="Q726" s="10" t="s">
        <v>8326</v>
      </c>
      <c r="R726" s="10">
        <v>2011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8281</v>
      </c>
      <c r="O727" t="s">
        <v>8282</v>
      </c>
      <c r="P727" s="9">
        <v>42321.626296296294</v>
      </c>
      <c r="Q727" s="10" t="s">
        <v>8332</v>
      </c>
      <c r="R727" s="10">
        <v>2015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8281</v>
      </c>
      <c r="O728" t="s">
        <v>8282</v>
      </c>
      <c r="P728" s="9">
        <v>41346.042673611111</v>
      </c>
      <c r="Q728" s="10" t="s">
        <v>8324</v>
      </c>
      <c r="R728" s="10">
        <v>2013</v>
      </c>
    </row>
    <row r="729" spans="1:18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8281</v>
      </c>
      <c r="O729" t="s">
        <v>8282</v>
      </c>
      <c r="P729" s="9">
        <v>41247.020243055558</v>
      </c>
      <c r="Q729" s="10" t="s">
        <v>8333</v>
      </c>
      <c r="R729" s="10">
        <v>2012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8281</v>
      </c>
      <c r="O730" t="s">
        <v>8282</v>
      </c>
      <c r="P730" s="9">
        <v>40731.837465277778</v>
      </c>
      <c r="Q730" s="10" t="s">
        <v>8328</v>
      </c>
      <c r="R730" s="10">
        <v>2011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8281</v>
      </c>
      <c r="O731" t="s">
        <v>8282</v>
      </c>
      <c r="P731" s="9">
        <v>41111.185891203706</v>
      </c>
      <c r="Q731" s="10" t="s">
        <v>8328</v>
      </c>
      <c r="R731" s="10">
        <v>2012</v>
      </c>
    </row>
    <row r="732" spans="1:18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8281</v>
      </c>
      <c r="O732" t="s">
        <v>8282</v>
      </c>
      <c r="P732" s="9">
        <v>40854.745266203703</v>
      </c>
      <c r="Q732" s="10" t="s">
        <v>8332</v>
      </c>
      <c r="R732" s="10">
        <v>2011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8281</v>
      </c>
      <c r="O733" t="s">
        <v>8282</v>
      </c>
      <c r="P733" s="9">
        <v>40879.795682870368</v>
      </c>
      <c r="Q733" s="10" t="s">
        <v>8333</v>
      </c>
      <c r="R733" s="10">
        <v>2011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8281</v>
      </c>
      <c r="O734" t="s">
        <v>8282</v>
      </c>
      <c r="P734" s="9">
        <v>41486.424317129626</v>
      </c>
      <c r="Q734" s="10" t="s">
        <v>8328</v>
      </c>
      <c r="R734" s="10">
        <v>2013</v>
      </c>
    </row>
    <row r="735" spans="1:18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8281</v>
      </c>
      <c r="O735" t="s">
        <v>8282</v>
      </c>
      <c r="P735" s="9">
        <v>41598.420046296298</v>
      </c>
      <c r="Q735" s="10" t="s">
        <v>8332</v>
      </c>
      <c r="R735" s="10">
        <v>2013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8281</v>
      </c>
      <c r="O736" t="s">
        <v>8282</v>
      </c>
      <c r="P736" s="9">
        <v>42102.164583333331</v>
      </c>
      <c r="Q736" s="10" t="s">
        <v>8325</v>
      </c>
      <c r="R736" s="10">
        <v>2015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8281</v>
      </c>
      <c r="O737" t="s">
        <v>8282</v>
      </c>
      <c r="P737" s="9">
        <v>41946.029467592591</v>
      </c>
      <c r="Q737" s="10" t="s">
        <v>8332</v>
      </c>
      <c r="R737" s="10">
        <v>2014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8281</v>
      </c>
      <c r="O738" t="s">
        <v>8282</v>
      </c>
      <c r="P738" s="9">
        <v>41579.734259259261</v>
      </c>
      <c r="Q738" s="10" t="s">
        <v>8332</v>
      </c>
      <c r="R738" s="10">
        <v>2013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8281</v>
      </c>
      <c r="O739" t="s">
        <v>8282</v>
      </c>
      <c r="P739" s="9">
        <v>41667.275312500002</v>
      </c>
      <c r="Q739" s="10" t="s">
        <v>8322</v>
      </c>
      <c r="R739" s="10">
        <v>2014</v>
      </c>
    </row>
    <row r="740" spans="1:18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8281</v>
      </c>
      <c r="O740" t="s">
        <v>8282</v>
      </c>
      <c r="P740" s="9">
        <v>41943.604097222225</v>
      </c>
      <c r="Q740" s="10" t="s">
        <v>8331</v>
      </c>
      <c r="R740" s="10">
        <v>2014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8281</v>
      </c>
      <c r="O741" t="s">
        <v>8282</v>
      </c>
      <c r="P741" s="9">
        <v>41829.502650462964</v>
      </c>
      <c r="Q741" s="10" t="s">
        <v>8328</v>
      </c>
      <c r="R741" s="10">
        <v>2014</v>
      </c>
    </row>
    <row r="742" spans="1:18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8281</v>
      </c>
      <c r="O742" t="s">
        <v>8282</v>
      </c>
      <c r="P742" s="9">
        <v>42162.146782407406</v>
      </c>
      <c r="Q742" s="10" t="s">
        <v>8327</v>
      </c>
      <c r="R742" s="10">
        <v>2015</v>
      </c>
    </row>
    <row r="743" spans="1:18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8281</v>
      </c>
      <c r="O743" t="s">
        <v>8282</v>
      </c>
      <c r="P743" s="9">
        <v>41401.648217592592</v>
      </c>
      <c r="Q743" s="10" t="s">
        <v>8326</v>
      </c>
      <c r="R743" s="10">
        <v>2013</v>
      </c>
    </row>
    <row r="744" spans="1:18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8281</v>
      </c>
      <c r="O744" t="s">
        <v>8282</v>
      </c>
      <c r="P744" s="9">
        <v>41689.917962962965</v>
      </c>
      <c r="Q744" s="10" t="s">
        <v>8323</v>
      </c>
      <c r="R744" s="10">
        <v>2014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8281</v>
      </c>
      <c r="O745" t="s">
        <v>8282</v>
      </c>
      <c r="P745" s="9">
        <v>40990.709317129629</v>
      </c>
      <c r="Q745" s="10" t="s">
        <v>8324</v>
      </c>
      <c r="R745" s="10">
        <v>2012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8281</v>
      </c>
      <c r="O746" t="s">
        <v>8282</v>
      </c>
      <c r="P746" s="9">
        <v>41226.95721064815</v>
      </c>
      <c r="Q746" s="10" t="s">
        <v>8332</v>
      </c>
      <c r="R746" s="10">
        <v>2012</v>
      </c>
    </row>
    <row r="747" spans="1:18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8281</v>
      </c>
      <c r="O747" t="s">
        <v>8282</v>
      </c>
      <c r="P747" s="9">
        <v>41367.572280092594</v>
      </c>
      <c r="Q747" s="10" t="s">
        <v>8325</v>
      </c>
      <c r="R747" s="10">
        <v>2013</v>
      </c>
    </row>
    <row r="748" spans="1:18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8281</v>
      </c>
      <c r="O748" t="s">
        <v>8282</v>
      </c>
      <c r="P748" s="9">
        <v>41157.042928240742</v>
      </c>
      <c r="Q748" s="10" t="s">
        <v>8330</v>
      </c>
      <c r="R748" s="10">
        <v>2012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8281</v>
      </c>
      <c r="O749" t="s">
        <v>8282</v>
      </c>
      <c r="P749" s="9">
        <v>41988.548831018517</v>
      </c>
      <c r="Q749" s="10" t="s">
        <v>8333</v>
      </c>
      <c r="R749" s="10">
        <v>2014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8281</v>
      </c>
      <c r="O750" t="s">
        <v>8282</v>
      </c>
      <c r="P750" s="9">
        <v>41831.846828703703</v>
      </c>
      <c r="Q750" s="10" t="s">
        <v>8328</v>
      </c>
      <c r="R750" s="10">
        <v>2014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8281</v>
      </c>
      <c r="O751" t="s">
        <v>8282</v>
      </c>
      <c r="P751" s="9">
        <v>42733.94131944445</v>
      </c>
      <c r="Q751" s="10" t="s">
        <v>8333</v>
      </c>
      <c r="R751" s="10">
        <v>2016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8281</v>
      </c>
      <c r="O752" t="s">
        <v>8282</v>
      </c>
      <c r="P752" s="9">
        <v>41299.878148148149</v>
      </c>
      <c r="Q752" s="10" t="s">
        <v>8322</v>
      </c>
      <c r="R752" s="10">
        <v>2013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8281</v>
      </c>
      <c r="O753" t="s">
        <v>8282</v>
      </c>
      <c r="P753" s="9">
        <v>40713.630497685182</v>
      </c>
      <c r="Q753" s="10" t="s">
        <v>8327</v>
      </c>
      <c r="R753" s="10">
        <v>2011</v>
      </c>
    </row>
    <row r="754" spans="1:18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8281</v>
      </c>
      <c r="O754" t="s">
        <v>8282</v>
      </c>
      <c r="P754" s="9">
        <v>42639.421493055561</v>
      </c>
      <c r="Q754" s="10" t="s">
        <v>8330</v>
      </c>
      <c r="R754" s="10">
        <v>2016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8281</v>
      </c>
      <c r="O755" t="s">
        <v>8282</v>
      </c>
      <c r="P755" s="9">
        <v>42019.590173611112</v>
      </c>
      <c r="Q755" s="10" t="s">
        <v>8322</v>
      </c>
      <c r="R755" s="10">
        <v>2015</v>
      </c>
    </row>
    <row r="756" spans="1:18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8281</v>
      </c>
      <c r="O756" t="s">
        <v>8282</v>
      </c>
      <c r="P756" s="9">
        <v>41249.749085648145</v>
      </c>
      <c r="Q756" s="10" t="s">
        <v>8333</v>
      </c>
      <c r="R756" s="10">
        <v>2012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8281</v>
      </c>
      <c r="O757" t="s">
        <v>8282</v>
      </c>
      <c r="P757" s="9">
        <v>41383.605057870373</v>
      </c>
      <c r="Q757" s="10" t="s">
        <v>8325</v>
      </c>
      <c r="R757" s="10">
        <v>2013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8281</v>
      </c>
      <c r="O758" t="s">
        <v>8282</v>
      </c>
      <c r="P758" s="9">
        <v>40590.766886574071</v>
      </c>
      <c r="Q758" s="10" t="s">
        <v>8323</v>
      </c>
      <c r="R758" s="10">
        <v>2011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8281</v>
      </c>
      <c r="O759" t="s">
        <v>8282</v>
      </c>
      <c r="P759" s="9">
        <v>41235.054560185185</v>
      </c>
      <c r="Q759" s="10" t="s">
        <v>8332</v>
      </c>
      <c r="R759" s="10">
        <v>2012</v>
      </c>
    </row>
    <row r="760" spans="1:18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8281</v>
      </c>
      <c r="O760" t="s">
        <v>8282</v>
      </c>
      <c r="P760" s="9">
        <v>40429.836435185185</v>
      </c>
      <c r="Q760" s="10" t="s">
        <v>8330</v>
      </c>
      <c r="R760" s="10">
        <v>2010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8281</v>
      </c>
      <c r="O761" t="s">
        <v>8282</v>
      </c>
      <c r="P761" s="9">
        <v>41789.330312500002</v>
      </c>
      <c r="Q761" s="10" t="s">
        <v>8326</v>
      </c>
      <c r="R761" s="10">
        <v>2014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8281</v>
      </c>
      <c r="O762" t="s">
        <v>8283</v>
      </c>
      <c r="P762" s="9">
        <v>42670.764039351852</v>
      </c>
      <c r="Q762" s="10" t="s">
        <v>8331</v>
      </c>
      <c r="R762" s="10">
        <v>2016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8281</v>
      </c>
      <c r="O763" t="s">
        <v>8283</v>
      </c>
      <c r="P763" s="9">
        <v>41642.751458333332</v>
      </c>
      <c r="Q763" s="10" t="s">
        <v>8322</v>
      </c>
      <c r="R763" s="10">
        <v>2014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8281</v>
      </c>
      <c r="O764" t="s">
        <v>8283</v>
      </c>
      <c r="P764" s="9">
        <v>42690.858449074076</v>
      </c>
      <c r="Q764" s="10" t="s">
        <v>8332</v>
      </c>
      <c r="R764" s="10">
        <v>2016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8281</v>
      </c>
      <c r="O765" t="s">
        <v>8283</v>
      </c>
      <c r="P765" s="9">
        <v>41471.446851851855</v>
      </c>
      <c r="Q765" s="10" t="s">
        <v>8328</v>
      </c>
      <c r="R765" s="10">
        <v>2013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8281</v>
      </c>
      <c r="O766" t="s">
        <v>8283</v>
      </c>
      <c r="P766" s="9">
        <v>42227.173159722224</v>
      </c>
      <c r="Q766" s="10" t="s">
        <v>8329</v>
      </c>
      <c r="R766" s="10">
        <v>2015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8281</v>
      </c>
      <c r="O767" t="s">
        <v>8283</v>
      </c>
      <c r="P767" s="9">
        <v>41901.542638888888</v>
      </c>
      <c r="Q767" s="10" t="s">
        <v>8330</v>
      </c>
      <c r="R767" s="10">
        <v>2014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8281</v>
      </c>
      <c r="O768" t="s">
        <v>8283</v>
      </c>
      <c r="P768" s="9">
        <v>42021.783368055556</v>
      </c>
      <c r="Q768" s="10" t="s">
        <v>8322</v>
      </c>
      <c r="R768" s="10">
        <v>2015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8281</v>
      </c>
      <c r="O769" t="s">
        <v>8283</v>
      </c>
      <c r="P769" s="9">
        <v>42115.143634259264</v>
      </c>
      <c r="Q769" s="10" t="s">
        <v>8325</v>
      </c>
      <c r="R769" s="10">
        <v>2015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8281</v>
      </c>
      <c r="O770" t="s">
        <v>8283</v>
      </c>
      <c r="P770" s="9">
        <v>41594.207060185188</v>
      </c>
      <c r="Q770" s="10" t="s">
        <v>8332</v>
      </c>
      <c r="R770" s="10">
        <v>2013</v>
      </c>
    </row>
    <row r="771" spans="1:18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8281</v>
      </c>
      <c r="O771" t="s">
        <v>8283</v>
      </c>
      <c r="P771" s="9">
        <v>41604.996458333335</v>
      </c>
      <c r="Q771" s="10" t="s">
        <v>8332</v>
      </c>
      <c r="R771" s="10">
        <v>2013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8281</v>
      </c>
      <c r="O772" t="s">
        <v>8283</v>
      </c>
      <c r="P772" s="9">
        <v>41289.9996412037</v>
      </c>
      <c r="Q772" s="10" t="s">
        <v>8322</v>
      </c>
      <c r="R772" s="10">
        <v>2013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8281</v>
      </c>
      <c r="O773" t="s">
        <v>8283</v>
      </c>
      <c r="P773" s="9">
        <v>42349.824097222227</v>
      </c>
      <c r="Q773" s="10" t="s">
        <v>8333</v>
      </c>
      <c r="R773" s="10">
        <v>2015</v>
      </c>
    </row>
    <row r="774" spans="1:18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8281</v>
      </c>
      <c r="O774" t="s">
        <v>8283</v>
      </c>
      <c r="P774" s="9">
        <v>40068.056932870371</v>
      </c>
      <c r="Q774" s="10" t="s">
        <v>8330</v>
      </c>
      <c r="R774" s="10">
        <v>2009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8281</v>
      </c>
      <c r="O775" t="s">
        <v>8283</v>
      </c>
      <c r="P775" s="9">
        <v>42100.735937500001</v>
      </c>
      <c r="Q775" s="10" t="s">
        <v>8325</v>
      </c>
      <c r="R775" s="10">
        <v>2015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8281</v>
      </c>
      <c r="O776" t="s">
        <v>8283</v>
      </c>
      <c r="P776" s="9">
        <v>41663.780300925922</v>
      </c>
      <c r="Q776" s="10" t="s">
        <v>8322</v>
      </c>
      <c r="R776" s="10">
        <v>2014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8281</v>
      </c>
      <c r="O777" t="s">
        <v>8283</v>
      </c>
      <c r="P777" s="9">
        <v>40863.060127314813</v>
      </c>
      <c r="Q777" s="10" t="s">
        <v>8332</v>
      </c>
      <c r="R777" s="10">
        <v>2011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8281</v>
      </c>
      <c r="O778" t="s">
        <v>8283</v>
      </c>
      <c r="P778" s="9">
        <v>42250.685706018514</v>
      </c>
      <c r="Q778" s="10" t="s">
        <v>8330</v>
      </c>
      <c r="R778" s="10">
        <v>2015</v>
      </c>
    </row>
    <row r="779" spans="1:18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8281</v>
      </c>
      <c r="O779" t="s">
        <v>8283</v>
      </c>
      <c r="P779" s="9">
        <v>41456.981215277774</v>
      </c>
      <c r="Q779" s="10" t="s">
        <v>8328</v>
      </c>
      <c r="R779" s="10">
        <v>2013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8281</v>
      </c>
      <c r="O780" t="s">
        <v>8283</v>
      </c>
      <c r="P780" s="9">
        <v>41729.702314814815</v>
      </c>
      <c r="Q780" s="10" t="s">
        <v>8324</v>
      </c>
      <c r="R780" s="10">
        <v>2014</v>
      </c>
    </row>
    <row r="781" spans="1:18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8281</v>
      </c>
      <c r="O781" t="s">
        <v>8283</v>
      </c>
      <c r="P781" s="9">
        <v>40436.68408564815</v>
      </c>
      <c r="Q781" s="10" t="s">
        <v>8330</v>
      </c>
      <c r="R781" s="10">
        <v>2010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8284</v>
      </c>
      <c r="O782" t="s">
        <v>8285</v>
      </c>
      <c r="P782" s="9">
        <v>40636.673900462964</v>
      </c>
      <c r="Q782" s="10" t="s">
        <v>8325</v>
      </c>
      <c r="R782" s="10">
        <v>2011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8284</v>
      </c>
      <c r="O783" t="s">
        <v>8285</v>
      </c>
      <c r="P783" s="9">
        <v>41403.000856481478</v>
      </c>
      <c r="Q783" s="10" t="s">
        <v>8326</v>
      </c>
      <c r="R783" s="10">
        <v>2013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8284</v>
      </c>
      <c r="O784" t="s">
        <v>8285</v>
      </c>
      <c r="P784" s="9">
        <v>41116.758125</v>
      </c>
      <c r="Q784" s="10" t="s">
        <v>8328</v>
      </c>
      <c r="R784" s="10">
        <v>2012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8284</v>
      </c>
      <c r="O785" t="s">
        <v>8285</v>
      </c>
      <c r="P785" s="9">
        <v>40987.773715277777</v>
      </c>
      <c r="Q785" s="10" t="s">
        <v>8324</v>
      </c>
      <c r="R785" s="10">
        <v>2012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8284</v>
      </c>
      <c r="O786" t="s">
        <v>8285</v>
      </c>
      <c r="P786" s="9">
        <v>41675.149525462963</v>
      </c>
      <c r="Q786" s="10" t="s">
        <v>8323</v>
      </c>
      <c r="R786" s="10">
        <v>2014</v>
      </c>
    </row>
    <row r="787" spans="1:18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8284</v>
      </c>
      <c r="O787" t="s">
        <v>8285</v>
      </c>
      <c r="P787" s="9">
        <v>41303.593923611115</v>
      </c>
      <c r="Q787" s="10" t="s">
        <v>8322</v>
      </c>
      <c r="R787" s="10">
        <v>2013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8284</v>
      </c>
      <c r="O788" t="s">
        <v>8285</v>
      </c>
      <c r="P788" s="9">
        <v>40983.055949074071</v>
      </c>
      <c r="Q788" s="10" t="s">
        <v>8324</v>
      </c>
      <c r="R788" s="10">
        <v>2012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8284</v>
      </c>
      <c r="O789" t="s">
        <v>8285</v>
      </c>
      <c r="P789" s="9">
        <v>41549.627615740741</v>
      </c>
      <c r="Q789" s="10" t="s">
        <v>8331</v>
      </c>
      <c r="R789" s="10">
        <v>2013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8284</v>
      </c>
      <c r="O790" t="s">
        <v>8285</v>
      </c>
      <c r="P790" s="9">
        <v>41059.006805555553</v>
      </c>
      <c r="Q790" s="10" t="s">
        <v>8326</v>
      </c>
      <c r="R790" s="10">
        <v>2012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8284</v>
      </c>
      <c r="O791" t="s">
        <v>8285</v>
      </c>
      <c r="P791" s="9">
        <v>41277.186111111107</v>
      </c>
      <c r="Q791" s="10" t="s">
        <v>8322</v>
      </c>
      <c r="R791" s="10">
        <v>2013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8284</v>
      </c>
      <c r="O792" t="s">
        <v>8285</v>
      </c>
      <c r="P792" s="9">
        <v>41276.047905092593</v>
      </c>
      <c r="Q792" s="10" t="s">
        <v>8322</v>
      </c>
      <c r="R792" s="10">
        <v>2013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8284</v>
      </c>
      <c r="O793" t="s">
        <v>8285</v>
      </c>
      <c r="P793" s="9">
        <v>41557.780624999999</v>
      </c>
      <c r="Q793" s="10" t="s">
        <v>8331</v>
      </c>
      <c r="R793" s="10">
        <v>2013</v>
      </c>
    </row>
    <row r="794" spans="1:18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8284</v>
      </c>
      <c r="O794" t="s">
        <v>8285</v>
      </c>
      <c r="P794" s="9">
        <v>41555.87364583333</v>
      </c>
      <c r="Q794" s="10" t="s">
        <v>8331</v>
      </c>
      <c r="R794" s="10">
        <v>2013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8284</v>
      </c>
      <c r="O795" t="s">
        <v>8285</v>
      </c>
      <c r="P795" s="9">
        <v>41442.741249999999</v>
      </c>
      <c r="Q795" s="10" t="s">
        <v>8327</v>
      </c>
      <c r="R795" s="10">
        <v>2013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8284</v>
      </c>
      <c r="O796" t="s">
        <v>8285</v>
      </c>
      <c r="P796" s="9">
        <v>40736.115011574075</v>
      </c>
      <c r="Q796" s="10" t="s">
        <v>8328</v>
      </c>
      <c r="R796" s="10">
        <v>2011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8284</v>
      </c>
      <c r="O797" t="s">
        <v>8285</v>
      </c>
      <c r="P797" s="9">
        <v>40963.613032407404</v>
      </c>
      <c r="Q797" s="10" t="s">
        <v>8323</v>
      </c>
      <c r="R797" s="10">
        <v>2012</v>
      </c>
    </row>
    <row r="798" spans="1:18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8284</v>
      </c>
      <c r="O798" t="s">
        <v>8285</v>
      </c>
      <c r="P798" s="9">
        <v>41502.882928240739</v>
      </c>
      <c r="Q798" s="10" t="s">
        <v>8329</v>
      </c>
      <c r="R798" s="10">
        <v>2013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8284</v>
      </c>
      <c r="O799" t="s">
        <v>8285</v>
      </c>
      <c r="P799" s="9">
        <v>40996.994074074071</v>
      </c>
      <c r="Q799" s="10" t="s">
        <v>8324</v>
      </c>
      <c r="R799" s="10">
        <v>2012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8284</v>
      </c>
      <c r="O800" t="s">
        <v>8285</v>
      </c>
      <c r="P800" s="9">
        <v>41882.590127314819</v>
      </c>
      <c r="Q800" s="10" t="s">
        <v>8329</v>
      </c>
      <c r="R800" s="10">
        <v>2014</v>
      </c>
    </row>
    <row r="801" spans="1:18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8284</v>
      </c>
      <c r="O801" t="s">
        <v>8285</v>
      </c>
      <c r="P801" s="9">
        <v>40996.667199074072</v>
      </c>
      <c r="Q801" s="10" t="s">
        <v>8324</v>
      </c>
      <c r="R801" s="10">
        <v>2012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8284</v>
      </c>
      <c r="O802" t="s">
        <v>8285</v>
      </c>
      <c r="P802" s="9">
        <v>41863.433495370373</v>
      </c>
      <c r="Q802" s="10" t="s">
        <v>8329</v>
      </c>
      <c r="R802" s="10">
        <v>2014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8284</v>
      </c>
      <c r="O803" t="s">
        <v>8285</v>
      </c>
      <c r="P803" s="9">
        <v>40695.795370370368</v>
      </c>
      <c r="Q803" s="10" t="s">
        <v>8327</v>
      </c>
      <c r="R803" s="10">
        <v>2011</v>
      </c>
    </row>
    <row r="804" spans="1:18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8284</v>
      </c>
      <c r="O804" t="s">
        <v>8285</v>
      </c>
      <c r="P804" s="9">
        <v>41123.022268518514</v>
      </c>
      <c r="Q804" s="10" t="s">
        <v>8329</v>
      </c>
      <c r="R804" s="10">
        <v>2012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8284</v>
      </c>
      <c r="O805" t="s">
        <v>8285</v>
      </c>
      <c r="P805" s="9">
        <v>40665.949976851851</v>
      </c>
      <c r="Q805" s="10" t="s">
        <v>8326</v>
      </c>
      <c r="R805" s="10">
        <v>2011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8284</v>
      </c>
      <c r="O806" t="s">
        <v>8285</v>
      </c>
      <c r="P806" s="9">
        <v>40730.105624999997</v>
      </c>
      <c r="Q806" s="10" t="s">
        <v>8328</v>
      </c>
      <c r="R806" s="10">
        <v>2011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8284</v>
      </c>
      <c r="O807" t="s">
        <v>8285</v>
      </c>
      <c r="P807" s="9">
        <v>40690.823055555556</v>
      </c>
      <c r="Q807" s="10" t="s">
        <v>8326</v>
      </c>
      <c r="R807" s="10">
        <v>2011</v>
      </c>
    </row>
    <row r="808" spans="1:18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8284</v>
      </c>
      <c r="O808" t="s">
        <v>8285</v>
      </c>
      <c r="P808" s="9">
        <v>40763.691423611112</v>
      </c>
      <c r="Q808" s="10" t="s">
        <v>8329</v>
      </c>
      <c r="R808" s="10">
        <v>2011</v>
      </c>
    </row>
    <row r="809" spans="1:18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8284</v>
      </c>
      <c r="O809" t="s">
        <v>8285</v>
      </c>
      <c r="P809" s="9">
        <v>42759.628599537042</v>
      </c>
      <c r="Q809" s="10" t="s">
        <v>8322</v>
      </c>
      <c r="R809" s="10">
        <v>2017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8284</v>
      </c>
      <c r="O810" t="s">
        <v>8285</v>
      </c>
      <c r="P810" s="9">
        <v>41962.100532407407</v>
      </c>
      <c r="Q810" s="10" t="s">
        <v>8332</v>
      </c>
      <c r="R810" s="10">
        <v>2014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8284</v>
      </c>
      <c r="O811" t="s">
        <v>8285</v>
      </c>
      <c r="P811" s="9">
        <v>41628.833680555559</v>
      </c>
      <c r="Q811" s="10" t="s">
        <v>8333</v>
      </c>
      <c r="R811" s="10">
        <v>2013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8284</v>
      </c>
      <c r="O812" t="s">
        <v>8285</v>
      </c>
      <c r="P812" s="9">
        <v>41123.056273148148</v>
      </c>
      <c r="Q812" s="10" t="s">
        <v>8329</v>
      </c>
      <c r="R812" s="10">
        <v>2012</v>
      </c>
    </row>
    <row r="813" spans="1:18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8284</v>
      </c>
      <c r="O813" t="s">
        <v>8285</v>
      </c>
      <c r="P813" s="9">
        <v>41443.643541666665</v>
      </c>
      <c r="Q813" s="10" t="s">
        <v>8327</v>
      </c>
      <c r="R813" s="10">
        <v>2013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8284</v>
      </c>
      <c r="O814" t="s">
        <v>8285</v>
      </c>
      <c r="P814" s="9">
        <v>41282.017962962964</v>
      </c>
      <c r="Q814" s="10" t="s">
        <v>8322</v>
      </c>
      <c r="R814" s="10">
        <v>2013</v>
      </c>
    </row>
    <row r="815" spans="1:18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8284</v>
      </c>
      <c r="O815" t="s">
        <v>8285</v>
      </c>
      <c r="P815" s="9">
        <v>41080.960243055553</v>
      </c>
      <c r="Q815" s="10" t="s">
        <v>8327</v>
      </c>
      <c r="R815" s="10">
        <v>2012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8284</v>
      </c>
      <c r="O816" t="s">
        <v>8285</v>
      </c>
      <c r="P816" s="9">
        <v>40679.743067129632</v>
      </c>
      <c r="Q816" s="10" t="s">
        <v>8326</v>
      </c>
      <c r="R816" s="10">
        <v>2011</v>
      </c>
    </row>
    <row r="817" spans="1:18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8284</v>
      </c>
      <c r="O817" t="s">
        <v>8285</v>
      </c>
      <c r="P817" s="9">
        <v>41914.917858796296</v>
      </c>
      <c r="Q817" s="10" t="s">
        <v>8331</v>
      </c>
      <c r="R817" s="10">
        <v>2014</v>
      </c>
    </row>
    <row r="818" spans="1:18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8284</v>
      </c>
      <c r="O818" t="s">
        <v>8285</v>
      </c>
      <c r="P818" s="9">
        <v>41341.870868055557</v>
      </c>
      <c r="Q818" s="10" t="s">
        <v>8324</v>
      </c>
      <c r="R818" s="10">
        <v>2013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8284</v>
      </c>
      <c r="O819" t="s">
        <v>8285</v>
      </c>
      <c r="P819" s="9">
        <v>40925.599664351852</v>
      </c>
      <c r="Q819" s="10" t="s">
        <v>8322</v>
      </c>
      <c r="R819" s="10">
        <v>2012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8284</v>
      </c>
      <c r="O820" t="s">
        <v>8285</v>
      </c>
      <c r="P820" s="9">
        <v>41120.882881944446</v>
      </c>
      <c r="Q820" s="10" t="s">
        <v>8328</v>
      </c>
      <c r="R820" s="10">
        <v>2012</v>
      </c>
    </row>
    <row r="821" spans="1:18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8284</v>
      </c>
      <c r="O821" t="s">
        <v>8285</v>
      </c>
      <c r="P821" s="9">
        <v>41619.998310185183</v>
      </c>
      <c r="Q821" s="10" t="s">
        <v>8333</v>
      </c>
      <c r="R821" s="10">
        <v>2013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8284</v>
      </c>
      <c r="O822" t="s">
        <v>8285</v>
      </c>
      <c r="P822" s="9">
        <v>41768.841921296298</v>
      </c>
      <c r="Q822" s="10" t="s">
        <v>8326</v>
      </c>
      <c r="R822" s="10">
        <v>2014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8284</v>
      </c>
      <c r="O823" t="s">
        <v>8285</v>
      </c>
      <c r="P823" s="9">
        <v>42093.922048611115</v>
      </c>
      <c r="Q823" s="10" t="s">
        <v>8324</v>
      </c>
      <c r="R823" s="10">
        <v>2015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8284</v>
      </c>
      <c r="O824" t="s">
        <v>8285</v>
      </c>
      <c r="P824" s="9">
        <v>41157.947337962964</v>
      </c>
      <c r="Q824" s="10" t="s">
        <v>8330</v>
      </c>
      <c r="R824" s="10">
        <v>2012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8284</v>
      </c>
      <c r="O825" t="s">
        <v>8285</v>
      </c>
      <c r="P825" s="9">
        <v>42055.972824074073</v>
      </c>
      <c r="Q825" s="10" t="s">
        <v>8323</v>
      </c>
      <c r="R825" s="10">
        <v>2015</v>
      </c>
    </row>
    <row r="826" spans="1:18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8284</v>
      </c>
      <c r="O826" t="s">
        <v>8285</v>
      </c>
      <c r="P826" s="9">
        <v>40250.242106481484</v>
      </c>
      <c r="Q826" s="10" t="s">
        <v>8324</v>
      </c>
      <c r="R826" s="10">
        <v>2010</v>
      </c>
    </row>
    <row r="827" spans="1:18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8284</v>
      </c>
      <c r="O827" t="s">
        <v>8285</v>
      </c>
      <c r="P827" s="9">
        <v>41186.306527777779</v>
      </c>
      <c r="Q827" s="10" t="s">
        <v>8331</v>
      </c>
      <c r="R827" s="10">
        <v>2012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8284</v>
      </c>
      <c r="O828" t="s">
        <v>8285</v>
      </c>
      <c r="P828" s="9">
        <v>40973.038541666669</v>
      </c>
      <c r="Q828" s="10" t="s">
        <v>8324</v>
      </c>
      <c r="R828" s="10">
        <v>2012</v>
      </c>
    </row>
    <row r="829" spans="1:18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8284</v>
      </c>
      <c r="O829" t="s">
        <v>8285</v>
      </c>
      <c r="P829" s="9">
        <v>40927.473460648151</v>
      </c>
      <c r="Q829" s="10" t="s">
        <v>8322</v>
      </c>
      <c r="R829" s="10">
        <v>2012</v>
      </c>
    </row>
    <row r="830" spans="1:18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8284</v>
      </c>
      <c r="O830" t="s">
        <v>8285</v>
      </c>
      <c r="P830" s="9">
        <v>41073.050717592589</v>
      </c>
      <c r="Q830" s="10" t="s">
        <v>8327</v>
      </c>
      <c r="R830" s="10">
        <v>2012</v>
      </c>
    </row>
    <row r="831" spans="1:18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8284</v>
      </c>
      <c r="O831" t="s">
        <v>8285</v>
      </c>
      <c r="P831" s="9">
        <v>42504.801388888889</v>
      </c>
      <c r="Q831" s="10" t="s">
        <v>8326</v>
      </c>
      <c r="R831" s="10">
        <v>2016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8284</v>
      </c>
      <c r="O832" t="s">
        <v>8285</v>
      </c>
      <c r="P832" s="9">
        <v>41325.525752314818</v>
      </c>
      <c r="Q832" s="10" t="s">
        <v>8323</v>
      </c>
      <c r="R832" s="10">
        <v>2013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8284</v>
      </c>
      <c r="O833" t="s">
        <v>8285</v>
      </c>
      <c r="P833" s="9">
        <v>40996.646921296298</v>
      </c>
      <c r="Q833" s="10" t="s">
        <v>8324</v>
      </c>
      <c r="R833" s="10">
        <v>2012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8284</v>
      </c>
      <c r="O834" t="s">
        <v>8285</v>
      </c>
      <c r="P834" s="9">
        <v>40869.675173611111</v>
      </c>
      <c r="Q834" s="10" t="s">
        <v>8332</v>
      </c>
      <c r="R834" s="10">
        <v>2011</v>
      </c>
    </row>
    <row r="835" spans="1:18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8284</v>
      </c>
      <c r="O835" t="s">
        <v>8285</v>
      </c>
      <c r="P835" s="9">
        <v>41718.878182870372</v>
      </c>
      <c r="Q835" s="10" t="s">
        <v>8324</v>
      </c>
      <c r="R835" s="10">
        <v>2014</v>
      </c>
    </row>
    <row r="836" spans="1:18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8284</v>
      </c>
      <c r="O836" t="s">
        <v>8285</v>
      </c>
      <c r="P836" s="9">
        <v>41422.822824074072</v>
      </c>
      <c r="Q836" s="10" t="s">
        <v>8326</v>
      </c>
      <c r="R836" s="10">
        <v>2013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8284</v>
      </c>
      <c r="O837" t="s">
        <v>8285</v>
      </c>
      <c r="P837" s="9">
        <v>41005.45784722222</v>
      </c>
      <c r="Q837" s="10" t="s">
        <v>8325</v>
      </c>
      <c r="R837" s="10">
        <v>2012</v>
      </c>
    </row>
    <row r="838" spans="1:18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8284</v>
      </c>
      <c r="O838" t="s">
        <v>8285</v>
      </c>
      <c r="P838" s="9">
        <v>41524.056921296295</v>
      </c>
      <c r="Q838" s="10" t="s">
        <v>8330</v>
      </c>
      <c r="R838" s="10">
        <v>2013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8284</v>
      </c>
      <c r="O839" t="s">
        <v>8285</v>
      </c>
      <c r="P839" s="9">
        <v>41730.998402777775</v>
      </c>
      <c r="Q839" s="10" t="s">
        <v>8325</v>
      </c>
      <c r="R839" s="10">
        <v>2014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8284</v>
      </c>
      <c r="O840" t="s">
        <v>8285</v>
      </c>
      <c r="P840" s="9">
        <v>40895.897974537038</v>
      </c>
      <c r="Q840" s="10" t="s">
        <v>8333</v>
      </c>
      <c r="R840" s="10">
        <v>2011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8284</v>
      </c>
      <c r="O841" t="s">
        <v>8285</v>
      </c>
      <c r="P841" s="9">
        <v>41144.763379629629</v>
      </c>
      <c r="Q841" s="10" t="s">
        <v>8329</v>
      </c>
      <c r="R841" s="10">
        <v>2012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8284</v>
      </c>
      <c r="O842" t="s">
        <v>8286</v>
      </c>
      <c r="P842" s="9">
        <v>42607.226701388892</v>
      </c>
      <c r="Q842" s="10" t="s">
        <v>8329</v>
      </c>
      <c r="R842" s="10">
        <v>2016</v>
      </c>
    </row>
    <row r="843" spans="1:18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8284</v>
      </c>
      <c r="O843" t="s">
        <v>8286</v>
      </c>
      <c r="P843" s="9">
        <v>41923.838692129633</v>
      </c>
      <c r="Q843" s="10" t="s">
        <v>8331</v>
      </c>
      <c r="R843" s="10">
        <v>2014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8284</v>
      </c>
      <c r="O844" t="s">
        <v>8286</v>
      </c>
      <c r="P844" s="9">
        <v>41526.59239583333</v>
      </c>
      <c r="Q844" s="10" t="s">
        <v>8330</v>
      </c>
      <c r="R844" s="10">
        <v>2013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8284</v>
      </c>
      <c r="O845" t="s">
        <v>8286</v>
      </c>
      <c r="P845" s="9">
        <v>42695.257870370369</v>
      </c>
      <c r="Q845" s="10" t="s">
        <v>8332</v>
      </c>
      <c r="R845" s="10">
        <v>2016</v>
      </c>
    </row>
    <row r="846" spans="1:18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8284</v>
      </c>
      <c r="O846" t="s">
        <v>8286</v>
      </c>
      <c r="P846" s="9">
        <v>41905.684629629628</v>
      </c>
      <c r="Q846" s="10" t="s">
        <v>8330</v>
      </c>
      <c r="R846" s="10">
        <v>2014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8284</v>
      </c>
      <c r="O847" t="s">
        <v>8286</v>
      </c>
      <c r="P847" s="9">
        <v>42578.205972222218</v>
      </c>
      <c r="Q847" s="10" t="s">
        <v>8328</v>
      </c>
      <c r="R847" s="10">
        <v>2016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8284</v>
      </c>
      <c r="O848" t="s">
        <v>8286</v>
      </c>
      <c r="P848" s="9">
        <v>41694.391840277778</v>
      </c>
      <c r="Q848" s="10" t="s">
        <v>8323</v>
      </c>
      <c r="R848" s="10">
        <v>2014</v>
      </c>
    </row>
    <row r="849" spans="1:18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8284</v>
      </c>
      <c r="O849" t="s">
        <v>8286</v>
      </c>
      <c r="P849" s="9">
        <v>42165.798333333332</v>
      </c>
      <c r="Q849" s="10" t="s">
        <v>8327</v>
      </c>
      <c r="R849" s="10">
        <v>2015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8284</v>
      </c>
      <c r="O850" t="s">
        <v>8286</v>
      </c>
      <c r="P850" s="9">
        <v>42078.792048611111</v>
      </c>
      <c r="Q850" s="10" t="s">
        <v>8324</v>
      </c>
      <c r="R850" s="10">
        <v>2015</v>
      </c>
    </row>
    <row r="851" spans="1:18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8284</v>
      </c>
      <c r="O851" t="s">
        <v>8286</v>
      </c>
      <c r="P851" s="9">
        <v>42051.148888888885</v>
      </c>
      <c r="Q851" s="10" t="s">
        <v>8323</v>
      </c>
      <c r="R851" s="10">
        <v>2015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8284</v>
      </c>
      <c r="O852" t="s">
        <v>8286</v>
      </c>
      <c r="P852" s="9">
        <v>42452.827743055561</v>
      </c>
      <c r="Q852" s="10" t="s">
        <v>8324</v>
      </c>
      <c r="R852" s="10">
        <v>2016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8284</v>
      </c>
      <c r="O853" t="s">
        <v>8286</v>
      </c>
      <c r="P853" s="9">
        <v>42522.880243055552</v>
      </c>
      <c r="Q853" s="10" t="s">
        <v>8327</v>
      </c>
      <c r="R853" s="10">
        <v>2016</v>
      </c>
    </row>
    <row r="854" spans="1:18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8284</v>
      </c>
      <c r="O854" t="s">
        <v>8286</v>
      </c>
      <c r="P854" s="9">
        <v>42656.805497685185</v>
      </c>
      <c r="Q854" s="10" t="s">
        <v>8331</v>
      </c>
      <c r="R854" s="10">
        <v>2016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8284</v>
      </c>
      <c r="O855" t="s">
        <v>8286</v>
      </c>
      <c r="P855" s="9">
        <v>42021.832280092596</v>
      </c>
      <c r="Q855" s="10" t="s">
        <v>8322</v>
      </c>
      <c r="R855" s="10">
        <v>2015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8284</v>
      </c>
      <c r="O856" t="s">
        <v>8286</v>
      </c>
      <c r="P856" s="9">
        <v>42702.212337962963</v>
      </c>
      <c r="Q856" s="10" t="s">
        <v>8332</v>
      </c>
      <c r="R856" s="10">
        <v>2016</v>
      </c>
    </row>
    <row r="857" spans="1:18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8284</v>
      </c>
      <c r="O857" t="s">
        <v>8286</v>
      </c>
      <c r="P857" s="9">
        <v>42545.125196759254</v>
      </c>
      <c r="Q857" s="10" t="s">
        <v>8327</v>
      </c>
      <c r="R857" s="10">
        <v>2016</v>
      </c>
    </row>
    <row r="858" spans="1:18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8284</v>
      </c>
      <c r="O858" t="s">
        <v>8286</v>
      </c>
      <c r="P858" s="9">
        <v>42609.311990740738</v>
      </c>
      <c r="Q858" s="10" t="s">
        <v>8329</v>
      </c>
      <c r="R858" s="10">
        <v>2016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8284</v>
      </c>
      <c r="O859" t="s">
        <v>8286</v>
      </c>
      <c r="P859" s="9">
        <v>42291.581377314811</v>
      </c>
      <c r="Q859" s="10" t="s">
        <v>8331</v>
      </c>
      <c r="R859" s="10">
        <v>2015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8284</v>
      </c>
      <c r="O860" t="s">
        <v>8286</v>
      </c>
      <c r="P860" s="9">
        <v>42079.745578703703</v>
      </c>
      <c r="Q860" s="10" t="s">
        <v>8324</v>
      </c>
      <c r="R860" s="10">
        <v>2015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8284</v>
      </c>
      <c r="O861" t="s">
        <v>8286</v>
      </c>
      <c r="P861" s="9">
        <v>42128.820231481484</v>
      </c>
      <c r="Q861" s="10" t="s">
        <v>8326</v>
      </c>
      <c r="R861" s="10">
        <v>2015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8284</v>
      </c>
      <c r="O862" t="s">
        <v>8287</v>
      </c>
      <c r="P862" s="9">
        <v>41570.482789351852</v>
      </c>
      <c r="Q862" s="10" t="s">
        <v>8331</v>
      </c>
      <c r="R862" s="10">
        <v>2013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8284</v>
      </c>
      <c r="O863" t="s">
        <v>8287</v>
      </c>
      <c r="P863" s="9">
        <v>42599.965324074074</v>
      </c>
      <c r="Q863" s="10" t="s">
        <v>8329</v>
      </c>
      <c r="R863" s="10">
        <v>2016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8284</v>
      </c>
      <c r="O864" t="s">
        <v>8287</v>
      </c>
      <c r="P864" s="9">
        <v>41559.5549537037</v>
      </c>
      <c r="Q864" s="10" t="s">
        <v>8331</v>
      </c>
      <c r="R864" s="10">
        <v>2013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8284</v>
      </c>
      <c r="O865" t="s">
        <v>8287</v>
      </c>
      <c r="P865" s="9">
        <v>40921.117662037039</v>
      </c>
      <c r="Q865" s="10" t="s">
        <v>8322</v>
      </c>
      <c r="R865" s="10">
        <v>2012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8284</v>
      </c>
      <c r="O866" t="s">
        <v>8287</v>
      </c>
      <c r="P866" s="9">
        <v>41541.106921296298</v>
      </c>
      <c r="Q866" s="10" t="s">
        <v>8330</v>
      </c>
      <c r="R866" s="10">
        <v>2013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8284</v>
      </c>
      <c r="O867" t="s">
        <v>8287</v>
      </c>
      <c r="P867" s="9">
        <v>41230.773113425923</v>
      </c>
      <c r="Q867" s="10" t="s">
        <v>8332</v>
      </c>
      <c r="R867" s="10">
        <v>2012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8284</v>
      </c>
      <c r="O868" t="s">
        <v>8287</v>
      </c>
      <c r="P868" s="9">
        <v>42025.637939814813</v>
      </c>
      <c r="Q868" s="10" t="s">
        <v>8322</v>
      </c>
      <c r="R868" s="10">
        <v>2015</v>
      </c>
    </row>
    <row r="869" spans="1:18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8284</v>
      </c>
      <c r="O869" t="s">
        <v>8287</v>
      </c>
      <c r="P869" s="9">
        <v>40088.105393518519</v>
      </c>
      <c r="Q869" s="10" t="s">
        <v>8331</v>
      </c>
      <c r="R869" s="10">
        <v>2009</v>
      </c>
    </row>
    <row r="870" spans="1:18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8284</v>
      </c>
      <c r="O870" t="s">
        <v>8287</v>
      </c>
      <c r="P870" s="9">
        <v>41616.027754629627</v>
      </c>
      <c r="Q870" s="10" t="s">
        <v>8333</v>
      </c>
      <c r="R870" s="10">
        <v>2013</v>
      </c>
    </row>
    <row r="871" spans="1:18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8284</v>
      </c>
      <c r="O871" t="s">
        <v>8287</v>
      </c>
      <c r="P871" s="9">
        <v>41342.845567129625</v>
      </c>
      <c r="Q871" s="10" t="s">
        <v>8324</v>
      </c>
      <c r="R871" s="10">
        <v>2013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8284</v>
      </c>
      <c r="O872" t="s">
        <v>8287</v>
      </c>
      <c r="P872" s="9">
        <v>41488.022256944445</v>
      </c>
      <c r="Q872" s="10" t="s">
        <v>8329</v>
      </c>
      <c r="R872" s="10">
        <v>2013</v>
      </c>
    </row>
    <row r="873" spans="1:18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8284</v>
      </c>
      <c r="O873" t="s">
        <v>8287</v>
      </c>
      <c r="P873" s="9">
        <v>41577.561284722222</v>
      </c>
      <c r="Q873" s="10" t="s">
        <v>8331</v>
      </c>
      <c r="R873" s="10">
        <v>2013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8284</v>
      </c>
      <c r="O874" t="s">
        <v>8287</v>
      </c>
      <c r="P874" s="9">
        <v>40567.825543981482</v>
      </c>
      <c r="Q874" s="10" t="s">
        <v>8322</v>
      </c>
      <c r="R874" s="10">
        <v>2011</v>
      </c>
    </row>
    <row r="875" spans="1:18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8284</v>
      </c>
      <c r="O875" t="s">
        <v>8287</v>
      </c>
      <c r="P875" s="9">
        <v>41184.167129629626</v>
      </c>
      <c r="Q875" s="10" t="s">
        <v>8331</v>
      </c>
      <c r="R875" s="10">
        <v>2012</v>
      </c>
    </row>
    <row r="876" spans="1:18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8284</v>
      </c>
      <c r="O876" t="s">
        <v>8287</v>
      </c>
      <c r="P876" s="9">
        <v>41368.583726851852</v>
      </c>
      <c r="Q876" s="10" t="s">
        <v>8325</v>
      </c>
      <c r="R876" s="10">
        <v>2013</v>
      </c>
    </row>
    <row r="877" spans="1:18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8284</v>
      </c>
      <c r="O877" t="s">
        <v>8287</v>
      </c>
      <c r="P877" s="9">
        <v>42248.723738425921</v>
      </c>
      <c r="Q877" s="10" t="s">
        <v>8330</v>
      </c>
      <c r="R877" s="10">
        <v>2015</v>
      </c>
    </row>
    <row r="878" spans="1:18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8284</v>
      </c>
      <c r="O878" t="s">
        <v>8287</v>
      </c>
      <c r="P878" s="9">
        <v>41276.496840277774</v>
      </c>
      <c r="Q878" s="10" t="s">
        <v>8322</v>
      </c>
      <c r="R878" s="10">
        <v>2013</v>
      </c>
    </row>
    <row r="879" spans="1:18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8284</v>
      </c>
      <c r="O879" t="s">
        <v>8287</v>
      </c>
      <c r="P879" s="9">
        <v>41597.788888888885</v>
      </c>
      <c r="Q879" s="10" t="s">
        <v>8332</v>
      </c>
      <c r="R879" s="10">
        <v>2013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8284</v>
      </c>
      <c r="O880" t="s">
        <v>8287</v>
      </c>
      <c r="P880" s="9">
        <v>40505.232916666668</v>
      </c>
      <c r="Q880" s="10" t="s">
        <v>8332</v>
      </c>
      <c r="R880" s="10">
        <v>2010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8284</v>
      </c>
      <c r="O881" t="s">
        <v>8287</v>
      </c>
      <c r="P881" s="9">
        <v>41037.829918981479</v>
      </c>
      <c r="Q881" s="10" t="s">
        <v>8326</v>
      </c>
      <c r="R881" s="10">
        <v>2012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8284</v>
      </c>
      <c r="O882" t="s">
        <v>8288</v>
      </c>
      <c r="P882" s="9">
        <v>41179.32104166667</v>
      </c>
      <c r="Q882" s="10" t="s">
        <v>8330</v>
      </c>
      <c r="R882" s="10">
        <v>2012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8284</v>
      </c>
      <c r="O883" t="s">
        <v>8288</v>
      </c>
      <c r="P883" s="9">
        <v>40877.25099537037</v>
      </c>
      <c r="Q883" s="10" t="s">
        <v>8332</v>
      </c>
      <c r="R883" s="10">
        <v>2011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8284</v>
      </c>
      <c r="O884" t="s">
        <v>8288</v>
      </c>
      <c r="P884" s="9">
        <v>40759.860532407409</v>
      </c>
      <c r="Q884" s="10" t="s">
        <v>8329</v>
      </c>
      <c r="R884" s="10">
        <v>2011</v>
      </c>
    </row>
    <row r="885" spans="1:18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8284</v>
      </c>
      <c r="O885" t="s">
        <v>8288</v>
      </c>
      <c r="P885" s="9">
        <v>42371.935590277775</v>
      </c>
      <c r="Q885" s="10" t="s">
        <v>8322</v>
      </c>
      <c r="R885" s="10">
        <v>2016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8284</v>
      </c>
      <c r="O886" t="s">
        <v>8288</v>
      </c>
      <c r="P886" s="9">
        <v>40981.802615740744</v>
      </c>
      <c r="Q886" s="10" t="s">
        <v>8324</v>
      </c>
      <c r="R886" s="10">
        <v>2012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8284</v>
      </c>
      <c r="O887" t="s">
        <v>8288</v>
      </c>
      <c r="P887" s="9">
        <v>42713.941099537042</v>
      </c>
      <c r="Q887" s="10" t="s">
        <v>8333</v>
      </c>
      <c r="R887" s="10">
        <v>2016</v>
      </c>
    </row>
    <row r="888" spans="1:18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8284</v>
      </c>
      <c r="O888" t="s">
        <v>8288</v>
      </c>
      <c r="P888" s="9">
        <v>42603.870520833334</v>
      </c>
      <c r="Q888" s="10" t="s">
        <v>8329</v>
      </c>
      <c r="R888" s="10">
        <v>2016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8284</v>
      </c>
      <c r="O889" t="s">
        <v>8288</v>
      </c>
      <c r="P889" s="9">
        <v>41026.958969907406</v>
      </c>
      <c r="Q889" s="10" t="s">
        <v>8325</v>
      </c>
      <c r="R889" s="10">
        <v>2012</v>
      </c>
    </row>
    <row r="890" spans="1:18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8284</v>
      </c>
      <c r="O890" t="s">
        <v>8288</v>
      </c>
      <c r="P890" s="9">
        <v>40751.753298611111</v>
      </c>
      <c r="Q890" s="10" t="s">
        <v>8328</v>
      </c>
      <c r="R890" s="10">
        <v>2011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8284</v>
      </c>
      <c r="O891" t="s">
        <v>8288</v>
      </c>
      <c r="P891" s="9">
        <v>41887.784062500003</v>
      </c>
      <c r="Q891" s="10" t="s">
        <v>8330</v>
      </c>
      <c r="R891" s="10">
        <v>2014</v>
      </c>
    </row>
    <row r="892" spans="1:18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8284</v>
      </c>
      <c r="O892" t="s">
        <v>8288</v>
      </c>
      <c r="P892" s="9">
        <v>41569.698831018519</v>
      </c>
      <c r="Q892" s="10" t="s">
        <v>8331</v>
      </c>
      <c r="R892" s="10">
        <v>2013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8284</v>
      </c>
      <c r="O893" t="s">
        <v>8288</v>
      </c>
      <c r="P893" s="9">
        <v>41842.031597222223</v>
      </c>
      <c r="Q893" s="10" t="s">
        <v>8328</v>
      </c>
      <c r="R893" s="10">
        <v>2014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8284</v>
      </c>
      <c r="O894" t="s">
        <v>8288</v>
      </c>
      <c r="P894" s="9">
        <v>40304.20003472222</v>
      </c>
      <c r="Q894" s="10" t="s">
        <v>8326</v>
      </c>
      <c r="R894" s="10">
        <v>2010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8284</v>
      </c>
      <c r="O895" t="s">
        <v>8288</v>
      </c>
      <c r="P895" s="9">
        <v>42065.897719907407</v>
      </c>
      <c r="Q895" s="10" t="s">
        <v>8324</v>
      </c>
      <c r="R895" s="10">
        <v>2015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8284</v>
      </c>
      <c r="O896" t="s">
        <v>8288</v>
      </c>
      <c r="P896" s="9">
        <v>42496.98159722222</v>
      </c>
      <c r="Q896" s="10" t="s">
        <v>8326</v>
      </c>
      <c r="R896" s="10">
        <v>2016</v>
      </c>
    </row>
    <row r="897" spans="1:18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8284</v>
      </c>
      <c r="O897" t="s">
        <v>8288</v>
      </c>
      <c r="P897" s="9">
        <v>40431.127650462964</v>
      </c>
      <c r="Q897" s="10" t="s">
        <v>8330</v>
      </c>
      <c r="R897" s="10">
        <v>2010</v>
      </c>
    </row>
    <row r="898" spans="1:18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8284</v>
      </c>
      <c r="O898" t="s">
        <v>8288</v>
      </c>
      <c r="P898" s="9">
        <v>42218.872986111106</v>
      </c>
      <c r="Q898" s="10" t="s">
        <v>8329</v>
      </c>
      <c r="R898" s="10">
        <v>2015</v>
      </c>
    </row>
    <row r="899" spans="1:18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8284</v>
      </c>
      <c r="O899" t="s">
        <v>8288</v>
      </c>
      <c r="P899" s="9">
        <v>41211.688750000001</v>
      </c>
      <c r="Q899" s="10" t="s">
        <v>8331</v>
      </c>
      <c r="R899" s="10">
        <v>2012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8284</v>
      </c>
      <c r="O900" t="s">
        <v>8288</v>
      </c>
      <c r="P900" s="9">
        <v>40878.758217592593</v>
      </c>
      <c r="Q900" s="10" t="s">
        <v>8333</v>
      </c>
      <c r="R900" s="10">
        <v>2011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8284</v>
      </c>
      <c r="O901" t="s">
        <v>8288</v>
      </c>
      <c r="P901" s="9">
        <v>40646.099097222221</v>
      </c>
      <c r="Q901" s="10" t="s">
        <v>8325</v>
      </c>
      <c r="R901" s="10">
        <v>2011</v>
      </c>
    </row>
    <row r="902" spans="1:18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8284</v>
      </c>
      <c r="O902" t="s">
        <v>8287</v>
      </c>
      <c r="P902" s="9">
        <v>42429.84956018519</v>
      </c>
      <c r="Q902" s="10" t="s">
        <v>8323</v>
      </c>
      <c r="R902" s="10">
        <v>2016</v>
      </c>
    </row>
    <row r="903" spans="1:18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8284</v>
      </c>
      <c r="O903" t="s">
        <v>8287</v>
      </c>
      <c r="P903" s="9">
        <v>40291.81150462963</v>
      </c>
      <c r="Q903" s="10" t="s">
        <v>8325</v>
      </c>
      <c r="R903" s="10">
        <v>2010</v>
      </c>
    </row>
    <row r="904" spans="1:18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8284</v>
      </c>
      <c r="O904" t="s">
        <v>8287</v>
      </c>
      <c r="P904" s="9">
        <v>41829.965532407405</v>
      </c>
      <c r="Q904" s="10" t="s">
        <v>8328</v>
      </c>
      <c r="R904" s="10">
        <v>2014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8284</v>
      </c>
      <c r="O905" t="s">
        <v>8287</v>
      </c>
      <c r="P905" s="9">
        <v>41149.796064814815</v>
      </c>
      <c r="Q905" s="10" t="s">
        <v>8329</v>
      </c>
      <c r="R905" s="10">
        <v>2012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8284</v>
      </c>
      <c r="O906" t="s">
        <v>8287</v>
      </c>
      <c r="P906" s="9">
        <v>42342.080289351856</v>
      </c>
      <c r="Q906" s="10" t="s">
        <v>8333</v>
      </c>
      <c r="R906" s="10">
        <v>2015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8284</v>
      </c>
      <c r="O907" t="s">
        <v>8287</v>
      </c>
      <c r="P907" s="9">
        <v>40507.239884259259</v>
      </c>
      <c r="Q907" s="10" t="s">
        <v>8332</v>
      </c>
      <c r="R907" s="10">
        <v>2010</v>
      </c>
    </row>
    <row r="908" spans="1:18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8284</v>
      </c>
      <c r="O908" t="s">
        <v>8287</v>
      </c>
      <c r="P908" s="9">
        <v>41681.189699074072</v>
      </c>
      <c r="Q908" s="10" t="s">
        <v>8323</v>
      </c>
      <c r="R908" s="10">
        <v>2014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8284</v>
      </c>
      <c r="O909" t="s">
        <v>8287</v>
      </c>
      <c r="P909" s="9">
        <v>40767.192395833335</v>
      </c>
      <c r="Q909" s="10" t="s">
        <v>8329</v>
      </c>
      <c r="R909" s="10">
        <v>2011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8284</v>
      </c>
      <c r="O910" t="s">
        <v>8287</v>
      </c>
      <c r="P910" s="9">
        <v>40340.801562499997</v>
      </c>
      <c r="Q910" s="10" t="s">
        <v>8327</v>
      </c>
      <c r="R910" s="10">
        <v>2010</v>
      </c>
    </row>
    <row r="911" spans="1:18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8284</v>
      </c>
      <c r="O911" t="s">
        <v>8287</v>
      </c>
      <c r="P911" s="9">
        <v>41081.69027777778</v>
      </c>
      <c r="Q911" s="10" t="s">
        <v>8327</v>
      </c>
      <c r="R911" s="10">
        <v>2012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8284</v>
      </c>
      <c r="O912" t="s">
        <v>8287</v>
      </c>
      <c r="P912" s="9">
        <v>42737.545358796298</v>
      </c>
      <c r="Q912" s="10" t="s">
        <v>8322</v>
      </c>
      <c r="R912" s="10">
        <v>2017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8284</v>
      </c>
      <c r="O913" t="s">
        <v>8287</v>
      </c>
      <c r="P913" s="9">
        <v>41642.005150462966</v>
      </c>
      <c r="Q913" s="10" t="s">
        <v>8322</v>
      </c>
      <c r="R913" s="10">
        <v>2014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8284</v>
      </c>
      <c r="O914" t="s">
        <v>8287</v>
      </c>
      <c r="P914" s="9">
        <v>41194.109340277777</v>
      </c>
      <c r="Q914" s="10" t="s">
        <v>8331</v>
      </c>
      <c r="R914" s="10">
        <v>2012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8284</v>
      </c>
      <c r="O915" t="s">
        <v>8287</v>
      </c>
      <c r="P915" s="9">
        <v>41004.139108796298</v>
      </c>
      <c r="Q915" s="10" t="s">
        <v>8325</v>
      </c>
      <c r="R915" s="10">
        <v>2012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8284</v>
      </c>
      <c r="O916" t="s">
        <v>8287</v>
      </c>
      <c r="P916" s="9">
        <v>41116.763275462959</v>
      </c>
      <c r="Q916" s="10" t="s">
        <v>8328</v>
      </c>
      <c r="R916" s="10">
        <v>2012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8284</v>
      </c>
      <c r="O917" t="s">
        <v>8287</v>
      </c>
      <c r="P917" s="9">
        <v>40937.679560185185</v>
      </c>
      <c r="Q917" s="10" t="s">
        <v>8322</v>
      </c>
      <c r="R917" s="10">
        <v>2012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8284</v>
      </c>
      <c r="O918" t="s">
        <v>8287</v>
      </c>
      <c r="P918" s="9">
        <v>40434.853402777779</v>
      </c>
      <c r="Q918" s="10" t="s">
        <v>8330</v>
      </c>
      <c r="R918" s="10">
        <v>2010</v>
      </c>
    </row>
    <row r="919" spans="1:18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8284</v>
      </c>
      <c r="O919" t="s">
        <v>8287</v>
      </c>
      <c r="P919" s="9">
        <v>41802.94363425926</v>
      </c>
      <c r="Q919" s="10" t="s">
        <v>8327</v>
      </c>
      <c r="R919" s="10">
        <v>2014</v>
      </c>
    </row>
    <row r="920" spans="1:18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8284</v>
      </c>
      <c r="O920" t="s">
        <v>8287</v>
      </c>
      <c r="P920" s="9">
        <v>41944.916215277779</v>
      </c>
      <c r="Q920" s="10" t="s">
        <v>8332</v>
      </c>
      <c r="R920" s="10">
        <v>2014</v>
      </c>
    </row>
    <row r="921" spans="1:18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8284</v>
      </c>
      <c r="O921" t="s">
        <v>8287</v>
      </c>
      <c r="P921" s="9">
        <v>41227.641724537039</v>
      </c>
      <c r="Q921" s="10" t="s">
        <v>8332</v>
      </c>
      <c r="R921" s="10">
        <v>2012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8284</v>
      </c>
      <c r="O922" t="s">
        <v>8287</v>
      </c>
      <c r="P922" s="9">
        <v>41562.671550925923</v>
      </c>
      <c r="Q922" s="10" t="s">
        <v>8331</v>
      </c>
      <c r="R922" s="10">
        <v>2013</v>
      </c>
    </row>
    <row r="923" spans="1:18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8284</v>
      </c>
      <c r="O923" t="s">
        <v>8287</v>
      </c>
      <c r="P923" s="9">
        <v>40847.171018518522</v>
      </c>
      <c r="Q923" s="10" t="s">
        <v>8331</v>
      </c>
      <c r="R923" s="10">
        <v>2011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8284</v>
      </c>
      <c r="O924" t="s">
        <v>8287</v>
      </c>
      <c r="P924" s="9">
        <v>41878.530011574076</v>
      </c>
      <c r="Q924" s="10" t="s">
        <v>8329</v>
      </c>
      <c r="R924" s="10">
        <v>2014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8284</v>
      </c>
      <c r="O925" t="s">
        <v>8287</v>
      </c>
      <c r="P925" s="9">
        <v>41934.959756944445</v>
      </c>
      <c r="Q925" s="10" t="s">
        <v>8331</v>
      </c>
      <c r="R925" s="10">
        <v>2014</v>
      </c>
    </row>
    <row r="926" spans="1:18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8284</v>
      </c>
      <c r="O926" t="s">
        <v>8287</v>
      </c>
      <c r="P926" s="9">
        <v>41288.942928240736</v>
      </c>
      <c r="Q926" s="10" t="s">
        <v>8322</v>
      </c>
      <c r="R926" s="10">
        <v>2013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8284</v>
      </c>
      <c r="O927" t="s">
        <v>8287</v>
      </c>
      <c r="P927" s="9">
        <v>41575.880914351852</v>
      </c>
      <c r="Q927" s="10" t="s">
        <v>8331</v>
      </c>
      <c r="R927" s="10">
        <v>2013</v>
      </c>
    </row>
    <row r="928" spans="1:18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8284</v>
      </c>
      <c r="O928" t="s">
        <v>8287</v>
      </c>
      <c r="P928" s="9">
        <v>40338.02002314815</v>
      </c>
      <c r="Q928" s="10" t="s">
        <v>8327</v>
      </c>
      <c r="R928" s="10">
        <v>2010</v>
      </c>
    </row>
    <row r="929" spans="1:18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8284</v>
      </c>
      <c r="O929" t="s">
        <v>8287</v>
      </c>
      <c r="P929" s="9">
        <v>41013.822858796295</v>
      </c>
      <c r="Q929" s="10" t="s">
        <v>8325</v>
      </c>
      <c r="R929" s="10">
        <v>2012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8284</v>
      </c>
      <c r="O930" t="s">
        <v>8287</v>
      </c>
      <c r="P930" s="9">
        <v>41180.86241898148</v>
      </c>
      <c r="Q930" s="10" t="s">
        <v>8330</v>
      </c>
      <c r="R930" s="10">
        <v>2012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8284</v>
      </c>
      <c r="O931" t="s">
        <v>8287</v>
      </c>
      <c r="P931" s="9">
        <v>40978.238067129627</v>
      </c>
      <c r="Q931" s="10" t="s">
        <v>8324</v>
      </c>
      <c r="R931" s="10">
        <v>2012</v>
      </c>
    </row>
    <row r="932" spans="1:18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8284</v>
      </c>
      <c r="O932" t="s">
        <v>8287</v>
      </c>
      <c r="P932" s="9">
        <v>40312.915578703702</v>
      </c>
      <c r="Q932" s="10" t="s">
        <v>8326</v>
      </c>
      <c r="R932" s="10">
        <v>2010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8284</v>
      </c>
      <c r="O933" t="s">
        <v>8287</v>
      </c>
      <c r="P933" s="9">
        <v>41680.359976851854</v>
      </c>
      <c r="Q933" s="10" t="s">
        <v>8323</v>
      </c>
      <c r="R933" s="10">
        <v>2014</v>
      </c>
    </row>
    <row r="934" spans="1:18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8284</v>
      </c>
      <c r="O934" t="s">
        <v>8287</v>
      </c>
      <c r="P934" s="9">
        <v>41310.969270833331</v>
      </c>
      <c r="Q934" s="10" t="s">
        <v>8323</v>
      </c>
      <c r="R934" s="10">
        <v>2013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8284</v>
      </c>
      <c r="O935" t="s">
        <v>8287</v>
      </c>
      <c r="P935" s="9">
        <v>41711.169085648144</v>
      </c>
      <c r="Q935" s="10" t="s">
        <v>8324</v>
      </c>
      <c r="R935" s="10">
        <v>2014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8284</v>
      </c>
      <c r="O936" t="s">
        <v>8287</v>
      </c>
      <c r="P936" s="9">
        <v>41733.737083333333</v>
      </c>
      <c r="Q936" s="10" t="s">
        <v>8325</v>
      </c>
      <c r="R936" s="10">
        <v>2014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8284</v>
      </c>
      <c r="O937" t="s">
        <v>8287</v>
      </c>
      <c r="P937" s="9">
        <v>42368.333668981482</v>
      </c>
      <c r="Q937" s="10" t="s">
        <v>8333</v>
      </c>
      <c r="R937" s="10">
        <v>2015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8284</v>
      </c>
      <c r="O938" t="s">
        <v>8287</v>
      </c>
      <c r="P938" s="9">
        <v>40883.024178240739</v>
      </c>
      <c r="Q938" s="10" t="s">
        <v>8333</v>
      </c>
      <c r="R938" s="10">
        <v>2011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8284</v>
      </c>
      <c r="O939" t="s">
        <v>8287</v>
      </c>
      <c r="P939" s="9">
        <v>41551.798113425924</v>
      </c>
      <c r="Q939" s="10" t="s">
        <v>8331</v>
      </c>
      <c r="R939" s="10">
        <v>2013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8284</v>
      </c>
      <c r="O940" t="s">
        <v>8287</v>
      </c>
      <c r="P940" s="9">
        <v>41124.479722222226</v>
      </c>
      <c r="Q940" s="10" t="s">
        <v>8329</v>
      </c>
      <c r="R940" s="10">
        <v>2012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8284</v>
      </c>
      <c r="O941" t="s">
        <v>8287</v>
      </c>
      <c r="P941" s="9">
        <v>41416.763171296298</v>
      </c>
      <c r="Q941" s="10" t="s">
        <v>8326</v>
      </c>
      <c r="R941" s="10">
        <v>2013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8278</v>
      </c>
      <c r="O942" t="s">
        <v>8280</v>
      </c>
      <c r="P942" s="9">
        <v>42182.008402777778</v>
      </c>
      <c r="Q942" s="10" t="s">
        <v>8327</v>
      </c>
      <c r="R942" s="10">
        <v>2015</v>
      </c>
    </row>
    <row r="943" spans="1:18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8278</v>
      </c>
      <c r="O943" t="s">
        <v>8280</v>
      </c>
      <c r="P943" s="9">
        <v>42746.096585648149</v>
      </c>
      <c r="Q943" s="10" t="s">
        <v>8322</v>
      </c>
      <c r="R943" s="10">
        <v>2017</v>
      </c>
    </row>
    <row r="944" spans="1:18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8278</v>
      </c>
      <c r="O944" t="s">
        <v>8280</v>
      </c>
      <c r="P944" s="9">
        <v>42382.843287037038</v>
      </c>
      <c r="Q944" s="10" t="s">
        <v>8322</v>
      </c>
      <c r="R944" s="10">
        <v>2016</v>
      </c>
    </row>
    <row r="945" spans="1:18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8278</v>
      </c>
      <c r="O945" t="s">
        <v>8280</v>
      </c>
      <c r="P945" s="9">
        <v>42673.66788194445</v>
      </c>
      <c r="Q945" s="10" t="s">
        <v>8331</v>
      </c>
      <c r="R945" s="10">
        <v>2016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8278</v>
      </c>
      <c r="O946" t="s">
        <v>8280</v>
      </c>
      <c r="P946" s="9">
        <v>42444.583912037036</v>
      </c>
      <c r="Q946" s="10" t="s">
        <v>8324</v>
      </c>
      <c r="R946" s="10">
        <v>2016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8278</v>
      </c>
      <c r="O947" t="s">
        <v>8280</v>
      </c>
      <c r="P947" s="9">
        <v>42732.872986111106</v>
      </c>
      <c r="Q947" s="10" t="s">
        <v>8333</v>
      </c>
      <c r="R947" s="10">
        <v>2016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8278</v>
      </c>
      <c r="O948" t="s">
        <v>8280</v>
      </c>
      <c r="P948" s="9">
        <v>42592.750555555554</v>
      </c>
      <c r="Q948" s="10" t="s">
        <v>8329</v>
      </c>
      <c r="R948" s="10">
        <v>2016</v>
      </c>
    </row>
    <row r="949" spans="1:18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8278</v>
      </c>
      <c r="O949" t="s">
        <v>8280</v>
      </c>
      <c r="P949" s="9">
        <v>42491.781319444446</v>
      </c>
      <c r="Q949" s="10" t="s">
        <v>8326</v>
      </c>
      <c r="R949" s="10">
        <v>2016</v>
      </c>
    </row>
    <row r="950" spans="1:18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8278</v>
      </c>
      <c r="O950" t="s">
        <v>8280</v>
      </c>
      <c r="P950" s="9">
        <v>42411.828287037039</v>
      </c>
      <c r="Q950" s="10" t="s">
        <v>8323</v>
      </c>
      <c r="R950" s="10">
        <v>2016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8278</v>
      </c>
      <c r="O951" t="s">
        <v>8280</v>
      </c>
      <c r="P951" s="9">
        <v>42361.043703703705</v>
      </c>
      <c r="Q951" s="10" t="s">
        <v>8333</v>
      </c>
      <c r="R951" s="10">
        <v>2015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8278</v>
      </c>
      <c r="O952" t="s">
        <v>8280</v>
      </c>
      <c r="P952" s="9">
        <v>42356.750706018516</v>
      </c>
      <c r="Q952" s="10" t="s">
        <v>8333</v>
      </c>
      <c r="R952" s="10">
        <v>2015</v>
      </c>
    </row>
    <row r="953" spans="1:18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8278</v>
      </c>
      <c r="O953" t="s">
        <v>8280</v>
      </c>
      <c r="P953" s="9">
        <v>42480.653611111113</v>
      </c>
      <c r="Q953" s="10" t="s">
        <v>8325</v>
      </c>
      <c r="R953" s="10">
        <v>2016</v>
      </c>
    </row>
    <row r="954" spans="1:18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8278</v>
      </c>
      <c r="O954" t="s">
        <v>8280</v>
      </c>
      <c r="P954" s="9">
        <v>42662.613564814819</v>
      </c>
      <c r="Q954" s="10" t="s">
        <v>8331</v>
      </c>
      <c r="R954" s="10">
        <v>2016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8278</v>
      </c>
      <c r="O955" t="s">
        <v>8280</v>
      </c>
      <c r="P955" s="9">
        <v>41999.164340277777</v>
      </c>
      <c r="Q955" s="10" t="s">
        <v>8333</v>
      </c>
      <c r="R955" s="10">
        <v>2014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8278</v>
      </c>
      <c r="O956" t="s">
        <v>8280</v>
      </c>
      <c r="P956" s="9">
        <v>42194.833784722221</v>
      </c>
      <c r="Q956" s="10" t="s">
        <v>8328</v>
      </c>
      <c r="R956" s="10">
        <v>2015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8278</v>
      </c>
      <c r="O957" t="s">
        <v>8280</v>
      </c>
      <c r="P957" s="9">
        <v>42586.295138888891</v>
      </c>
      <c r="Q957" s="10" t="s">
        <v>8329</v>
      </c>
      <c r="R957" s="10">
        <v>2016</v>
      </c>
    </row>
    <row r="958" spans="1:18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8278</v>
      </c>
      <c r="O958" t="s">
        <v>8280</v>
      </c>
      <c r="P958" s="9">
        <v>42060.913877314815</v>
      </c>
      <c r="Q958" s="10" t="s">
        <v>8323</v>
      </c>
      <c r="R958" s="10">
        <v>2015</v>
      </c>
    </row>
    <row r="959" spans="1:18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8278</v>
      </c>
      <c r="O959" t="s">
        <v>8280</v>
      </c>
      <c r="P959" s="9">
        <v>42660.552465277782</v>
      </c>
      <c r="Q959" s="10" t="s">
        <v>8331</v>
      </c>
      <c r="R959" s="10">
        <v>2016</v>
      </c>
    </row>
    <row r="960" spans="1:18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8278</v>
      </c>
      <c r="O960" t="s">
        <v>8280</v>
      </c>
      <c r="P960" s="9">
        <v>42082.802812499998</v>
      </c>
      <c r="Q960" s="10" t="s">
        <v>8324</v>
      </c>
      <c r="R960" s="10">
        <v>2015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8278</v>
      </c>
      <c r="O961" t="s">
        <v>8280</v>
      </c>
      <c r="P961" s="9">
        <v>41993.174363425926</v>
      </c>
      <c r="Q961" s="10" t="s">
        <v>8333</v>
      </c>
      <c r="R961" s="10">
        <v>2014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8278</v>
      </c>
      <c r="O962" t="s">
        <v>8280</v>
      </c>
      <c r="P962" s="9">
        <v>42766.626793981486</v>
      </c>
      <c r="Q962" s="10" t="s">
        <v>8322</v>
      </c>
      <c r="R962" s="10">
        <v>2017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8278</v>
      </c>
      <c r="O963" t="s">
        <v>8280</v>
      </c>
      <c r="P963" s="9">
        <v>42740.693692129629</v>
      </c>
      <c r="Q963" s="10" t="s">
        <v>8322</v>
      </c>
      <c r="R963" s="10">
        <v>2017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8278</v>
      </c>
      <c r="O964" t="s">
        <v>8280</v>
      </c>
      <c r="P964" s="9">
        <v>42373.712418981479</v>
      </c>
      <c r="Q964" s="10" t="s">
        <v>8322</v>
      </c>
      <c r="R964" s="10">
        <v>2016</v>
      </c>
    </row>
    <row r="965" spans="1:18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8278</v>
      </c>
      <c r="O965" t="s">
        <v>8280</v>
      </c>
      <c r="P965" s="9">
        <v>42625.635636574079</v>
      </c>
      <c r="Q965" s="10" t="s">
        <v>8330</v>
      </c>
      <c r="R965" s="10">
        <v>2016</v>
      </c>
    </row>
    <row r="966" spans="1:18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8278</v>
      </c>
      <c r="O966" t="s">
        <v>8280</v>
      </c>
      <c r="P966" s="9">
        <v>42208.628692129627</v>
      </c>
      <c r="Q966" s="10" t="s">
        <v>8328</v>
      </c>
      <c r="R966" s="10">
        <v>2015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8278</v>
      </c>
      <c r="O967" t="s">
        <v>8280</v>
      </c>
      <c r="P967" s="9">
        <v>42637.016736111109</v>
      </c>
      <c r="Q967" s="10" t="s">
        <v>8330</v>
      </c>
      <c r="R967" s="10">
        <v>2016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8278</v>
      </c>
      <c r="O968" t="s">
        <v>8280</v>
      </c>
      <c r="P968" s="9">
        <v>42619.635787037041</v>
      </c>
      <c r="Q968" s="10" t="s">
        <v>8330</v>
      </c>
      <c r="R968" s="10">
        <v>2016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8278</v>
      </c>
      <c r="O969" t="s">
        <v>8280</v>
      </c>
      <c r="P969" s="9">
        <v>42422.254328703704</v>
      </c>
      <c r="Q969" s="10" t="s">
        <v>8323</v>
      </c>
      <c r="R969" s="10">
        <v>2016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8278</v>
      </c>
      <c r="O970" t="s">
        <v>8280</v>
      </c>
      <c r="P970" s="9">
        <v>41836.847615740742</v>
      </c>
      <c r="Q970" s="10" t="s">
        <v>8328</v>
      </c>
      <c r="R970" s="10">
        <v>2014</v>
      </c>
    </row>
    <row r="971" spans="1:18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8278</v>
      </c>
      <c r="O971" t="s">
        <v>8280</v>
      </c>
      <c r="P971" s="9">
        <v>42742.30332175926</v>
      </c>
      <c r="Q971" s="10" t="s">
        <v>8322</v>
      </c>
      <c r="R971" s="10">
        <v>2017</v>
      </c>
    </row>
    <row r="972" spans="1:18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8278</v>
      </c>
      <c r="O972" t="s">
        <v>8280</v>
      </c>
      <c r="P972" s="9">
        <v>42721.220520833333</v>
      </c>
      <c r="Q972" s="10" t="s">
        <v>8333</v>
      </c>
      <c r="R972" s="10">
        <v>2016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8278</v>
      </c>
      <c r="O973" t="s">
        <v>8280</v>
      </c>
      <c r="P973" s="9">
        <v>42111.709027777775</v>
      </c>
      <c r="Q973" s="10" t="s">
        <v>8325</v>
      </c>
      <c r="R973" s="10">
        <v>2015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8278</v>
      </c>
      <c r="O974" t="s">
        <v>8280</v>
      </c>
      <c r="P974" s="9">
        <v>41856.865717592591</v>
      </c>
      <c r="Q974" s="10" t="s">
        <v>8329</v>
      </c>
      <c r="R974" s="10">
        <v>2014</v>
      </c>
    </row>
    <row r="975" spans="1:18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8278</v>
      </c>
      <c r="O975" t="s">
        <v>8280</v>
      </c>
      <c r="P975" s="9">
        <v>42257.014965277776</v>
      </c>
      <c r="Q975" s="10" t="s">
        <v>8330</v>
      </c>
      <c r="R975" s="10">
        <v>2015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8278</v>
      </c>
      <c r="O976" t="s">
        <v>8280</v>
      </c>
      <c r="P976" s="9">
        <v>42424.749490740738</v>
      </c>
      <c r="Q976" s="10" t="s">
        <v>8323</v>
      </c>
      <c r="R976" s="10">
        <v>2016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8278</v>
      </c>
      <c r="O977" t="s">
        <v>8280</v>
      </c>
      <c r="P977" s="9">
        <v>42489.696585648147</v>
      </c>
      <c r="Q977" s="10" t="s">
        <v>8325</v>
      </c>
      <c r="R977" s="10">
        <v>2016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8278</v>
      </c>
      <c r="O978" t="s">
        <v>8280</v>
      </c>
      <c r="P978" s="9">
        <v>42185.058993055558</v>
      </c>
      <c r="Q978" s="10" t="s">
        <v>8327</v>
      </c>
      <c r="R978" s="10">
        <v>2015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8278</v>
      </c>
      <c r="O979" t="s">
        <v>8280</v>
      </c>
      <c r="P979" s="9">
        <v>42391.942094907412</v>
      </c>
      <c r="Q979" s="10" t="s">
        <v>8322</v>
      </c>
      <c r="R979" s="10">
        <v>2016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8278</v>
      </c>
      <c r="O980" t="s">
        <v>8280</v>
      </c>
      <c r="P980" s="9">
        <v>42395.309039351851</v>
      </c>
      <c r="Q980" s="10" t="s">
        <v>8322</v>
      </c>
      <c r="R980" s="10">
        <v>2016</v>
      </c>
    </row>
    <row r="981" spans="1:18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8278</v>
      </c>
      <c r="O981" t="s">
        <v>8280</v>
      </c>
      <c r="P981" s="9">
        <v>42506.416990740741</v>
      </c>
      <c r="Q981" s="10" t="s">
        <v>8326</v>
      </c>
      <c r="R981" s="10">
        <v>2016</v>
      </c>
    </row>
    <row r="982" spans="1:18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8278</v>
      </c>
      <c r="O982" t="s">
        <v>8280</v>
      </c>
      <c r="P982" s="9">
        <v>41928.904189814813</v>
      </c>
      <c r="Q982" s="10" t="s">
        <v>8331</v>
      </c>
      <c r="R982" s="10">
        <v>2014</v>
      </c>
    </row>
    <row r="983" spans="1:18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8278</v>
      </c>
      <c r="O983" t="s">
        <v>8280</v>
      </c>
      <c r="P983" s="9">
        <v>41830.947013888886</v>
      </c>
      <c r="Q983" s="10" t="s">
        <v>8328</v>
      </c>
      <c r="R983" s="10">
        <v>2014</v>
      </c>
    </row>
    <row r="984" spans="1:18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8278</v>
      </c>
      <c r="O984" t="s">
        <v>8280</v>
      </c>
      <c r="P984" s="9">
        <v>42615.753310185188</v>
      </c>
      <c r="Q984" s="10" t="s">
        <v>8330</v>
      </c>
      <c r="R984" s="10">
        <v>2016</v>
      </c>
    </row>
    <row r="985" spans="1:18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8278</v>
      </c>
      <c r="O985" t="s">
        <v>8280</v>
      </c>
      <c r="P985" s="9">
        <v>42574.667650462958</v>
      </c>
      <c r="Q985" s="10" t="s">
        <v>8328</v>
      </c>
      <c r="R985" s="10">
        <v>2016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8278</v>
      </c>
      <c r="O986" t="s">
        <v>8280</v>
      </c>
      <c r="P986" s="9">
        <v>42061.11583333333</v>
      </c>
      <c r="Q986" s="10" t="s">
        <v>8323</v>
      </c>
      <c r="R986" s="10">
        <v>2015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8278</v>
      </c>
      <c r="O987" t="s">
        <v>8280</v>
      </c>
      <c r="P987" s="9">
        <v>42339.967708333337</v>
      </c>
      <c r="Q987" s="10" t="s">
        <v>8333</v>
      </c>
      <c r="R987" s="10">
        <v>2015</v>
      </c>
    </row>
    <row r="988" spans="1:18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8278</v>
      </c>
      <c r="O988" t="s">
        <v>8280</v>
      </c>
      <c r="P988" s="9">
        <v>42324.767361111109</v>
      </c>
      <c r="Q988" s="10" t="s">
        <v>8332</v>
      </c>
      <c r="R988" s="10">
        <v>2015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8278</v>
      </c>
      <c r="O989" t="s">
        <v>8280</v>
      </c>
      <c r="P989" s="9">
        <v>41773.294560185182</v>
      </c>
      <c r="Q989" s="10" t="s">
        <v>8326</v>
      </c>
      <c r="R989" s="10">
        <v>2014</v>
      </c>
    </row>
    <row r="990" spans="1:18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8278</v>
      </c>
      <c r="O990" t="s">
        <v>8280</v>
      </c>
      <c r="P990" s="9">
        <v>42614.356770833328</v>
      </c>
      <c r="Q990" s="10" t="s">
        <v>8330</v>
      </c>
      <c r="R990" s="10">
        <v>2016</v>
      </c>
    </row>
    <row r="991" spans="1:18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8278</v>
      </c>
      <c r="O991" t="s">
        <v>8280</v>
      </c>
      <c r="P991" s="9">
        <v>42611.933969907404</v>
      </c>
      <c r="Q991" s="10" t="s">
        <v>8329</v>
      </c>
      <c r="R991" s="10">
        <v>2016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8278</v>
      </c>
      <c r="O992" t="s">
        <v>8280</v>
      </c>
      <c r="P992" s="9">
        <v>41855.784305555557</v>
      </c>
      <c r="Q992" s="10" t="s">
        <v>8329</v>
      </c>
      <c r="R992" s="10">
        <v>2014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8278</v>
      </c>
      <c r="O993" t="s">
        <v>8280</v>
      </c>
      <c r="P993" s="9">
        <v>42538.75680555556</v>
      </c>
      <c r="Q993" s="10" t="s">
        <v>8327</v>
      </c>
      <c r="R993" s="10">
        <v>2016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8278</v>
      </c>
      <c r="O994" t="s">
        <v>8280</v>
      </c>
      <c r="P994" s="9">
        <v>42437.924988425926</v>
      </c>
      <c r="Q994" s="10" t="s">
        <v>8324</v>
      </c>
      <c r="R994" s="10">
        <v>2016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8278</v>
      </c>
      <c r="O995" t="s">
        <v>8280</v>
      </c>
      <c r="P995" s="9">
        <v>42652.964907407411</v>
      </c>
      <c r="Q995" s="10" t="s">
        <v>8331</v>
      </c>
      <c r="R995" s="10">
        <v>2016</v>
      </c>
    </row>
    <row r="996" spans="1:18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8278</v>
      </c>
      <c r="O996" t="s">
        <v>8280</v>
      </c>
      <c r="P996" s="9">
        <v>41921.263078703705</v>
      </c>
      <c r="Q996" s="10" t="s">
        <v>8331</v>
      </c>
      <c r="R996" s="10">
        <v>2014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8278</v>
      </c>
      <c r="O997" t="s">
        <v>8280</v>
      </c>
      <c r="P997" s="9">
        <v>41947.940740740742</v>
      </c>
      <c r="Q997" s="10" t="s">
        <v>8332</v>
      </c>
      <c r="R997" s="10">
        <v>2014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8278</v>
      </c>
      <c r="O998" t="s">
        <v>8280</v>
      </c>
      <c r="P998" s="9">
        <v>41817.866435185184</v>
      </c>
      <c r="Q998" s="10" t="s">
        <v>8327</v>
      </c>
      <c r="R998" s="10">
        <v>2014</v>
      </c>
    </row>
    <row r="999" spans="1:18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8278</v>
      </c>
      <c r="O999" t="s">
        <v>8280</v>
      </c>
      <c r="P999" s="9">
        <v>41941.10297453704</v>
      </c>
      <c r="Q999" s="10" t="s">
        <v>8331</v>
      </c>
      <c r="R999" s="10">
        <v>2014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8278</v>
      </c>
      <c r="O1000" t="s">
        <v>8280</v>
      </c>
      <c r="P1000" s="9">
        <v>42282.168993055559</v>
      </c>
      <c r="Q1000" s="10" t="s">
        <v>8331</v>
      </c>
      <c r="R1000" s="10">
        <v>2015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8278</v>
      </c>
      <c r="O1001" t="s">
        <v>8280</v>
      </c>
      <c r="P1001" s="9">
        <v>41926.29965277778</v>
      </c>
      <c r="Q1001" s="10" t="s">
        <v>8331</v>
      </c>
      <c r="R1001" s="10">
        <v>2014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8278</v>
      </c>
      <c r="O1002" t="s">
        <v>8280</v>
      </c>
      <c r="P1002" s="9">
        <v>42749.05972222222</v>
      </c>
      <c r="Q1002" s="10" t="s">
        <v>8322</v>
      </c>
      <c r="R1002" s="10">
        <v>2017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8278</v>
      </c>
      <c r="O1003" t="s">
        <v>8280</v>
      </c>
      <c r="P1003" s="9">
        <v>42720.720057870371</v>
      </c>
      <c r="Q1003" s="10" t="s">
        <v>8333</v>
      </c>
      <c r="R1003" s="10">
        <v>2016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8278</v>
      </c>
      <c r="O1004" t="s">
        <v>8280</v>
      </c>
      <c r="P1004" s="9">
        <v>42325.684189814812</v>
      </c>
      <c r="Q1004" s="10" t="s">
        <v>8332</v>
      </c>
      <c r="R1004" s="10">
        <v>2015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8278</v>
      </c>
      <c r="O1005" t="s">
        <v>8280</v>
      </c>
      <c r="P1005" s="9">
        <v>42780.709039351852</v>
      </c>
      <c r="Q1005" s="10" t="s">
        <v>8323</v>
      </c>
      <c r="R1005" s="10">
        <v>2017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8278</v>
      </c>
      <c r="O1006" t="s">
        <v>8280</v>
      </c>
      <c r="P1006" s="9">
        <v>42388.708645833336</v>
      </c>
      <c r="Q1006" s="10" t="s">
        <v>8322</v>
      </c>
      <c r="R1006" s="10">
        <v>2016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8278</v>
      </c>
      <c r="O1007" t="s">
        <v>8280</v>
      </c>
      <c r="P1007" s="9">
        <v>42276.624803240746</v>
      </c>
      <c r="Q1007" s="10" t="s">
        <v>8330</v>
      </c>
      <c r="R1007" s="10">
        <v>2015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8278</v>
      </c>
      <c r="O1008" t="s">
        <v>8280</v>
      </c>
      <c r="P1008" s="9">
        <v>41977.040185185186</v>
      </c>
      <c r="Q1008" s="10" t="s">
        <v>8333</v>
      </c>
      <c r="R1008" s="10">
        <v>2014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8278</v>
      </c>
      <c r="O1009" t="s">
        <v>8280</v>
      </c>
      <c r="P1009" s="9">
        <v>42676.583599537036</v>
      </c>
      <c r="Q1009" s="10" t="s">
        <v>8332</v>
      </c>
      <c r="R1009" s="10">
        <v>2016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8278</v>
      </c>
      <c r="O1010" t="s">
        <v>8280</v>
      </c>
      <c r="P1010" s="9">
        <v>42702.809201388889</v>
      </c>
      <c r="Q1010" s="10" t="s">
        <v>8332</v>
      </c>
      <c r="R1010" s="10">
        <v>2016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8278</v>
      </c>
      <c r="O1011" t="s">
        <v>8280</v>
      </c>
      <c r="P1011" s="9">
        <v>42510.604699074072</v>
      </c>
      <c r="Q1011" s="10" t="s">
        <v>8326</v>
      </c>
      <c r="R1011" s="10">
        <v>2016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8278</v>
      </c>
      <c r="O1012" t="s">
        <v>8280</v>
      </c>
      <c r="P1012" s="9">
        <v>42561.829421296294</v>
      </c>
      <c r="Q1012" s="10" t="s">
        <v>8328</v>
      </c>
      <c r="R1012" s="10">
        <v>2016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8278</v>
      </c>
      <c r="O1013" t="s">
        <v>8280</v>
      </c>
      <c r="P1013" s="9">
        <v>41946.898090277777</v>
      </c>
      <c r="Q1013" s="10" t="s">
        <v>8332</v>
      </c>
      <c r="R1013" s="10">
        <v>2014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8278</v>
      </c>
      <c r="O1014" t="s">
        <v>8280</v>
      </c>
      <c r="P1014" s="9">
        <v>42714.440416666665</v>
      </c>
      <c r="Q1014" s="10" t="s">
        <v>8333</v>
      </c>
      <c r="R1014" s="10">
        <v>2016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8278</v>
      </c>
      <c r="O1015" t="s">
        <v>8280</v>
      </c>
      <c r="P1015" s="9">
        <v>42339.833981481483</v>
      </c>
      <c r="Q1015" s="10" t="s">
        <v>8333</v>
      </c>
      <c r="R1015" s="10">
        <v>2015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8278</v>
      </c>
      <c r="O1016" t="s">
        <v>8280</v>
      </c>
      <c r="P1016" s="9">
        <v>41955.002488425926</v>
      </c>
      <c r="Q1016" s="10" t="s">
        <v>8332</v>
      </c>
      <c r="R1016" s="10">
        <v>2014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8278</v>
      </c>
      <c r="O1017" t="s">
        <v>8280</v>
      </c>
      <c r="P1017" s="9">
        <v>42303.878414351857</v>
      </c>
      <c r="Q1017" s="10" t="s">
        <v>8331</v>
      </c>
      <c r="R1017" s="10">
        <v>2015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8278</v>
      </c>
      <c r="O1018" t="s">
        <v>8280</v>
      </c>
      <c r="P1018" s="9">
        <v>42422.107129629629</v>
      </c>
      <c r="Q1018" s="10" t="s">
        <v>8323</v>
      </c>
      <c r="R1018" s="10">
        <v>2016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8278</v>
      </c>
      <c r="O1019" t="s">
        <v>8280</v>
      </c>
      <c r="P1019" s="9">
        <v>42289.675173611111</v>
      </c>
      <c r="Q1019" s="10" t="s">
        <v>8331</v>
      </c>
      <c r="R1019" s="10">
        <v>2015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8278</v>
      </c>
      <c r="O1020" t="s">
        <v>8280</v>
      </c>
      <c r="P1020" s="9">
        <v>42535.492280092592</v>
      </c>
      <c r="Q1020" s="10" t="s">
        <v>8327</v>
      </c>
      <c r="R1020" s="10">
        <v>2016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8278</v>
      </c>
      <c r="O1021" t="s">
        <v>8280</v>
      </c>
      <c r="P1021" s="9">
        <v>42009.973946759259</v>
      </c>
      <c r="Q1021" s="10" t="s">
        <v>8322</v>
      </c>
      <c r="R1021" s="10">
        <v>2015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t="s">
        <v>8289</v>
      </c>
      <c r="P1022" s="9">
        <v>42127.069548611107</v>
      </c>
      <c r="Q1022" s="10" t="s">
        <v>8326</v>
      </c>
      <c r="R1022" s="10">
        <v>2015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t="s">
        <v>8289</v>
      </c>
      <c r="P1023" s="9">
        <v>42271.251979166671</v>
      </c>
      <c r="Q1023" s="10" t="s">
        <v>8330</v>
      </c>
      <c r="R1023" s="10">
        <v>2015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t="s">
        <v>8289</v>
      </c>
      <c r="P1024" s="9">
        <v>42111.646724537037</v>
      </c>
      <c r="Q1024" s="10" t="s">
        <v>8325</v>
      </c>
      <c r="R1024" s="10">
        <v>2015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t="s">
        <v>8289</v>
      </c>
      <c r="P1025" s="9">
        <v>42145.919687500005</v>
      </c>
      <c r="Q1025" s="10" t="s">
        <v>8326</v>
      </c>
      <c r="R1025" s="10">
        <v>2015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t="s">
        <v>8289</v>
      </c>
      <c r="P1026" s="9">
        <v>42370.580590277779</v>
      </c>
      <c r="Q1026" s="10" t="s">
        <v>8322</v>
      </c>
      <c r="R1026" s="10">
        <v>2016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t="s">
        <v>8289</v>
      </c>
      <c r="P1027" s="9">
        <v>42049.833761574075</v>
      </c>
      <c r="Q1027" s="10" t="s">
        <v>8323</v>
      </c>
      <c r="R1027" s="10">
        <v>2015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t="s">
        <v>8289</v>
      </c>
      <c r="P1028" s="9">
        <v>42426.407592592594</v>
      </c>
      <c r="Q1028" s="10" t="s">
        <v>8323</v>
      </c>
      <c r="R1028" s="10">
        <v>2016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t="s">
        <v>8289</v>
      </c>
      <c r="P1029" s="9">
        <v>41905.034108796295</v>
      </c>
      <c r="Q1029" s="10" t="s">
        <v>8330</v>
      </c>
      <c r="R1029" s="10">
        <v>2014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t="s">
        <v>8289</v>
      </c>
      <c r="P1030" s="9">
        <v>42755.627372685187</v>
      </c>
      <c r="Q1030" s="10" t="s">
        <v>8322</v>
      </c>
      <c r="R1030" s="10">
        <v>2017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t="s">
        <v>8289</v>
      </c>
      <c r="P1031" s="9">
        <v>42044.711886574078</v>
      </c>
      <c r="Q1031" s="10" t="s">
        <v>8323</v>
      </c>
      <c r="R1031" s="10">
        <v>2015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t="s">
        <v>8289</v>
      </c>
      <c r="P1032" s="9">
        <v>42611.483206018514</v>
      </c>
      <c r="Q1032" s="10" t="s">
        <v>8329</v>
      </c>
      <c r="R1032" s="10">
        <v>2016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t="s">
        <v>8289</v>
      </c>
      <c r="P1033" s="9">
        <v>42324.764004629629</v>
      </c>
      <c r="Q1033" s="10" t="s">
        <v>8332</v>
      </c>
      <c r="R1033" s="10">
        <v>2015</v>
      </c>
    </row>
    <row r="1034" spans="1:18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t="s">
        <v>8289</v>
      </c>
      <c r="P1034" s="9">
        <v>42514.666956018518</v>
      </c>
      <c r="Q1034" s="10" t="s">
        <v>8326</v>
      </c>
      <c r="R1034" s="10">
        <v>2016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t="s">
        <v>8289</v>
      </c>
      <c r="P1035" s="9">
        <v>42688.732407407406</v>
      </c>
      <c r="Q1035" s="10" t="s">
        <v>8332</v>
      </c>
      <c r="R1035" s="10">
        <v>2016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t="s">
        <v>8289</v>
      </c>
      <c r="P1036" s="9">
        <v>42555.166712962964</v>
      </c>
      <c r="Q1036" s="10" t="s">
        <v>8328</v>
      </c>
      <c r="R1036" s="10">
        <v>2016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t="s">
        <v>8289</v>
      </c>
      <c r="P1037" s="9">
        <v>42016.641435185185</v>
      </c>
      <c r="Q1037" s="10" t="s">
        <v>8322</v>
      </c>
      <c r="R1037" s="10">
        <v>2015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t="s">
        <v>8289</v>
      </c>
      <c r="P1038" s="9">
        <v>41249.448958333334</v>
      </c>
      <c r="Q1038" s="10" t="s">
        <v>8333</v>
      </c>
      <c r="R1038" s="10">
        <v>2012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t="s">
        <v>8289</v>
      </c>
      <c r="P1039" s="9">
        <v>42119.822476851856</v>
      </c>
      <c r="Q1039" s="10" t="s">
        <v>8325</v>
      </c>
      <c r="R1039" s="10">
        <v>2015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t="s">
        <v>8289</v>
      </c>
      <c r="P1040" s="9">
        <v>42418.231747685189</v>
      </c>
      <c r="Q1040" s="10" t="s">
        <v>8323</v>
      </c>
      <c r="R1040" s="10">
        <v>2016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t="s">
        <v>8289</v>
      </c>
      <c r="P1041" s="9">
        <v>42692.109328703707</v>
      </c>
      <c r="Q1041" s="10" t="s">
        <v>8332</v>
      </c>
      <c r="R1041" s="10">
        <v>2016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8290</v>
      </c>
      <c r="O1042" t="s">
        <v>8291</v>
      </c>
      <c r="P1042" s="9">
        <v>42579.708437499998</v>
      </c>
      <c r="Q1042" s="10" t="s">
        <v>8328</v>
      </c>
      <c r="R1042" s="10">
        <v>2016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8290</v>
      </c>
      <c r="O1043" t="s">
        <v>8291</v>
      </c>
      <c r="P1043" s="9">
        <v>41831.06009259259</v>
      </c>
      <c r="Q1043" s="10" t="s">
        <v>8328</v>
      </c>
      <c r="R1043" s="10">
        <v>2014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8290</v>
      </c>
      <c r="O1044" t="s">
        <v>8291</v>
      </c>
      <c r="P1044" s="9">
        <v>41851.696157407408</v>
      </c>
      <c r="Q1044" s="10" t="s">
        <v>8328</v>
      </c>
      <c r="R1044" s="10">
        <v>2014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8290</v>
      </c>
      <c r="O1045" t="s">
        <v>8291</v>
      </c>
      <c r="P1045" s="9">
        <v>42114.252951388888</v>
      </c>
      <c r="Q1045" s="10" t="s">
        <v>8325</v>
      </c>
      <c r="R1045" s="10">
        <v>2015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8290</v>
      </c>
      <c r="O1046" t="s">
        <v>8291</v>
      </c>
      <c r="P1046" s="9">
        <v>42011.925937499997</v>
      </c>
      <c r="Q1046" s="10" t="s">
        <v>8322</v>
      </c>
      <c r="R1046" s="10">
        <v>2015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8290</v>
      </c>
      <c r="O1047" t="s">
        <v>8291</v>
      </c>
      <c r="P1047" s="9">
        <v>41844.874421296292</v>
      </c>
      <c r="Q1047" s="10" t="s">
        <v>8328</v>
      </c>
      <c r="R1047" s="10">
        <v>2014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8290</v>
      </c>
      <c r="O1048" t="s">
        <v>8291</v>
      </c>
      <c r="P1048" s="9">
        <v>42319.851388888885</v>
      </c>
      <c r="Q1048" s="10" t="s">
        <v>8332</v>
      </c>
      <c r="R1048" s="10">
        <v>2015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8290</v>
      </c>
      <c r="O1049" t="s">
        <v>8291</v>
      </c>
      <c r="P1049" s="9">
        <v>41918.818460648152</v>
      </c>
      <c r="Q1049" s="10" t="s">
        <v>8331</v>
      </c>
      <c r="R1049" s="10">
        <v>2014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8290</v>
      </c>
      <c r="O1050" t="s">
        <v>8291</v>
      </c>
      <c r="P1050" s="9">
        <v>42598.053113425922</v>
      </c>
      <c r="Q1050" s="10" t="s">
        <v>8329</v>
      </c>
      <c r="R1050" s="10">
        <v>2016</v>
      </c>
    </row>
    <row r="1051" spans="1:18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8290</v>
      </c>
      <c r="O1051" t="s">
        <v>8291</v>
      </c>
      <c r="P1051" s="9">
        <v>42382.431076388893</v>
      </c>
      <c r="Q1051" s="10" t="s">
        <v>8322</v>
      </c>
      <c r="R1051" s="10">
        <v>2016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8290</v>
      </c>
      <c r="O1052" t="s">
        <v>8291</v>
      </c>
      <c r="P1052" s="9">
        <v>42231.7971875</v>
      </c>
      <c r="Q1052" s="10" t="s">
        <v>8329</v>
      </c>
      <c r="R1052" s="10">
        <v>2015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8290</v>
      </c>
      <c r="O1053" t="s">
        <v>8291</v>
      </c>
      <c r="P1053" s="9">
        <v>41850.014178240745</v>
      </c>
      <c r="Q1053" s="10" t="s">
        <v>8328</v>
      </c>
      <c r="R1053" s="10">
        <v>2014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8290</v>
      </c>
      <c r="O1054" t="s">
        <v>8291</v>
      </c>
      <c r="P1054" s="9">
        <v>42483.797395833331</v>
      </c>
      <c r="Q1054" s="10" t="s">
        <v>8325</v>
      </c>
      <c r="R1054" s="10">
        <v>2016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8290</v>
      </c>
      <c r="O1055" t="s">
        <v>8291</v>
      </c>
      <c r="P1055" s="9">
        <v>42775.172824074078</v>
      </c>
      <c r="Q1055" s="10" t="s">
        <v>8323</v>
      </c>
      <c r="R1055" s="10">
        <v>2017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8290</v>
      </c>
      <c r="O1056" t="s">
        <v>8291</v>
      </c>
      <c r="P1056" s="9">
        <v>41831.851840277777</v>
      </c>
      <c r="Q1056" s="10" t="s">
        <v>8328</v>
      </c>
      <c r="R1056" s="10">
        <v>2014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8290</v>
      </c>
      <c r="O1057" t="s">
        <v>8291</v>
      </c>
      <c r="P1057" s="9">
        <v>42406.992418981477</v>
      </c>
      <c r="Q1057" s="10" t="s">
        <v>8323</v>
      </c>
      <c r="R1057" s="10">
        <v>2016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8290</v>
      </c>
      <c r="O1058" t="s">
        <v>8291</v>
      </c>
      <c r="P1058" s="9">
        <v>42058.719641203701</v>
      </c>
      <c r="Q1058" s="10" t="s">
        <v>8323</v>
      </c>
      <c r="R1058" s="10">
        <v>2015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8290</v>
      </c>
      <c r="O1059" t="s">
        <v>8291</v>
      </c>
      <c r="P1059" s="9">
        <v>42678.871331018519</v>
      </c>
      <c r="Q1059" s="10" t="s">
        <v>8332</v>
      </c>
      <c r="R1059" s="10">
        <v>2016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8290</v>
      </c>
      <c r="O1060" t="s">
        <v>8291</v>
      </c>
      <c r="P1060" s="9">
        <v>42047.900960648149</v>
      </c>
      <c r="Q1060" s="10" t="s">
        <v>8323</v>
      </c>
      <c r="R1060" s="10">
        <v>2015</v>
      </c>
    </row>
    <row r="1061" spans="1:18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8290</v>
      </c>
      <c r="O1061" t="s">
        <v>8291</v>
      </c>
      <c r="P1061" s="9">
        <v>42046.79</v>
      </c>
      <c r="Q1061" s="10" t="s">
        <v>8323</v>
      </c>
      <c r="R1061" s="10">
        <v>2015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8290</v>
      </c>
      <c r="O1062" t="s">
        <v>8291</v>
      </c>
      <c r="P1062" s="9">
        <v>42079.913113425922</v>
      </c>
      <c r="Q1062" s="10" t="s">
        <v>8324</v>
      </c>
      <c r="R1062" s="10">
        <v>2015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8290</v>
      </c>
      <c r="O1063" t="s">
        <v>8291</v>
      </c>
      <c r="P1063" s="9">
        <v>42432.276712962965</v>
      </c>
      <c r="Q1063" s="10" t="s">
        <v>8324</v>
      </c>
      <c r="R1063" s="10">
        <v>2016</v>
      </c>
    </row>
    <row r="1064" spans="1:18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8290</v>
      </c>
      <c r="O1064" t="s">
        <v>8291</v>
      </c>
      <c r="P1064" s="9">
        <v>42556.807187500002</v>
      </c>
      <c r="Q1064" s="10" t="s">
        <v>8328</v>
      </c>
      <c r="R1064" s="10">
        <v>2016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8290</v>
      </c>
      <c r="O1065" t="s">
        <v>8291</v>
      </c>
      <c r="P1065" s="9">
        <v>42583.030810185184</v>
      </c>
      <c r="Q1065" s="10" t="s">
        <v>8329</v>
      </c>
      <c r="R1065" s="10">
        <v>2016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8292</v>
      </c>
      <c r="O1066" t="s">
        <v>8293</v>
      </c>
      <c r="P1066" s="9">
        <v>41417.228043981479</v>
      </c>
      <c r="Q1066" s="10" t="s">
        <v>8326</v>
      </c>
      <c r="R1066" s="10">
        <v>2013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8292</v>
      </c>
      <c r="O1067" t="s">
        <v>8293</v>
      </c>
      <c r="P1067" s="9">
        <v>41661.381041666667</v>
      </c>
      <c r="Q1067" s="10" t="s">
        <v>8322</v>
      </c>
      <c r="R1067" s="10">
        <v>2014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8292</v>
      </c>
      <c r="O1068" t="s">
        <v>8293</v>
      </c>
      <c r="P1068" s="9">
        <v>41445.962754629625</v>
      </c>
      <c r="Q1068" s="10" t="s">
        <v>8327</v>
      </c>
      <c r="R1068" s="10">
        <v>2013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8292</v>
      </c>
      <c r="O1069" t="s">
        <v>8293</v>
      </c>
      <c r="P1069" s="9">
        <v>41599.855682870373</v>
      </c>
      <c r="Q1069" s="10" t="s">
        <v>8332</v>
      </c>
      <c r="R1069" s="10">
        <v>2013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8292</v>
      </c>
      <c r="O1070" t="s">
        <v>8293</v>
      </c>
      <c r="P1070" s="9">
        <v>42440.371111111112</v>
      </c>
      <c r="Q1070" s="10" t="s">
        <v>8324</v>
      </c>
      <c r="R1070" s="10">
        <v>2016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8292</v>
      </c>
      <c r="O1071" t="s">
        <v>8293</v>
      </c>
      <c r="P1071" s="9">
        <v>41572.229849537034</v>
      </c>
      <c r="Q1071" s="10" t="s">
        <v>8331</v>
      </c>
      <c r="R1071" s="10">
        <v>2013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8292</v>
      </c>
      <c r="O1072" t="s">
        <v>8293</v>
      </c>
      <c r="P1072" s="9">
        <v>41163.011828703704</v>
      </c>
      <c r="Q1072" s="10" t="s">
        <v>8330</v>
      </c>
      <c r="R1072" s="10">
        <v>2012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8292</v>
      </c>
      <c r="O1073" t="s">
        <v>8293</v>
      </c>
      <c r="P1073" s="9">
        <v>42295.753391203703</v>
      </c>
      <c r="Q1073" s="10" t="s">
        <v>8331</v>
      </c>
      <c r="R1073" s="10">
        <v>2015</v>
      </c>
    </row>
    <row r="1074" spans="1:18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8292</v>
      </c>
      <c r="O1074" t="s">
        <v>8293</v>
      </c>
      <c r="P1074" s="9">
        <v>41645.832141203704</v>
      </c>
      <c r="Q1074" s="10" t="s">
        <v>8322</v>
      </c>
      <c r="R1074" s="10">
        <v>2014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8292</v>
      </c>
      <c r="O1075" t="s">
        <v>8293</v>
      </c>
      <c r="P1075" s="9">
        <v>40802.964594907404</v>
      </c>
      <c r="Q1075" s="10" t="s">
        <v>8330</v>
      </c>
      <c r="R1075" s="10">
        <v>2011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8292</v>
      </c>
      <c r="O1076" t="s">
        <v>8293</v>
      </c>
      <c r="P1076" s="9">
        <v>41613.172974537039</v>
      </c>
      <c r="Q1076" s="10" t="s">
        <v>8333</v>
      </c>
      <c r="R1076" s="10">
        <v>2013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8292</v>
      </c>
      <c r="O1077" t="s">
        <v>8293</v>
      </c>
      <c r="P1077" s="9">
        <v>41005.904120370367</v>
      </c>
      <c r="Q1077" s="10" t="s">
        <v>8325</v>
      </c>
      <c r="R1077" s="10">
        <v>2012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8292</v>
      </c>
      <c r="O1078" t="s">
        <v>8293</v>
      </c>
      <c r="P1078" s="9">
        <v>41838.377893518518</v>
      </c>
      <c r="Q1078" s="10" t="s">
        <v>8328</v>
      </c>
      <c r="R1078" s="10">
        <v>2014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8292</v>
      </c>
      <c r="O1079" t="s">
        <v>8293</v>
      </c>
      <c r="P1079" s="9">
        <v>42353.16679398148</v>
      </c>
      <c r="Q1079" s="10" t="s">
        <v>8333</v>
      </c>
      <c r="R1079" s="10">
        <v>2015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8292</v>
      </c>
      <c r="O1080" t="s">
        <v>8293</v>
      </c>
      <c r="P1080" s="9">
        <v>40701.195844907408</v>
      </c>
      <c r="Q1080" s="10" t="s">
        <v>8327</v>
      </c>
      <c r="R1080" s="10">
        <v>2011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8292</v>
      </c>
      <c r="O1081" t="s">
        <v>8293</v>
      </c>
      <c r="P1081" s="9">
        <v>42479.566388888888</v>
      </c>
      <c r="Q1081" s="10" t="s">
        <v>8325</v>
      </c>
      <c r="R1081" s="10">
        <v>2016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8292</v>
      </c>
      <c r="O1082" t="s">
        <v>8293</v>
      </c>
      <c r="P1082" s="9">
        <v>41740.138113425928</v>
      </c>
      <c r="Q1082" s="10" t="s">
        <v>8325</v>
      </c>
      <c r="R1082" s="10">
        <v>2014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8292</v>
      </c>
      <c r="O1083" t="s">
        <v>8293</v>
      </c>
      <c r="P1083" s="9">
        <v>42002.926990740743</v>
      </c>
      <c r="Q1083" s="10" t="s">
        <v>8333</v>
      </c>
      <c r="R1083" s="10">
        <v>2014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8292</v>
      </c>
      <c r="O1084" t="s">
        <v>8293</v>
      </c>
      <c r="P1084" s="9">
        <v>41101.906111111108</v>
      </c>
      <c r="Q1084" s="10" t="s">
        <v>8328</v>
      </c>
      <c r="R1084" s="10">
        <v>2012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8292</v>
      </c>
      <c r="O1085" t="s">
        <v>8293</v>
      </c>
      <c r="P1085" s="9">
        <v>41793.659525462965</v>
      </c>
      <c r="Q1085" s="10" t="s">
        <v>8327</v>
      </c>
      <c r="R1085" s="10">
        <v>2014</v>
      </c>
    </row>
    <row r="1086" spans="1:18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8292</v>
      </c>
      <c r="O1086" t="s">
        <v>8293</v>
      </c>
      <c r="P1086" s="9">
        <v>41829.912083333329</v>
      </c>
      <c r="Q1086" s="10" t="s">
        <v>8328</v>
      </c>
      <c r="R1086" s="10">
        <v>2014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8292</v>
      </c>
      <c r="O1087" t="s">
        <v>8293</v>
      </c>
      <c r="P1087" s="9">
        <v>42413.671006944445</v>
      </c>
      <c r="Q1087" s="10" t="s">
        <v>8323</v>
      </c>
      <c r="R1087" s="10">
        <v>2016</v>
      </c>
    </row>
    <row r="1088" spans="1:18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8292</v>
      </c>
      <c r="O1088" t="s">
        <v>8293</v>
      </c>
      <c r="P1088" s="9">
        <v>41845.866793981484</v>
      </c>
      <c r="Q1088" s="10" t="s">
        <v>8328</v>
      </c>
      <c r="R1088" s="10">
        <v>2014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8292</v>
      </c>
      <c r="O1089" t="s">
        <v>8293</v>
      </c>
      <c r="P1089" s="9">
        <v>41775.713969907403</v>
      </c>
      <c r="Q1089" s="10" t="s">
        <v>8326</v>
      </c>
      <c r="R1089" s="10">
        <v>2014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8292</v>
      </c>
      <c r="O1090" t="s">
        <v>8293</v>
      </c>
      <c r="P1090" s="9">
        <v>41723.799386574072</v>
      </c>
      <c r="Q1090" s="10" t="s">
        <v>8324</v>
      </c>
      <c r="R1090" s="10">
        <v>2014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8292</v>
      </c>
      <c r="O1091" t="s">
        <v>8293</v>
      </c>
      <c r="P1091" s="9">
        <v>42151.189525462964</v>
      </c>
      <c r="Q1091" s="10" t="s">
        <v>8326</v>
      </c>
      <c r="R1091" s="10">
        <v>2015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8292</v>
      </c>
      <c r="O1092" t="s">
        <v>8293</v>
      </c>
      <c r="P1092" s="9">
        <v>42123.185798611114</v>
      </c>
      <c r="Q1092" s="10" t="s">
        <v>8325</v>
      </c>
      <c r="R1092" s="10">
        <v>2015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8292</v>
      </c>
      <c r="O1093" t="s">
        <v>8293</v>
      </c>
      <c r="P1093" s="9">
        <v>42440.820277777777</v>
      </c>
      <c r="Q1093" s="10" t="s">
        <v>8324</v>
      </c>
      <c r="R1093" s="10">
        <v>2016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8292</v>
      </c>
      <c r="O1094" t="s">
        <v>8293</v>
      </c>
      <c r="P1094" s="9">
        <v>41250.025902777779</v>
      </c>
      <c r="Q1094" s="10" t="s">
        <v>8333</v>
      </c>
      <c r="R1094" s="10">
        <v>2012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8292</v>
      </c>
      <c r="O1095" t="s">
        <v>8293</v>
      </c>
      <c r="P1095" s="9">
        <v>42396.973807870367</v>
      </c>
      <c r="Q1095" s="10" t="s">
        <v>8322</v>
      </c>
      <c r="R1095" s="10">
        <v>2016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8292</v>
      </c>
      <c r="O1096" t="s">
        <v>8293</v>
      </c>
      <c r="P1096" s="9">
        <v>40795.71334490741</v>
      </c>
      <c r="Q1096" s="10" t="s">
        <v>8330</v>
      </c>
      <c r="R1096" s="10">
        <v>2011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8292</v>
      </c>
      <c r="O1097" t="s">
        <v>8293</v>
      </c>
      <c r="P1097" s="9">
        <v>41486.537268518521</v>
      </c>
      <c r="Q1097" s="10" t="s">
        <v>8328</v>
      </c>
      <c r="R1097" s="10">
        <v>2013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8292</v>
      </c>
      <c r="O1098" t="s">
        <v>8293</v>
      </c>
      <c r="P1098" s="9">
        <v>41885.51798611111</v>
      </c>
      <c r="Q1098" s="10" t="s">
        <v>8330</v>
      </c>
      <c r="R1098" s="10">
        <v>2014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8292</v>
      </c>
      <c r="O1099" t="s">
        <v>8293</v>
      </c>
      <c r="P1099" s="9">
        <v>41660.792557870373</v>
      </c>
      <c r="Q1099" s="10" t="s">
        <v>8322</v>
      </c>
      <c r="R1099" s="10">
        <v>2014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8292</v>
      </c>
      <c r="O1100" t="s">
        <v>8293</v>
      </c>
      <c r="P1100" s="9">
        <v>41712.762673611112</v>
      </c>
      <c r="Q1100" s="10" t="s">
        <v>8324</v>
      </c>
      <c r="R1100" s="10">
        <v>2014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8292</v>
      </c>
      <c r="O1101" t="s">
        <v>8293</v>
      </c>
      <c r="P1101" s="9">
        <v>42107.836435185185</v>
      </c>
      <c r="Q1101" s="10" t="s">
        <v>8325</v>
      </c>
      <c r="R1101" s="10">
        <v>2015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8292</v>
      </c>
      <c r="O1102" t="s">
        <v>8293</v>
      </c>
      <c r="P1102" s="9">
        <v>42384.110775462963</v>
      </c>
      <c r="Q1102" s="10" t="s">
        <v>8322</v>
      </c>
      <c r="R1102" s="10">
        <v>2016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8292</v>
      </c>
      <c r="O1103" t="s">
        <v>8293</v>
      </c>
      <c r="P1103" s="9">
        <v>42538.77243055556</v>
      </c>
      <c r="Q1103" s="10" t="s">
        <v>8327</v>
      </c>
      <c r="R1103" s="10">
        <v>2016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8292</v>
      </c>
      <c r="O1104" t="s">
        <v>8293</v>
      </c>
      <c r="P1104" s="9">
        <v>41577.045428240745</v>
      </c>
      <c r="Q1104" s="10" t="s">
        <v>8331</v>
      </c>
      <c r="R1104" s="10">
        <v>2013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8292</v>
      </c>
      <c r="O1105" t="s">
        <v>8293</v>
      </c>
      <c r="P1105" s="9">
        <v>42479.22210648148</v>
      </c>
      <c r="Q1105" s="10" t="s">
        <v>8325</v>
      </c>
      <c r="R1105" s="10">
        <v>2016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8292</v>
      </c>
      <c r="O1106" t="s">
        <v>8293</v>
      </c>
      <c r="P1106" s="9">
        <v>41771.40996527778</v>
      </c>
      <c r="Q1106" s="10" t="s">
        <v>8326</v>
      </c>
      <c r="R1106" s="10">
        <v>2014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8292</v>
      </c>
      <c r="O1107" t="s">
        <v>8293</v>
      </c>
      <c r="P1107" s="9">
        <v>41692.135729166665</v>
      </c>
      <c r="Q1107" s="10" t="s">
        <v>8323</v>
      </c>
      <c r="R1107" s="10">
        <v>2014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8292</v>
      </c>
      <c r="O1108" t="s">
        <v>8293</v>
      </c>
      <c r="P1108" s="9">
        <v>40973.740451388891</v>
      </c>
      <c r="Q1108" s="10" t="s">
        <v>8324</v>
      </c>
      <c r="R1108" s="10">
        <v>2012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8292</v>
      </c>
      <c r="O1109" t="s">
        <v>8293</v>
      </c>
      <c r="P1109" s="9">
        <v>41813.861388888887</v>
      </c>
      <c r="Q1109" s="10" t="s">
        <v>8327</v>
      </c>
      <c r="R1109" s="10">
        <v>2014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8292</v>
      </c>
      <c r="O1110" t="s">
        <v>8293</v>
      </c>
      <c r="P1110" s="9">
        <v>40952.636979166666</v>
      </c>
      <c r="Q1110" s="10" t="s">
        <v>8323</v>
      </c>
      <c r="R1110" s="10">
        <v>2012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8292</v>
      </c>
      <c r="O1111" t="s">
        <v>8293</v>
      </c>
      <c r="P1111" s="9">
        <v>42662.752199074079</v>
      </c>
      <c r="Q1111" s="10" t="s">
        <v>8331</v>
      </c>
      <c r="R1111" s="10">
        <v>2016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8292</v>
      </c>
      <c r="O1112" t="s">
        <v>8293</v>
      </c>
      <c r="P1112" s="9">
        <v>41220.933124999996</v>
      </c>
      <c r="Q1112" s="10" t="s">
        <v>8332</v>
      </c>
      <c r="R1112" s="10">
        <v>2012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8292</v>
      </c>
      <c r="O1113" t="s">
        <v>8293</v>
      </c>
      <c r="P1113" s="9">
        <v>42347.203587962962</v>
      </c>
      <c r="Q1113" s="10" t="s">
        <v>8333</v>
      </c>
      <c r="R1113" s="10">
        <v>2015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8292</v>
      </c>
      <c r="O1114" t="s">
        <v>8293</v>
      </c>
      <c r="P1114" s="9">
        <v>41963.759386574078</v>
      </c>
      <c r="Q1114" s="10" t="s">
        <v>8332</v>
      </c>
      <c r="R1114" s="10">
        <v>2014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8292</v>
      </c>
      <c r="O1115" t="s">
        <v>8293</v>
      </c>
      <c r="P1115" s="9">
        <v>41835.977083333331</v>
      </c>
      <c r="Q1115" s="10" t="s">
        <v>8328</v>
      </c>
      <c r="R1115" s="10">
        <v>2014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8292</v>
      </c>
      <c r="O1116" t="s">
        <v>8293</v>
      </c>
      <c r="P1116" s="9">
        <v>41526.345914351856</v>
      </c>
      <c r="Q1116" s="10" t="s">
        <v>8330</v>
      </c>
      <c r="R1116" s="10">
        <v>2013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8292</v>
      </c>
      <c r="O1117" t="s">
        <v>8293</v>
      </c>
      <c r="P1117" s="9">
        <v>42429.695543981477</v>
      </c>
      <c r="Q1117" s="10" t="s">
        <v>8323</v>
      </c>
      <c r="R1117" s="10">
        <v>2016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8292</v>
      </c>
      <c r="O1118" t="s">
        <v>8293</v>
      </c>
      <c r="P1118" s="9">
        <v>41009.847314814819</v>
      </c>
      <c r="Q1118" s="10" t="s">
        <v>8325</v>
      </c>
      <c r="R1118" s="10">
        <v>2012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8292</v>
      </c>
      <c r="O1119" t="s">
        <v>8293</v>
      </c>
      <c r="P1119" s="9">
        <v>42333.598530092597</v>
      </c>
      <c r="Q1119" s="10" t="s">
        <v>8332</v>
      </c>
      <c r="R1119" s="10">
        <v>2015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8292</v>
      </c>
      <c r="O1120" t="s">
        <v>8293</v>
      </c>
      <c r="P1120" s="9">
        <v>41704.16642361111</v>
      </c>
      <c r="Q1120" s="10" t="s">
        <v>8324</v>
      </c>
      <c r="R1120" s="10">
        <v>2014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8292</v>
      </c>
      <c r="O1121" t="s">
        <v>8293</v>
      </c>
      <c r="P1121" s="9">
        <v>41722.792407407411</v>
      </c>
      <c r="Q1121" s="10" t="s">
        <v>8324</v>
      </c>
      <c r="R1121" s="10">
        <v>2014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8292</v>
      </c>
      <c r="O1122" t="s">
        <v>8293</v>
      </c>
      <c r="P1122" s="9">
        <v>40799.872685185182</v>
      </c>
      <c r="Q1122" s="10" t="s">
        <v>8330</v>
      </c>
      <c r="R1122" s="10">
        <v>2011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8292</v>
      </c>
      <c r="O1123" t="s">
        <v>8293</v>
      </c>
      <c r="P1123" s="9">
        <v>42412.934212962966</v>
      </c>
      <c r="Q1123" s="10" t="s">
        <v>8323</v>
      </c>
      <c r="R1123" s="10">
        <v>2016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8292</v>
      </c>
      <c r="O1124" t="s">
        <v>8293</v>
      </c>
      <c r="P1124" s="9">
        <v>41410.703993055555</v>
      </c>
      <c r="Q1124" s="10" t="s">
        <v>8326</v>
      </c>
      <c r="R1124" s="10">
        <v>2013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8292</v>
      </c>
      <c r="O1125" t="s">
        <v>8293</v>
      </c>
      <c r="P1125" s="9">
        <v>41718.5237037037</v>
      </c>
      <c r="Q1125" s="10" t="s">
        <v>8324</v>
      </c>
      <c r="R1125" s="10">
        <v>2014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8292</v>
      </c>
      <c r="O1126" t="s">
        <v>8294</v>
      </c>
      <c r="P1126" s="9">
        <v>42094.667256944449</v>
      </c>
      <c r="Q1126" s="10" t="s">
        <v>8324</v>
      </c>
      <c r="R1126" s="10">
        <v>2015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8292</v>
      </c>
      <c r="O1127" t="s">
        <v>8294</v>
      </c>
      <c r="P1127" s="9">
        <v>42212.624189814815</v>
      </c>
      <c r="Q1127" s="10" t="s">
        <v>8328</v>
      </c>
      <c r="R1127" s="10">
        <v>2015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8292</v>
      </c>
      <c r="O1128" t="s">
        <v>8294</v>
      </c>
      <c r="P1128" s="9">
        <v>42535.327476851853</v>
      </c>
      <c r="Q1128" s="10" t="s">
        <v>8327</v>
      </c>
      <c r="R1128" s="10">
        <v>2016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8292</v>
      </c>
      <c r="O1129" t="s">
        <v>8294</v>
      </c>
      <c r="P1129" s="9">
        <v>41926.854166666664</v>
      </c>
      <c r="Q1129" s="10" t="s">
        <v>8331</v>
      </c>
      <c r="R1129" s="10">
        <v>2014</v>
      </c>
    </row>
    <row r="1130" spans="1:18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8292</v>
      </c>
      <c r="O1130" t="s">
        <v>8294</v>
      </c>
      <c r="P1130" s="9">
        <v>41828.649502314816</v>
      </c>
      <c r="Q1130" s="10" t="s">
        <v>8328</v>
      </c>
      <c r="R1130" s="10">
        <v>2014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8292</v>
      </c>
      <c r="O1131" t="s">
        <v>8294</v>
      </c>
      <c r="P1131" s="9">
        <v>42496.264965277776</v>
      </c>
      <c r="Q1131" s="10" t="s">
        <v>8326</v>
      </c>
      <c r="R1131" s="10">
        <v>2016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8292</v>
      </c>
      <c r="O1132" t="s">
        <v>8294</v>
      </c>
      <c r="P1132" s="9">
        <v>41908.996527777781</v>
      </c>
      <c r="Q1132" s="10" t="s">
        <v>8330</v>
      </c>
      <c r="R1132" s="10">
        <v>2014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8292</v>
      </c>
      <c r="O1133" t="s">
        <v>8294</v>
      </c>
      <c r="P1133" s="9">
        <v>42332.908194444448</v>
      </c>
      <c r="Q1133" s="10" t="s">
        <v>8332</v>
      </c>
      <c r="R1133" s="10">
        <v>2015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8292</v>
      </c>
      <c r="O1134" t="s">
        <v>8294</v>
      </c>
      <c r="P1134" s="9">
        <v>42706.115405092598</v>
      </c>
      <c r="Q1134" s="10" t="s">
        <v>8333</v>
      </c>
      <c r="R1134" s="10">
        <v>2016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8292</v>
      </c>
      <c r="O1135" t="s">
        <v>8294</v>
      </c>
      <c r="P1135" s="9">
        <v>41821.407187500001</v>
      </c>
      <c r="Q1135" s="10" t="s">
        <v>8328</v>
      </c>
      <c r="R1135" s="10">
        <v>2014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8292</v>
      </c>
      <c r="O1136" t="s">
        <v>8294</v>
      </c>
      <c r="P1136" s="9">
        <v>41958.285046296296</v>
      </c>
      <c r="Q1136" s="10" t="s">
        <v>8332</v>
      </c>
      <c r="R1136" s="10">
        <v>2014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8292</v>
      </c>
      <c r="O1137" t="s">
        <v>8294</v>
      </c>
      <c r="P1137" s="9">
        <v>42558.98951388889</v>
      </c>
      <c r="Q1137" s="10" t="s">
        <v>8328</v>
      </c>
      <c r="R1137" s="10">
        <v>2016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8292</v>
      </c>
      <c r="O1138" t="s">
        <v>8294</v>
      </c>
      <c r="P1138" s="9">
        <v>42327.671631944446</v>
      </c>
      <c r="Q1138" s="10" t="s">
        <v>8332</v>
      </c>
      <c r="R1138" s="10">
        <v>2015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8292</v>
      </c>
      <c r="O1139" t="s">
        <v>8294</v>
      </c>
      <c r="P1139" s="9">
        <v>42453.819687499999</v>
      </c>
      <c r="Q1139" s="10" t="s">
        <v>8324</v>
      </c>
      <c r="R1139" s="10">
        <v>2016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8292</v>
      </c>
      <c r="O1140" t="s">
        <v>8294</v>
      </c>
      <c r="P1140" s="9">
        <v>42736.9066087963</v>
      </c>
      <c r="Q1140" s="10" t="s">
        <v>8322</v>
      </c>
      <c r="R1140" s="10">
        <v>2017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8292</v>
      </c>
      <c r="O1141" t="s">
        <v>8294</v>
      </c>
      <c r="P1141" s="9">
        <v>41975.34752314815</v>
      </c>
      <c r="Q1141" s="10" t="s">
        <v>8333</v>
      </c>
      <c r="R1141" s="10">
        <v>2014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8292</v>
      </c>
      <c r="O1142" t="s">
        <v>8294</v>
      </c>
      <c r="P1142" s="9">
        <v>42192.462048611109</v>
      </c>
      <c r="Q1142" s="10" t="s">
        <v>8328</v>
      </c>
      <c r="R1142" s="10">
        <v>2015</v>
      </c>
    </row>
    <row r="1143" spans="1:18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8292</v>
      </c>
      <c r="O1143" t="s">
        <v>8294</v>
      </c>
      <c r="P1143" s="9">
        <v>42164.699652777781</v>
      </c>
      <c r="Q1143" s="10" t="s">
        <v>8327</v>
      </c>
      <c r="R1143" s="10">
        <v>2015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8292</v>
      </c>
      <c r="O1144" t="s">
        <v>8294</v>
      </c>
      <c r="P1144" s="9">
        <v>42022.006099537037</v>
      </c>
      <c r="Q1144" s="10" t="s">
        <v>8322</v>
      </c>
      <c r="R1144" s="10">
        <v>2015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8292</v>
      </c>
      <c r="O1145" t="s">
        <v>8294</v>
      </c>
      <c r="P1145" s="9">
        <v>42325.19358796296</v>
      </c>
      <c r="Q1145" s="10" t="s">
        <v>8332</v>
      </c>
      <c r="R1145" s="10">
        <v>2015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8295</v>
      </c>
      <c r="O1146" t="s">
        <v>8296</v>
      </c>
      <c r="P1146" s="9">
        <v>42093.181944444441</v>
      </c>
      <c r="Q1146" s="10" t="s">
        <v>8324</v>
      </c>
      <c r="R1146" s="10">
        <v>2015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8295</v>
      </c>
      <c r="O1147" t="s">
        <v>8296</v>
      </c>
      <c r="P1147" s="9">
        <v>41854.74759259259</v>
      </c>
      <c r="Q1147" s="10" t="s">
        <v>8329</v>
      </c>
      <c r="R1147" s="10">
        <v>2014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8295</v>
      </c>
      <c r="O1148" t="s">
        <v>8296</v>
      </c>
      <c r="P1148" s="9">
        <v>41723.9533912037</v>
      </c>
      <c r="Q1148" s="10" t="s">
        <v>8324</v>
      </c>
      <c r="R1148" s="10">
        <v>2014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8295</v>
      </c>
      <c r="O1149" t="s">
        <v>8296</v>
      </c>
      <c r="P1149" s="9">
        <v>41871.972025462965</v>
      </c>
      <c r="Q1149" s="10" t="s">
        <v>8329</v>
      </c>
      <c r="R1149" s="10">
        <v>2014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8295</v>
      </c>
      <c r="O1150" t="s">
        <v>8296</v>
      </c>
      <c r="P1150" s="9">
        <v>42675.171076388884</v>
      </c>
      <c r="Q1150" s="10" t="s">
        <v>8332</v>
      </c>
      <c r="R1150" s="10">
        <v>2016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8295</v>
      </c>
      <c r="O1151" t="s">
        <v>8296</v>
      </c>
      <c r="P1151" s="9">
        <v>42507.71025462963</v>
      </c>
      <c r="Q1151" s="10" t="s">
        <v>8326</v>
      </c>
      <c r="R1151" s="10">
        <v>2016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8295</v>
      </c>
      <c r="O1152" t="s">
        <v>8296</v>
      </c>
      <c r="P1152" s="9">
        <v>42317.954571759255</v>
      </c>
      <c r="Q1152" s="10" t="s">
        <v>8332</v>
      </c>
      <c r="R1152" s="10">
        <v>2015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8295</v>
      </c>
      <c r="O1153" t="s">
        <v>8296</v>
      </c>
      <c r="P1153" s="9">
        <v>42224.102581018524</v>
      </c>
      <c r="Q1153" s="10" t="s">
        <v>8329</v>
      </c>
      <c r="R1153" s="10">
        <v>2015</v>
      </c>
    </row>
    <row r="1154" spans="1:18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8295</v>
      </c>
      <c r="O1154" t="s">
        <v>8296</v>
      </c>
      <c r="P1154" s="9">
        <v>42109.709629629629</v>
      </c>
      <c r="Q1154" s="10" t="s">
        <v>8325</v>
      </c>
      <c r="R1154" s="10">
        <v>2015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8295</v>
      </c>
      <c r="O1155" t="s">
        <v>8296</v>
      </c>
      <c r="P1155" s="9">
        <v>42143.714178240742</v>
      </c>
      <c r="Q1155" s="10" t="s">
        <v>8326</v>
      </c>
      <c r="R1155" s="10">
        <v>2015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8295</v>
      </c>
      <c r="O1156" t="s">
        <v>8296</v>
      </c>
      <c r="P1156" s="9">
        <v>42223.108865740738</v>
      </c>
      <c r="Q1156" s="10" t="s">
        <v>8329</v>
      </c>
      <c r="R1156" s="10">
        <v>2015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8295</v>
      </c>
      <c r="O1157" t="s">
        <v>8296</v>
      </c>
      <c r="P1157" s="9">
        <v>41835.763981481483</v>
      </c>
      <c r="Q1157" s="10" t="s">
        <v>8328</v>
      </c>
      <c r="R1157" s="10">
        <v>2014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8295</v>
      </c>
      <c r="O1158" t="s">
        <v>8296</v>
      </c>
      <c r="P1158" s="9">
        <v>42029.07131944444</v>
      </c>
      <c r="Q1158" s="10" t="s">
        <v>8322</v>
      </c>
      <c r="R1158" s="10">
        <v>2015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8295</v>
      </c>
      <c r="O1159" t="s">
        <v>8296</v>
      </c>
      <c r="P1159" s="9">
        <v>41918.628240740742</v>
      </c>
      <c r="Q1159" s="10" t="s">
        <v>8331</v>
      </c>
      <c r="R1159" s="10">
        <v>2014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8295</v>
      </c>
      <c r="O1160" t="s">
        <v>8296</v>
      </c>
      <c r="P1160" s="9">
        <v>41952.09175925926</v>
      </c>
      <c r="Q1160" s="10" t="s">
        <v>8332</v>
      </c>
      <c r="R1160" s="10">
        <v>2014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8295</v>
      </c>
      <c r="O1161" t="s">
        <v>8296</v>
      </c>
      <c r="P1161" s="9">
        <v>42154.726446759261</v>
      </c>
      <c r="Q1161" s="10" t="s">
        <v>8326</v>
      </c>
      <c r="R1161" s="10">
        <v>2015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8295</v>
      </c>
      <c r="O1162" t="s">
        <v>8296</v>
      </c>
      <c r="P1162" s="9">
        <v>42061.154930555553</v>
      </c>
      <c r="Q1162" s="10" t="s">
        <v>8323</v>
      </c>
      <c r="R1162" s="10">
        <v>2015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8295</v>
      </c>
      <c r="O1163" t="s">
        <v>8296</v>
      </c>
      <c r="P1163" s="9">
        <v>42122.629502314812</v>
      </c>
      <c r="Q1163" s="10" t="s">
        <v>8325</v>
      </c>
      <c r="R1163" s="10">
        <v>2015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8295</v>
      </c>
      <c r="O1164" t="s">
        <v>8296</v>
      </c>
      <c r="P1164" s="9">
        <v>41876.683611111112</v>
      </c>
      <c r="Q1164" s="10" t="s">
        <v>8329</v>
      </c>
      <c r="R1164" s="10">
        <v>2014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8295</v>
      </c>
      <c r="O1165" t="s">
        <v>8296</v>
      </c>
      <c r="P1165" s="9">
        <v>41830.723611111112</v>
      </c>
      <c r="Q1165" s="10" t="s">
        <v>8328</v>
      </c>
      <c r="R1165" s="10">
        <v>2014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8295</v>
      </c>
      <c r="O1166" t="s">
        <v>8296</v>
      </c>
      <c r="P1166" s="9">
        <v>42509.724328703705</v>
      </c>
      <c r="Q1166" s="10" t="s">
        <v>8326</v>
      </c>
      <c r="R1166" s="10">
        <v>2016</v>
      </c>
    </row>
    <row r="1167" spans="1:18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8295</v>
      </c>
      <c r="O1167" t="s">
        <v>8296</v>
      </c>
      <c r="P1167" s="9">
        <v>41792.214467592596</v>
      </c>
      <c r="Q1167" s="10" t="s">
        <v>8327</v>
      </c>
      <c r="R1167" s="10">
        <v>2014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8295</v>
      </c>
      <c r="O1168" t="s">
        <v>8296</v>
      </c>
      <c r="P1168" s="9">
        <v>42150.485439814816</v>
      </c>
      <c r="Q1168" s="10" t="s">
        <v>8326</v>
      </c>
      <c r="R1168" s="10">
        <v>2015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8295</v>
      </c>
      <c r="O1169" t="s">
        <v>8296</v>
      </c>
      <c r="P1169" s="9">
        <v>41863.734895833331</v>
      </c>
      <c r="Q1169" s="10" t="s">
        <v>8329</v>
      </c>
      <c r="R1169" s="10">
        <v>2014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8295</v>
      </c>
      <c r="O1170" t="s">
        <v>8296</v>
      </c>
      <c r="P1170" s="9">
        <v>42605.053993055553</v>
      </c>
      <c r="Q1170" s="10" t="s">
        <v>8329</v>
      </c>
      <c r="R1170" s="10">
        <v>2016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8295</v>
      </c>
      <c r="O1171" t="s">
        <v>8296</v>
      </c>
      <c r="P1171" s="9">
        <v>42027.353738425925</v>
      </c>
      <c r="Q1171" s="10" t="s">
        <v>8322</v>
      </c>
      <c r="R1171" s="10">
        <v>2015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8295</v>
      </c>
      <c r="O1172" t="s">
        <v>8296</v>
      </c>
      <c r="P1172" s="9">
        <v>42124.893182870372</v>
      </c>
      <c r="Q1172" s="10" t="s">
        <v>8325</v>
      </c>
      <c r="R1172" s="10">
        <v>2015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8295</v>
      </c>
      <c r="O1173" t="s">
        <v>8296</v>
      </c>
      <c r="P1173" s="9">
        <v>41938.804710648146</v>
      </c>
      <c r="Q1173" s="10" t="s">
        <v>8331</v>
      </c>
      <c r="R1173" s="10">
        <v>2014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8295</v>
      </c>
      <c r="O1174" t="s">
        <v>8296</v>
      </c>
      <c r="P1174" s="9">
        <v>41841.682314814811</v>
      </c>
      <c r="Q1174" s="10" t="s">
        <v>8328</v>
      </c>
      <c r="R1174" s="10">
        <v>2014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8295</v>
      </c>
      <c r="O1175" t="s">
        <v>8296</v>
      </c>
      <c r="P1175" s="9">
        <v>42184.185844907406</v>
      </c>
      <c r="Q1175" s="10" t="s">
        <v>8327</v>
      </c>
      <c r="R1175" s="10">
        <v>2015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8295</v>
      </c>
      <c r="O1176" t="s">
        <v>8296</v>
      </c>
      <c r="P1176" s="9">
        <v>42468.84174768519</v>
      </c>
      <c r="Q1176" s="10" t="s">
        <v>8325</v>
      </c>
      <c r="R1176" s="10">
        <v>2016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8295</v>
      </c>
      <c r="O1177" t="s">
        <v>8296</v>
      </c>
      <c r="P1177" s="9">
        <v>42170.728460648148</v>
      </c>
      <c r="Q1177" s="10" t="s">
        <v>8327</v>
      </c>
      <c r="R1177" s="10">
        <v>2015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8295</v>
      </c>
      <c r="O1178" t="s">
        <v>8296</v>
      </c>
      <c r="P1178" s="9">
        <v>42746.019652777773</v>
      </c>
      <c r="Q1178" s="10" t="s">
        <v>8322</v>
      </c>
      <c r="R1178" s="10">
        <v>2017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8295</v>
      </c>
      <c r="O1179" t="s">
        <v>8296</v>
      </c>
      <c r="P1179" s="9">
        <v>41897.660833333335</v>
      </c>
      <c r="Q1179" s="10" t="s">
        <v>8330</v>
      </c>
      <c r="R1179" s="10">
        <v>2014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8295</v>
      </c>
      <c r="O1180" t="s">
        <v>8296</v>
      </c>
      <c r="P1180" s="9">
        <v>41837.905694444446</v>
      </c>
      <c r="Q1180" s="10" t="s">
        <v>8328</v>
      </c>
      <c r="R1180" s="10">
        <v>2014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8295</v>
      </c>
      <c r="O1181" t="s">
        <v>8296</v>
      </c>
      <c r="P1181" s="9">
        <v>42275.720219907409</v>
      </c>
      <c r="Q1181" s="10" t="s">
        <v>8330</v>
      </c>
      <c r="R1181" s="10">
        <v>2015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8295</v>
      </c>
      <c r="O1182" t="s">
        <v>8296</v>
      </c>
      <c r="P1182" s="9">
        <v>41781.806875000002</v>
      </c>
      <c r="Q1182" s="10" t="s">
        <v>8326</v>
      </c>
      <c r="R1182" s="10">
        <v>2014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8295</v>
      </c>
      <c r="O1183" t="s">
        <v>8296</v>
      </c>
      <c r="P1183" s="9">
        <v>42034.339363425926</v>
      </c>
      <c r="Q1183" s="10" t="s">
        <v>8322</v>
      </c>
      <c r="R1183" s="10">
        <v>2015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8295</v>
      </c>
      <c r="O1184" t="s">
        <v>8296</v>
      </c>
      <c r="P1184" s="9">
        <v>42728.827407407407</v>
      </c>
      <c r="Q1184" s="10" t="s">
        <v>8333</v>
      </c>
      <c r="R1184" s="10">
        <v>2016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8295</v>
      </c>
      <c r="O1185" t="s">
        <v>8296</v>
      </c>
      <c r="P1185" s="9">
        <v>42656.86137731481</v>
      </c>
      <c r="Q1185" s="10" t="s">
        <v>8331</v>
      </c>
      <c r="R1185" s="10">
        <v>2016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8297</v>
      </c>
      <c r="O1186" t="s">
        <v>8298</v>
      </c>
      <c r="P1186" s="9">
        <v>42741.599664351852</v>
      </c>
      <c r="Q1186" s="10" t="s">
        <v>8322</v>
      </c>
      <c r="R1186" s="10">
        <v>2017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8297</v>
      </c>
      <c r="O1187" t="s">
        <v>8298</v>
      </c>
      <c r="P1187" s="9">
        <v>42130.865150462967</v>
      </c>
      <c r="Q1187" s="10" t="s">
        <v>8326</v>
      </c>
      <c r="R1187" s="10">
        <v>2015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8297</v>
      </c>
      <c r="O1188" t="s">
        <v>8298</v>
      </c>
      <c r="P1188" s="9">
        <v>42123.86336805555</v>
      </c>
      <c r="Q1188" s="10" t="s">
        <v>8325</v>
      </c>
      <c r="R1188" s="10">
        <v>2015</v>
      </c>
    </row>
    <row r="1189" spans="1:18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8297</v>
      </c>
      <c r="O1189" t="s">
        <v>8298</v>
      </c>
      <c r="P1189" s="9">
        <v>42109.894942129627</v>
      </c>
      <c r="Q1189" s="10" t="s">
        <v>8325</v>
      </c>
      <c r="R1189" s="10">
        <v>2015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8297</v>
      </c>
      <c r="O1190" t="s">
        <v>8298</v>
      </c>
      <c r="P1190" s="9">
        <v>42711.700694444444</v>
      </c>
      <c r="Q1190" s="10" t="s">
        <v>8333</v>
      </c>
      <c r="R1190" s="10">
        <v>2016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8297</v>
      </c>
      <c r="O1191" t="s">
        <v>8298</v>
      </c>
      <c r="P1191" s="9">
        <v>42529.979108796295</v>
      </c>
      <c r="Q1191" s="10" t="s">
        <v>8327</v>
      </c>
      <c r="R1191" s="10">
        <v>2016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8297</v>
      </c>
      <c r="O1192" t="s">
        <v>8298</v>
      </c>
      <c r="P1192" s="9">
        <v>41852.665798611109</v>
      </c>
      <c r="Q1192" s="10" t="s">
        <v>8329</v>
      </c>
      <c r="R1192" s="10">
        <v>2014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8297</v>
      </c>
      <c r="O1193" t="s">
        <v>8298</v>
      </c>
      <c r="P1193" s="9">
        <v>42419.603703703702</v>
      </c>
      <c r="Q1193" s="10" t="s">
        <v>8323</v>
      </c>
      <c r="R1193" s="10">
        <v>2016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8297</v>
      </c>
      <c r="O1194" t="s">
        <v>8298</v>
      </c>
      <c r="P1194" s="9">
        <v>42747.506689814814</v>
      </c>
      <c r="Q1194" s="10" t="s">
        <v>8322</v>
      </c>
      <c r="R1194" s="10">
        <v>2017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8297</v>
      </c>
      <c r="O1195" t="s">
        <v>8298</v>
      </c>
      <c r="P1195" s="9">
        <v>42409.776076388887</v>
      </c>
      <c r="Q1195" s="10" t="s">
        <v>8323</v>
      </c>
      <c r="R1195" s="10">
        <v>2016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8297</v>
      </c>
      <c r="O1196" t="s">
        <v>8298</v>
      </c>
      <c r="P1196" s="9">
        <v>42072.488182870366</v>
      </c>
      <c r="Q1196" s="10" t="s">
        <v>8324</v>
      </c>
      <c r="R1196" s="10">
        <v>2015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8297</v>
      </c>
      <c r="O1197" t="s">
        <v>8298</v>
      </c>
      <c r="P1197" s="9">
        <v>42298.34783564815</v>
      </c>
      <c r="Q1197" s="10" t="s">
        <v>8331</v>
      </c>
      <c r="R1197" s="10">
        <v>2015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8297</v>
      </c>
      <c r="O1198" t="s">
        <v>8298</v>
      </c>
      <c r="P1198" s="9">
        <v>42326.818738425922</v>
      </c>
      <c r="Q1198" s="10" t="s">
        <v>8332</v>
      </c>
      <c r="R1198" s="10">
        <v>2015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8297</v>
      </c>
      <c r="O1199" t="s">
        <v>8298</v>
      </c>
      <c r="P1199" s="9">
        <v>42503.66474537037</v>
      </c>
      <c r="Q1199" s="10" t="s">
        <v>8326</v>
      </c>
      <c r="R1199" s="10">
        <v>2016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8297</v>
      </c>
      <c r="O1200" t="s">
        <v>8298</v>
      </c>
      <c r="P1200" s="9">
        <v>42333.619050925925</v>
      </c>
      <c r="Q1200" s="10" t="s">
        <v>8332</v>
      </c>
      <c r="R1200" s="10">
        <v>2015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8297</v>
      </c>
      <c r="O1201" t="s">
        <v>8298</v>
      </c>
      <c r="P1201" s="9">
        <v>42161.770833333328</v>
      </c>
      <c r="Q1201" s="10" t="s">
        <v>8327</v>
      </c>
      <c r="R1201" s="10">
        <v>2015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8297</v>
      </c>
      <c r="O1202" t="s">
        <v>8298</v>
      </c>
      <c r="P1202" s="9">
        <v>42089.477500000001</v>
      </c>
      <c r="Q1202" s="10" t="s">
        <v>8324</v>
      </c>
      <c r="R1202" s="10">
        <v>2015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8297</v>
      </c>
      <c r="O1203" t="s">
        <v>8298</v>
      </c>
      <c r="P1203" s="9">
        <v>42536.60701388889</v>
      </c>
      <c r="Q1203" s="10" t="s">
        <v>8327</v>
      </c>
      <c r="R1203" s="10">
        <v>2016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8297</v>
      </c>
      <c r="O1204" t="s">
        <v>8298</v>
      </c>
      <c r="P1204" s="9">
        <v>42152.288819444446</v>
      </c>
      <c r="Q1204" s="10" t="s">
        <v>8326</v>
      </c>
      <c r="R1204" s="10">
        <v>2015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8297</v>
      </c>
      <c r="O1205" t="s">
        <v>8298</v>
      </c>
      <c r="P1205" s="9">
        <v>42125.614895833336</v>
      </c>
      <c r="Q1205" s="10" t="s">
        <v>8326</v>
      </c>
      <c r="R1205" s="10">
        <v>2015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8297</v>
      </c>
      <c r="O1206" t="s">
        <v>8298</v>
      </c>
      <c r="P1206" s="9">
        <v>42297.748067129629</v>
      </c>
      <c r="Q1206" s="10" t="s">
        <v>8331</v>
      </c>
      <c r="R1206" s="10">
        <v>2015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8297</v>
      </c>
      <c r="O1207" t="s">
        <v>8298</v>
      </c>
      <c r="P1207" s="9">
        <v>42138.506377314814</v>
      </c>
      <c r="Q1207" s="10" t="s">
        <v>8326</v>
      </c>
      <c r="R1207" s="10">
        <v>2015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8297</v>
      </c>
      <c r="O1208" t="s">
        <v>8298</v>
      </c>
      <c r="P1208" s="9">
        <v>42772.776076388887</v>
      </c>
      <c r="Q1208" s="10" t="s">
        <v>8323</v>
      </c>
      <c r="R1208" s="10">
        <v>2017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8297</v>
      </c>
      <c r="O1209" t="s">
        <v>8298</v>
      </c>
      <c r="P1209" s="9">
        <v>42430.430243055554</v>
      </c>
      <c r="Q1209" s="10" t="s">
        <v>8324</v>
      </c>
      <c r="R1209" s="10">
        <v>2016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8297</v>
      </c>
      <c r="O1210" t="s">
        <v>8298</v>
      </c>
      <c r="P1210" s="9">
        <v>42423.709074074075</v>
      </c>
      <c r="Q1210" s="10" t="s">
        <v>8323</v>
      </c>
      <c r="R1210" s="10">
        <v>2016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8297</v>
      </c>
      <c r="O1211" t="s">
        <v>8298</v>
      </c>
      <c r="P1211" s="9">
        <v>42761.846122685187</v>
      </c>
      <c r="Q1211" s="10" t="s">
        <v>8322</v>
      </c>
      <c r="R1211" s="10">
        <v>2017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8297</v>
      </c>
      <c r="O1212" t="s">
        <v>8298</v>
      </c>
      <c r="P1212" s="9">
        <v>42132.941805555558</v>
      </c>
      <c r="Q1212" s="10" t="s">
        <v>8326</v>
      </c>
      <c r="R1212" s="10">
        <v>2015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8297</v>
      </c>
      <c r="O1213" t="s">
        <v>8298</v>
      </c>
      <c r="P1213" s="9">
        <v>42515.866446759261</v>
      </c>
      <c r="Q1213" s="10" t="s">
        <v>8326</v>
      </c>
      <c r="R1213" s="10">
        <v>2016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8297</v>
      </c>
      <c r="O1214" t="s">
        <v>8298</v>
      </c>
      <c r="P1214" s="9">
        <v>42318.950173611112</v>
      </c>
      <c r="Q1214" s="10" t="s">
        <v>8332</v>
      </c>
      <c r="R1214" s="10">
        <v>2015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8297</v>
      </c>
      <c r="O1215" t="s">
        <v>8298</v>
      </c>
      <c r="P1215" s="9">
        <v>42731.755787037036</v>
      </c>
      <c r="Q1215" s="10" t="s">
        <v>8333</v>
      </c>
      <c r="R1215" s="10">
        <v>2016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8297</v>
      </c>
      <c r="O1216" t="s">
        <v>8298</v>
      </c>
      <c r="P1216" s="9">
        <v>42104.840335648143</v>
      </c>
      <c r="Q1216" s="10" t="s">
        <v>8325</v>
      </c>
      <c r="R1216" s="10">
        <v>2015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8297</v>
      </c>
      <c r="O1217" t="s">
        <v>8298</v>
      </c>
      <c r="P1217" s="9">
        <v>41759.923101851848</v>
      </c>
      <c r="Q1217" s="10" t="s">
        <v>8325</v>
      </c>
      <c r="R1217" s="10">
        <v>2014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8297</v>
      </c>
      <c r="O1218" t="s">
        <v>8298</v>
      </c>
      <c r="P1218" s="9">
        <v>42247.616400462968</v>
      </c>
      <c r="Q1218" s="10" t="s">
        <v>8329</v>
      </c>
      <c r="R1218" s="10">
        <v>2015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8297</v>
      </c>
      <c r="O1219" t="s">
        <v>8298</v>
      </c>
      <c r="P1219" s="9">
        <v>42535.809490740736</v>
      </c>
      <c r="Q1219" s="10" t="s">
        <v>8327</v>
      </c>
      <c r="R1219" s="10">
        <v>2016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8297</v>
      </c>
      <c r="O1220" t="s">
        <v>8298</v>
      </c>
      <c r="P1220" s="9">
        <v>42278.662037037036</v>
      </c>
      <c r="Q1220" s="10" t="s">
        <v>8331</v>
      </c>
      <c r="R1220" s="10">
        <v>2015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8297</v>
      </c>
      <c r="O1221" t="s">
        <v>8298</v>
      </c>
      <c r="P1221" s="9">
        <v>42633.461956018524</v>
      </c>
      <c r="Q1221" s="10" t="s">
        <v>8330</v>
      </c>
      <c r="R1221" s="10">
        <v>2016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8297</v>
      </c>
      <c r="O1222" t="s">
        <v>8298</v>
      </c>
      <c r="P1222" s="9">
        <v>42211.628611111111</v>
      </c>
      <c r="Q1222" s="10" t="s">
        <v>8328</v>
      </c>
      <c r="R1222" s="10">
        <v>2015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8297</v>
      </c>
      <c r="O1223" t="s">
        <v>8298</v>
      </c>
      <c r="P1223" s="9">
        <v>42680.47555555556</v>
      </c>
      <c r="Q1223" s="10" t="s">
        <v>8332</v>
      </c>
      <c r="R1223" s="10">
        <v>2016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8297</v>
      </c>
      <c r="O1224" t="s">
        <v>8298</v>
      </c>
      <c r="P1224" s="9">
        <v>42430.720451388886</v>
      </c>
      <c r="Q1224" s="10" t="s">
        <v>8324</v>
      </c>
      <c r="R1224" s="10">
        <v>2016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8297</v>
      </c>
      <c r="O1225" t="s">
        <v>8298</v>
      </c>
      <c r="P1225" s="9">
        <v>42654.177187499998</v>
      </c>
      <c r="Q1225" s="10" t="s">
        <v>8331</v>
      </c>
      <c r="R1225" s="10">
        <v>2016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8299</v>
      </c>
      <c r="P1226" s="9">
        <v>41736.549791666665</v>
      </c>
      <c r="Q1226" s="10" t="s">
        <v>8325</v>
      </c>
      <c r="R1226" s="10">
        <v>2014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8299</v>
      </c>
      <c r="P1227" s="9">
        <v>41509.905995370369</v>
      </c>
      <c r="Q1227" s="10" t="s">
        <v>8329</v>
      </c>
      <c r="R1227" s="10">
        <v>2013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8299</v>
      </c>
      <c r="P1228" s="9">
        <v>41715.874780092592</v>
      </c>
      <c r="Q1228" s="10" t="s">
        <v>8324</v>
      </c>
      <c r="R1228" s="10">
        <v>2014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8299</v>
      </c>
      <c r="P1229" s="9">
        <v>41827.919166666667</v>
      </c>
      <c r="Q1229" s="10" t="s">
        <v>8328</v>
      </c>
      <c r="R1229" s="10">
        <v>2014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8299</v>
      </c>
      <c r="P1230" s="9">
        <v>40754.729259259257</v>
      </c>
      <c r="Q1230" s="10" t="s">
        <v>8328</v>
      </c>
      <c r="R1230" s="10">
        <v>2011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8299</v>
      </c>
      <c r="P1231" s="9">
        <v>40985.459803240738</v>
      </c>
      <c r="Q1231" s="10" t="s">
        <v>8324</v>
      </c>
      <c r="R1231" s="10">
        <v>2012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8299</v>
      </c>
      <c r="P1232" s="9">
        <v>40568.972569444442</v>
      </c>
      <c r="Q1232" s="10" t="s">
        <v>8322</v>
      </c>
      <c r="R1232" s="10">
        <v>2011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8299</v>
      </c>
      <c r="P1233" s="9">
        <v>42193.941759259258</v>
      </c>
      <c r="Q1233" s="10" t="s">
        <v>8328</v>
      </c>
      <c r="R1233" s="10">
        <v>2015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8299</v>
      </c>
      <c r="P1234" s="9">
        <v>41506.848032407404</v>
      </c>
      <c r="Q1234" s="10" t="s">
        <v>8329</v>
      </c>
      <c r="R1234" s="10">
        <v>2013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8299</v>
      </c>
      <c r="P1235" s="9">
        <v>40939.948773148149</v>
      </c>
      <c r="Q1235" s="10" t="s">
        <v>8322</v>
      </c>
      <c r="R1235" s="10">
        <v>2012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8299</v>
      </c>
      <c r="P1236" s="9">
        <v>42007.788680555561</v>
      </c>
      <c r="Q1236" s="10" t="s">
        <v>8322</v>
      </c>
      <c r="R1236" s="10">
        <v>2015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8299</v>
      </c>
      <c r="P1237" s="9">
        <v>41583.135405092595</v>
      </c>
      <c r="Q1237" s="10" t="s">
        <v>8332</v>
      </c>
      <c r="R1237" s="10">
        <v>2013</v>
      </c>
    </row>
    <row r="1238" spans="1:18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8299</v>
      </c>
      <c r="P1238" s="9">
        <v>41110.680138888885</v>
      </c>
      <c r="Q1238" s="10" t="s">
        <v>8328</v>
      </c>
      <c r="R1238" s="10">
        <v>2012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8299</v>
      </c>
      <c r="P1239" s="9">
        <v>41125.283159722225</v>
      </c>
      <c r="Q1239" s="10" t="s">
        <v>8329</v>
      </c>
      <c r="R1239" s="10">
        <v>2012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8299</v>
      </c>
      <c r="P1240" s="9">
        <v>40731.61037037037</v>
      </c>
      <c r="Q1240" s="10" t="s">
        <v>8328</v>
      </c>
      <c r="R1240" s="10">
        <v>2011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8299</v>
      </c>
      <c r="P1241" s="9">
        <v>40883.962581018517</v>
      </c>
      <c r="Q1241" s="10" t="s">
        <v>8333</v>
      </c>
      <c r="R1241" s="10">
        <v>2011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8299</v>
      </c>
      <c r="P1242" s="9">
        <v>41409.040011574078</v>
      </c>
      <c r="Q1242" s="10" t="s">
        <v>8326</v>
      </c>
      <c r="R1242" s="10">
        <v>2013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8299</v>
      </c>
      <c r="P1243" s="9">
        <v>41923.837731481479</v>
      </c>
      <c r="Q1243" s="10" t="s">
        <v>8331</v>
      </c>
      <c r="R1243" s="10">
        <v>2014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8299</v>
      </c>
      <c r="P1244" s="9">
        <v>40782.165532407409</v>
      </c>
      <c r="Q1244" s="10" t="s">
        <v>8329</v>
      </c>
      <c r="R1244" s="10">
        <v>2011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8299</v>
      </c>
      <c r="P1245" s="9">
        <v>40671.879293981481</v>
      </c>
      <c r="Q1245" s="10" t="s">
        <v>8326</v>
      </c>
      <c r="R1245" s="10">
        <v>2011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8284</v>
      </c>
      <c r="O1246" t="s">
        <v>8285</v>
      </c>
      <c r="P1246" s="9">
        <v>41355.825497685189</v>
      </c>
      <c r="Q1246" s="10" t="s">
        <v>8324</v>
      </c>
      <c r="R1246" s="10">
        <v>2013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8284</v>
      </c>
      <c r="O1247" t="s">
        <v>8285</v>
      </c>
      <c r="P1247" s="9">
        <v>41774.59993055556</v>
      </c>
      <c r="Q1247" s="10" t="s">
        <v>8326</v>
      </c>
      <c r="R1247" s="10">
        <v>2014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8284</v>
      </c>
      <c r="O1248" t="s">
        <v>8285</v>
      </c>
      <c r="P1248" s="9">
        <v>40838.043391203704</v>
      </c>
      <c r="Q1248" s="10" t="s">
        <v>8331</v>
      </c>
      <c r="R1248" s="10">
        <v>2011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8284</v>
      </c>
      <c r="O1249" t="s">
        <v>8285</v>
      </c>
      <c r="P1249" s="9">
        <v>41370.292303240742</v>
      </c>
      <c r="Q1249" s="10" t="s">
        <v>8325</v>
      </c>
      <c r="R1249" s="10">
        <v>2013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8284</v>
      </c>
      <c r="O1250" t="s">
        <v>8285</v>
      </c>
      <c r="P1250" s="9">
        <v>41767.656863425924</v>
      </c>
      <c r="Q1250" s="10" t="s">
        <v>8326</v>
      </c>
      <c r="R1250" s="10">
        <v>2014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8284</v>
      </c>
      <c r="O1251" t="s">
        <v>8285</v>
      </c>
      <c r="P1251" s="9">
        <v>41067.740868055553</v>
      </c>
      <c r="Q1251" s="10" t="s">
        <v>8327</v>
      </c>
      <c r="R1251" s="10">
        <v>2012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8284</v>
      </c>
      <c r="O1252" t="s">
        <v>8285</v>
      </c>
      <c r="P1252" s="9">
        <v>41843.64271990741</v>
      </c>
      <c r="Q1252" s="10" t="s">
        <v>8328</v>
      </c>
      <c r="R1252" s="10">
        <v>2014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8284</v>
      </c>
      <c r="O1253" t="s">
        <v>8285</v>
      </c>
      <c r="P1253" s="9">
        <v>40751.814432870371</v>
      </c>
      <c r="Q1253" s="10" t="s">
        <v>8328</v>
      </c>
      <c r="R1253" s="10">
        <v>2011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8284</v>
      </c>
      <c r="O1254" t="s">
        <v>8285</v>
      </c>
      <c r="P1254" s="9">
        <v>41543.988067129627</v>
      </c>
      <c r="Q1254" s="10" t="s">
        <v>8330</v>
      </c>
      <c r="R1254" s="10">
        <v>2013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8284</v>
      </c>
      <c r="O1255" t="s">
        <v>8285</v>
      </c>
      <c r="P1255" s="9">
        <v>41855.783645833333</v>
      </c>
      <c r="Q1255" s="10" t="s">
        <v>8329</v>
      </c>
      <c r="R1255" s="10">
        <v>2014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8284</v>
      </c>
      <c r="O1256" t="s">
        <v>8285</v>
      </c>
      <c r="P1256" s="9">
        <v>40487.621365740742</v>
      </c>
      <c r="Q1256" s="10" t="s">
        <v>8332</v>
      </c>
      <c r="R1256" s="10">
        <v>2010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8284</v>
      </c>
      <c r="O1257" t="s">
        <v>8285</v>
      </c>
      <c r="P1257" s="9">
        <v>41579.845509259263</v>
      </c>
      <c r="Q1257" s="10" t="s">
        <v>8332</v>
      </c>
      <c r="R1257" s="10">
        <v>2013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8284</v>
      </c>
      <c r="O1258" t="s">
        <v>8285</v>
      </c>
      <c r="P1258" s="9">
        <v>40921.919340277775</v>
      </c>
      <c r="Q1258" s="10" t="s">
        <v>8322</v>
      </c>
      <c r="R1258" s="10">
        <v>2012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8284</v>
      </c>
      <c r="O1259" t="s">
        <v>8285</v>
      </c>
      <c r="P1259" s="9">
        <v>40587.085532407407</v>
      </c>
      <c r="Q1259" s="10" t="s">
        <v>8323</v>
      </c>
      <c r="R1259" s="10">
        <v>2011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8284</v>
      </c>
      <c r="O1260" t="s">
        <v>8285</v>
      </c>
      <c r="P1260" s="9">
        <v>41487.611250000002</v>
      </c>
      <c r="Q1260" s="10" t="s">
        <v>8329</v>
      </c>
      <c r="R1260" s="10">
        <v>2013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8284</v>
      </c>
      <c r="O1261" t="s">
        <v>8285</v>
      </c>
      <c r="P1261" s="9">
        <v>41766.970648148148</v>
      </c>
      <c r="Q1261" s="10" t="s">
        <v>8326</v>
      </c>
      <c r="R1261" s="10">
        <v>2014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8284</v>
      </c>
      <c r="O1262" t="s">
        <v>8285</v>
      </c>
      <c r="P1262" s="9">
        <v>41666.842824074076</v>
      </c>
      <c r="Q1262" s="10" t="s">
        <v>8322</v>
      </c>
      <c r="R1262" s="10">
        <v>2014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8284</v>
      </c>
      <c r="O1263" t="s">
        <v>8285</v>
      </c>
      <c r="P1263" s="9">
        <v>41638.342905092592</v>
      </c>
      <c r="Q1263" s="10" t="s">
        <v>8333</v>
      </c>
      <c r="R1263" s="10">
        <v>2013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8284</v>
      </c>
      <c r="O1264" t="s">
        <v>8285</v>
      </c>
      <c r="P1264" s="9">
        <v>41656.762638888889</v>
      </c>
      <c r="Q1264" s="10" t="s">
        <v>8322</v>
      </c>
      <c r="R1264" s="10">
        <v>2014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8284</v>
      </c>
      <c r="O1265" t="s">
        <v>8285</v>
      </c>
      <c r="P1265" s="9">
        <v>41692.084143518521</v>
      </c>
      <c r="Q1265" s="10" t="s">
        <v>8323</v>
      </c>
      <c r="R1265" s="10">
        <v>2014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8284</v>
      </c>
      <c r="O1266" t="s">
        <v>8285</v>
      </c>
      <c r="P1266" s="9">
        <v>41547.662997685184</v>
      </c>
      <c r="Q1266" s="10" t="s">
        <v>8330</v>
      </c>
      <c r="R1266" s="10">
        <v>2013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8284</v>
      </c>
      <c r="O1267" t="s">
        <v>8285</v>
      </c>
      <c r="P1267" s="9">
        <v>40465.655266203699</v>
      </c>
      <c r="Q1267" s="10" t="s">
        <v>8331</v>
      </c>
      <c r="R1267" s="10">
        <v>2010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8284</v>
      </c>
      <c r="O1268" t="s">
        <v>8285</v>
      </c>
      <c r="P1268" s="9">
        <v>41620.87667824074</v>
      </c>
      <c r="Q1268" s="10" t="s">
        <v>8333</v>
      </c>
      <c r="R1268" s="10">
        <v>2013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8284</v>
      </c>
      <c r="O1269" t="s">
        <v>8285</v>
      </c>
      <c r="P1269" s="9">
        <v>41449.585162037038</v>
      </c>
      <c r="Q1269" s="10" t="s">
        <v>8327</v>
      </c>
      <c r="R1269" s="10">
        <v>2013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8284</v>
      </c>
      <c r="O1270" t="s">
        <v>8285</v>
      </c>
      <c r="P1270" s="9">
        <v>41507.845451388886</v>
      </c>
      <c r="Q1270" s="10" t="s">
        <v>8329</v>
      </c>
      <c r="R1270" s="10">
        <v>2013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8284</v>
      </c>
      <c r="O1271" t="s">
        <v>8285</v>
      </c>
      <c r="P1271" s="9">
        <v>42445.823055555556</v>
      </c>
      <c r="Q1271" s="10" t="s">
        <v>8324</v>
      </c>
      <c r="R1271" s="10">
        <v>2016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8284</v>
      </c>
      <c r="O1272" t="s">
        <v>8285</v>
      </c>
      <c r="P1272" s="9">
        <v>40933.85696759259</v>
      </c>
      <c r="Q1272" s="10" t="s">
        <v>8322</v>
      </c>
      <c r="R1272" s="10">
        <v>2012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8284</v>
      </c>
      <c r="O1273" t="s">
        <v>8285</v>
      </c>
      <c r="P1273" s="9">
        <v>41561.683553240742</v>
      </c>
      <c r="Q1273" s="10" t="s">
        <v>8331</v>
      </c>
      <c r="R1273" s="10">
        <v>2013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8284</v>
      </c>
      <c r="O1274" t="s">
        <v>8285</v>
      </c>
      <c r="P1274" s="9">
        <v>40274.745127314818</v>
      </c>
      <c r="Q1274" s="10" t="s">
        <v>8325</v>
      </c>
      <c r="R1274" s="10">
        <v>2010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8284</v>
      </c>
      <c r="O1275" t="s">
        <v>8285</v>
      </c>
      <c r="P1275" s="9">
        <v>41852.730219907404</v>
      </c>
      <c r="Q1275" s="10" t="s">
        <v>8329</v>
      </c>
      <c r="R1275" s="10">
        <v>2014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8284</v>
      </c>
      <c r="O1276" t="s">
        <v>8285</v>
      </c>
      <c r="P1276" s="9">
        <v>41116.690104166664</v>
      </c>
      <c r="Q1276" s="10" t="s">
        <v>8328</v>
      </c>
      <c r="R1276" s="10">
        <v>2012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8284</v>
      </c>
      <c r="O1277" t="s">
        <v>8285</v>
      </c>
      <c r="P1277" s="9">
        <v>41458.867905092593</v>
      </c>
      <c r="Q1277" s="10" t="s">
        <v>8328</v>
      </c>
      <c r="R1277" s="10">
        <v>2013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8284</v>
      </c>
      <c r="O1278" t="s">
        <v>8285</v>
      </c>
      <c r="P1278" s="9">
        <v>40007.704247685186</v>
      </c>
      <c r="Q1278" s="10" t="s">
        <v>8328</v>
      </c>
      <c r="R1278" s="10">
        <v>2009</v>
      </c>
    </row>
    <row r="1279" spans="1:18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8284</v>
      </c>
      <c r="O1279" t="s">
        <v>8285</v>
      </c>
      <c r="P1279" s="9">
        <v>41121.561886574076</v>
      </c>
      <c r="Q1279" s="10" t="s">
        <v>8328</v>
      </c>
      <c r="R1279" s="10">
        <v>2012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8284</v>
      </c>
      <c r="O1280" t="s">
        <v>8285</v>
      </c>
      <c r="P1280" s="9">
        <v>41786.555162037039</v>
      </c>
      <c r="Q1280" s="10" t="s">
        <v>8326</v>
      </c>
      <c r="R1280" s="10">
        <v>2014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8284</v>
      </c>
      <c r="O1281" t="s">
        <v>8285</v>
      </c>
      <c r="P1281" s="9">
        <v>41682.099189814813</v>
      </c>
      <c r="Q1281" s="10" t="s">
        <v>8323</v>
      </c>
      <c r="R1281" s="10">
        <v>2014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8284</v>
      </c>
      <c r="O1282" t="s">
        <v>8285</v>
      </c>
      <c r="P1282" s="9">
        <v>40513.757569444446</v>
      </c>
      <c r="Q1282" s="10" t="s">
        <v>8333</v>
      </c>
      <c r="R1282" s="10">
        <v>2010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8284</v>
      </c>
      <c r="O1283" t="s">
        <v>8285</v>
      </c>
      <c r="P1283" s="9">
        <v>41463.743472222224</v>
      </c>
      <c r="Q1283" s="10" t="s">
        <v>8328</v>
      </c>
      <c r="R1283" s="10">
        <v>2013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8284</v>
      </c>
      <c r="O1284" t="s">
        <v>8285</v>
      </c>
      <c r="P1284" s="9">
        <v>41586.475173611107</v>
      </c>
      <c r="Q1284" s="10" t="s">
        <v>8332</v>
      </c>
      <c r="R1284" s="10">
        <v>2013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8284</v>
      </c>
      <c r="O1285" t="s">
        <v>8285</v>
      </c>
      <c r="P1285" s="9">
        <v>41320.717465277776</v>
      </c>
      <c r="Q1285" s="10" t="s">
        <v>8323</v>
      </c>
      <c r="R1285" s="10">
        <v>2013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8276</v>
      </c>
      <c r="O1286" t="s">
        <v>8277</v>
      </c>
      <c r="P1286" s="9">
        <v>42712.23474537037</v>
      </c>
      <c r="Q1286" s="10" t="s">
        <v>8333</v>
      </c>
      <c r="R1286" s="10">
        <v>2016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8276</v>
      </c>
      <c r="O1287" t="s">
        <v>8277</v>
      </c>
      <c r="P1287" s="9">
        <v>42160.583043981482</v>
      </c>
      <c r="Q1287" s="10" t="s">
        <v>8327</v>
      </c>
      <c r="R1287" s="10">
        <v>2015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8276</v>
      </c>
      <c r="O1288" t="s">
        <v>8277</v>
      </c>
      <c r="P1288" s="9">
        <v>42039.384571759263</v>
      </c>
      <c r="Q1288" s="10" t="s">
        <v>8323</v>
      </c>
      <c r="R1288" s="10">
        <v>2015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8276</v>
      </c>
      <c r="O1289" t="s">
        <v>8277</v>
      </c>
      <c r="P1289" s="9">
        <v>42107.621018518519</v>
      </c>
      <c r="Q1289" s="10" t="s">
        <v>8325</v>
      </c>
      <c r="R1289" s="10">
        <v>2015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8276</v>
      </c>
      <c r="O1290" t="s">
        <v>8277</v>
      </c>
      <c r="P1290" s="9">
        <v>42561.154664351852</v>
      </c>
      <c r="Q1290" s="10" t="s">
        <v>8328</v>
      </c>
      <c r="R1290" s="10">
        <v>2016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8276</v>
      </c>
      <c r="O1291" t="s">
        <v>8277</v>
      </c>
      <c r="P1291" s="9">
        <v>42709.134780092594</v>
      </c>
      <c r="Q1291" s="10" t="s">
        <v>8333</v>
      </c>
      <c r="R1291" s="10">
        <v>2016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8276</v>
      </c>
      <c r="O1292" t="s">
        <v>8277</v>
      </c>
      <c r="P1292" s="9">
        <v>42086.614942129629</v>
      </c>
      <c r="Q1292" s="10" t="s">
        <v>8324</v>
      </c>
      <c r="R1292" s="10">
        <v>2015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8276</v>
      </c>
      <c r="O1293" t="s">
        <v>8277</v>
      </c>
      <c r="P1293" s="9">
        <v>42064.652673611112</v>
      </c>
      <c r="Q1293" s="10" t="s">
        <v>8324</v>
      </c>
      <c r="R1293" s="10">
        <v>2015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8276</v>
      </c>
      <c r="O1294" t="s">
        <v>8277</v>
      </c>
      <c r="P1294" s="9">
        <v>42256.764212962968</v>
      </c>
      <c r="Q1294" s="10" t="s">
        <v>8330</v>
      </c>
      <c r="R1294" s="10">
        <v>2015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8276</v>
      </c>
      <c r="O1295" t="s">
        <v>8277</v>
      </c>
      <c r="P1295" s="9">
        <v>42292.701053240744</v>
      </c>
      <c r="Q1295" s="10" t="s">
        <v>8331</v>
      </c>
      <c r="R1295" s="10">
        <v>2015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8276</v>
      </c>
      <c r="O1296" t="s">
        <v>8277</v>
      </c>
      <c r="P1296" s="9">
        <v>42278.453668981485</v>
      </c>
      <c r="Q1296" s="10" t="s">
        <v>8331</v>
      </c>
      <c r="R1296" s="10">
        <v>2015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8276</v>
      </c>
      <c r="O1297" t="s">
        <v>8277</v>
      </c>
      <c r="P1297" s="9">
        <v>42184.572881944448</v>
      </c>
      <c r="Q1297" s="10" t="s">
        <v>8327</v>
      </c>
      <c r="R1297" s="10">
        <v>2015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8276</v>
      </c>
      <c r="O1298" t="s">
        <v>8277</v>
      </c>
      <c r="P1298" s="9">
        <v>42423.050613425927</v>
      </c>
      <c r="Q1298" s="10" t="s">
        <v>8323</v>
      </c>
      <c r="R1298" s="10">
        <v>2016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8276</v>
      </c>
      <c r="O1299" t="s">
        <v>8277</v>
      </c>
      <c r="P1299" s="9">
        <v>42461.747199074074</v>
      </c>
      <c r="Q1299" s="10" t="s">
        <v>8325</v>
      </c>
      <c r="R1299" s="10">
        <v>2016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8276</v>
      </c>
      <c r="O1300" t="s">
        <v>8277</v>
      </c>
      <c r="P1300" s="9">
        <v>42458.680925925924</v>
      </c>
      <c r="Q1300" s="10" t="s">
        <v>8324</v>
      </c>
      <c r="R1300" s="10">
        <v>2016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8276</v>
      </c>
      <c r="O1301" t="s">
        <v>8277</v>
      </c>
      <c r="P1301" s="9">
        <v>42169.814340277779</v>
      </c>
      <c r="Q1301" s="10" t="s">
        <v>8327</v>
      </c>
      <c r="R1301" s="10">
        <v>2015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8276</v>
      </c>
      <c r="O1302" t="s">
        <v>8277</v>
      </c>
      <c r="P1302" s="9">
        <v>42483.675208333334</v>
      </c>
      <c r="Q1302" s="10" t="s">
        <v>8325</v>
      </c>
      <c r="R1302" s="10">
        <v>2016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8276</v>
      </c>
      <c r="O1303" t="s">
        <v>8277</v>
      </c>
      <c r="P1303" s="9">
        <v>42195.749745370369</v>
      </c>
      <c r="Q1303" s="10" t="s">
        <v>8328</v>
      </c>
      <c r="R1303" s="10">
        <v>2015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8276</v>
      </c>
      <c r="O1304" t="s">
        <v>8277</v>
      </c>
      <c r="P1304" s="9">
        <v>42675.057997685188</v>
      </c>
      <c r="Q1304" s="10" t="s">
        <v>8332</v>
      </c>
      <c r="R1304" s="10">
        <v>2016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8276</v>
      </c>
      <c r="O1305" t="s">
        <v>8277</v>
      </c>
      <c r="P1305" s="9">
        <v>42566.441203703704</v>
      </c>
      <c r="Q1305" s="10" t="s">
        <v>8328</v>
      </c>
      <c r="R1305" s="10">
        <v>2016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8278</v>
      </c>
      <c r="O1306" t="s">
        <v>8280</v>
      </c>
      <c r="P1306" s="9">
        <v>42747.194502314815</v>
      </c>
      <c r="Q1306" s="10" t="s">
        <v>8322</v>
      </c>
      <c r="R1306" s="10">
        <v>2017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8278</v>
      </c>
      <c r="O1307" t="s">
        <v>8280</v>
      </c>
      <c r="P1307" s="9">
        <v>42543.665601851855</v>
      </c>
      <c r="Q1307" s="10" t="s">
        <v>8327</v>
      </c>
      <c r="R1307" s="10">
        <v>2016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8278</v>
      </c>
      <c r="O1308" t="s">
        <v>8280</v>
      </c>
      <c r="P1308" s="9">
        <v>41947.457569444443</v>
      </c>
      <c r="Q1308" s="10" t="s">
        <v>8332</v>
      </c>
      <c r="R1308" s="10">
        <v>2014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8278</v>
      </c>
      <c r="O1309" t="s">
        <v>8280</v>
      </c>
      <c r="P1309" s="9">
        <v>42387.503229166672</v>
      </c>
      <c r="Q1309" s="10" t="s">
        <v>8322</v>
      </c>
      <c r="R1309" s="10">
        <v>2016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8278</v>
      </c>
      <c r="O1310" t="s">
        <v>8280</v>
      </c>
      <c r="P1310" s="9">
        <v>42611.613564814819</v>
      </c>
      <c r="Q1310" s="10" t="s">
        <v>8329</v>
      </c>
      <c r="R1310" s="10">
        <v>2016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8278</v>
      </c>
      <c r="O1311" t="s">
        <v>8280</v>
      </c>
      <c r="P1311" s="9">
        <v>42257.882731481484</v>
      </c>
      <c r="Q1311" s="10" t="s">
        <v>8330</v>
      </c>
      <c r="R1311" s="10">
        <v>2015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8278</v>
      </c>
      <c r="O1312" t="s">
        <v>8280</v>
      </c>
      <c r="P1312" s="9">
        <v>42556.667245370365</v>
      </c>
      <c r="Q1312" s="10" t="s">
        <v>8328</v>
      </c>
      <c r="R1312" s="10">
        <v>2016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8278</v>
      </c>
      <c r="O1313" t="s">
        <v>8280</v>
      </c>
      <c r="P1313" s="9">
        <v>42669.802303240736</v>
      </c>
      <c r="Q1313" s="10" t="s">
        <v>8331</v>
      </c>
      <c r="R1313" s="10">
        <v>2016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8278</v>
      </c>
      <c r="O1314" t="s">
        <v>8280</v>
      </c>
      <c r="P1314" s="9">
        <v>42082.702800925923</v>
      </c>
      <c r="Q1314" s="10" t="s">
        <v>8324</v>
      </c>
      <c r="R1314" s="10">
        <v>2015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8278</v>
      </c>
      <c r="O1315" t="s">
        <v>8280</v>
      </c>
      <c r="P1315" s="9">
        <v>42402.709652777776</v>
      </c>
      <c r="Q1315" s="10" t="s">
        <v>8323</v>
      </c>
      <c r="R1315" s="10">
        <v>2016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8278</v>
      </c>
      <c r="O1316" t="s">
        <v>8280</v>
      </c>
      <c r="P1316" s="9">
        <v>42604.669675925921</v>
      </c>
      <c r="Q1316" s="10" t="s">
        <v>8329</v>
      </c>
      <c r="R1316" s="10">
        <v>2016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8278</v>
      </c>
      <c r="O1317" t="s">
        <v>8280</v>
      </c>
      <c r="P1317" s="9">
        <v>42278.498240740737</v>
      </c>
      <c r="Q1317" s="10" t="s">
        <v>8331</v>
      </c>
      <c r="R1317" s="10">
        <v>2015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8278</v>
      </c>
      <c r="O1318" t="s">
        <v>8280</v>
      </c>
      <c r="P1318" s="9">
        <v>42393.961909722224</v>
      </c>
      <c r="Q1318" s="10" t="s">
        <v>8322</v>
      </c>
      <c r="R1318" s="10">
        <v>2016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8278</v>
      </c>
      <c r="O1319" t="s">
        <v>8280</v>
      </c>
      <c r="P1319" s="9">
        <v>42520.235486111109</v>
      </c>
      <c r="Q1319" s="10" t="s">
        <v>8326</v>
      </c>
      <c r="R1319" s="10">
        <v>2016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8278</v>
      </c>
      <c r="O1320" t="s">
        <v>8280</v>
      </c>
      <c r="P1320" s="9">
        <v>41985.043657407412</v>
      </c>
      <c r="Q1320" s="10" t="s">
        <v>8333</v>
      </c>
      <c r="R1320" s="10">
        <v>2014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8278</v>
      </c>
      <c r="O1321" t="s">
        <v>8280</v>
      </c>
      <c r="P1321" s="9">
        <v>41816.812094907407</v>
      </c>
      <c r="Q1321" s="10" t="s">
        <v>8327</v>
      </c>
      <c r="R1321" s="10">
        <v>2014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8278</v>
      </c>
      <c r="O1322" t="s">
        <v>8280</v>
      </c>
      <c r="P1322" s="9">
        <v>42705.690347222218</v>
      </c>
      <c r="Q1322" s="10" t="s">
        <v>8333</v>
      </c>
      <c r="R1322" s="10">
        <v>2016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8278</v>
      </c>
      <c r="O1323" t="s">
        <v>8280</v>
      </c>
      <c r="P1323" s="9">
        <v>42697.74927083333</v>
      </c>
      <c r="Q1323" s="10" t="s">
        <v>8332</v>
      </c>
      <c r="R1323" s="10">
        <v>2016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8278</v>
      </c>
      <c r="O1324" t="s">
        <v>8280</v>
      </c>
      <c r="P1324" s="9">
        <v>42115.656539351854</v>
      </c>
      <c r="Q1324" s="10" t="s">
        <v>8325</v>
      </c>
      <c r="R1324" s="10">
        <v>2015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8278</v>
      </c>
      <c r="O1325" t="s">
        <v>8280</v>
      </c>
      <c r="P1325" s="9">
        <v>42451.698449074072</v>
      </c>
      <c r="Q1325" s="10" t="s">
        <v>8324</v>
      </c>
      <c r="R1325" s="10">
        <v>2016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8278</v>
      </c>
      <c r="O1326" t="s">
        <v>8280</v>
      </c>
      <c r="P1326" s="9">
        <v>42626.633703703701</v>
      </c>
      <c r="Q1326" s="10" t="s">
        <v>8330</v>
      </c>
      <c r="R1326" s="10">
        <v>2016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8278</v>
      </c>
      <c r="O1327" t="s">
        <v>8280</v>
      </c>
      <c r="P1327" s="9">
        <v>42704.086053240739</v>
      </c>
      <c r="Q1327" s="10" t="s">
        <v>8332</v>
      </c>
      <c r="R1327" s="10">
        <v>2016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8278</v>
      </c>
      <c r="O1328" t="s">
        <v>8280</v>
      </c>
      <c r="P1328" s="9">
        <v>41974.791990740741</v>
      </c>
      <c r="Q1328" s="10" t="s">
        <v>8333</v>
      </c>
      <c r="R1328" s="10">
        <v>2014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8278</v>
      </c>
      <c r="O1329" t="s">
        <v>8280</v>
      </c>
      <c r="P1329" s="9">
        <v>42123.678645833337</v>
      </c>
      <c r="Q1329" s="10" t="s">
        <v>8325</v>
      </c>
      <c r="R1329" s="10">
        <v>2015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8278</v>
      </c>
      <c r="O1330" t="s">
        <v>8280</v>
      </c>
      <c r="P1330" s="9">
        <v>42612.642754629633</v>
      </c>
      <c r="Q1330" s="10" t="s">
        <v>8329</v>
      </c>
      <c r="R1330" s="10">
        <v>2016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8278</v>
      </c>
      <c r="O1331" t="s">
        <v>8280</v>
      </c>
      <c r="P1331" s="9">
        <v>41935.221585648149</v>
      </c>
      <c r="Q1331" s="10" t="s">
        <v>8331</v>
      </c>
      <c r="R1331" s="10">
        <v>2014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8278</v>
      </c>
      <c r="O1332" t="s">
        <v>8280</v>
      </c>
      <c r="P1332" s="9">
        <v>42522.276724537034</v>
      </c>
      <c r="Q1332" s="10" t="s">
        <v>8327</v>
      </c>
      <c r="R1332" s="10">
        <v>2016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8278</v>
      </c>
      <c r="O1333" t="s">
        <v>8280</v>
      </c>
      <c r="P1333" s="9">
        <v>42569.50409722222</v>
      </c>
      <c r="Q1333" s="10" t="s">
        <v>8328</v>
      </c>
      <c r="R1333" s="10">
        <v>2016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8278</v>
      </c>
      <c r="O1334" t="s">
        <v>8280</v>
      </c>
      <c r="P1334" s="9">
        <v>42732.060277777782</v>
      </c>
      <c r="Q1334" s="10" t="s">
        <v>8333</v>
      </c>
      <c r="R1334" s="10">
        <v>2016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8278</v>
      </c>
      <c r="O1335" t="s">
        <v>8280</v>
      </c>
      <c r="P1335" s="9">
        <v>41806.106770833336</v>
      </c>
      <c r="Q1335" s="10" t="s">
        <v>8327</v>
      </c>
      <c r="R1335" s="10">
        <v>2014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8278</v>
      </c>
      <c r="O1336" t="s">
        <v>8280</v>
      </c>
      <c r="P1336" s="9">
        <v>42410.774155092593</v>
      </c>
      <c r="Q1336" s="10" t="s">
        <v>8323</v>
      </c>
      <c r="R1336" s="10">
        <v>2016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8278</v>
      </c>
      <c r="O1337" t="s">
        <v>8280</v>
      </c>
      <c r="P1337" s="9">
        <v>42313.936365740738</v>
      </c>
      <c r="Q1337" s="10" t="s">
        <v>8332</v>
      </c>
      <c r="R1337" s="10">
        <v>2015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8278</v>
      </c>
      <c r="O1338" t="s">
        <v>8280</v>
      </c>
      <c r="P1338" s="9">
        <v>41955.863750000004</v>
      </c>
      <c r="Q1338" s="10" t="s">
        <v>8332</v>
      </c>
      <c r="R1338" s="10">
        <v>2014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8278</v>
      </c>
      <c r="O1339" t="s">
        <v>8280</v>
      </c>
      <c r="P1339" s="9">
        <v>42767.577303240745</v>
      </c>
      <c r="Q1339" s="10" t="s">
        <v>8323</v>
      </c>
      <c r="R1339" s="10">
        <v>2017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8278</v>
      </c>
      <c r="O1340" t="s">
        <v>8280</v>
      </c>
      <c r="P1340" s="9">
        <v>42188.803622685184</v>
      </c>
      <c r="Q1340" s="10" t="s">
        <v>8328</v>
      </c>
      <c r="R1340" s="10">
        <v>2015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8278</v>
      </c>
      <c r="O1341" t="s">
        <v>8280</v>
      </c>
      <c r="P1341" s="9">
        <v>41936.647164351853</v>
      </c>
      <c r="Q1341" s="10" t="s">
        <v>8331</v>
      </c>
      <c r="R1341" s="10">
        <v>2014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8278</v>
      </c>
      <c r="O1342" t="s">
        <v>8280</v>
      </c>
      <c r="P1342" s="9">
        <v>41836.595520833333</v>
      </c>
      <c r="Q1342" s="10" t="s">
        <v>8328</v>
      </c>
      <c r="R1342" s="10">
        <v>2014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8278</v>
      </c>
      <c r="O1343" t="s">
        <v>8280</v>
      </c>
      <c r="P1343" s="9">
        <v>42612.624039351853</v>
      </c>
      <c r="Q1343" s="10" t="s">
        <v>8329</v>
      </c>
      <c r="R1343" s="10">
        <v>2016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8278</v>
      </c>
      <c r="O1344" t="s">
        <v>8280</v>
      </c>
      <c r="P1344" s="9">
        <v>42172.816423611112</v>
      </c>
      <c r="Q1344" s="10" t="s">
        <v>8327</v>
      </c>
      <c r="R1344" s="10">
        <v>2015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8278</v>
      </c>
      <c r="O1345" t="s">
        <v>8280</v>
      </c>
      <c r="P1345" s="9">
        <v>42542.526423611111</v>
      </c>
      <c r="Q1345" s="10" t="s">
        <v>8327</v>
      </c>
      <c r="R1345" s="10">
        <v>2016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8281</v>
      </c>
      <c r="O1346" t="s">
        <v>8282</v>
      </c>
      <c r="P1346" s="9">
        <v>42522.789803240739</v>
      </c>
      <c r="Q1346" s="10" t="s">
        <v>8327</v>
      </c>
      <c r="R1346" s="10">
        <v>2016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8281</v>
      </c>
      <c r="O1347" t="s">
        <v>8282</v>
      </c>
      <c r="P1347" s="9">
        <v>41799.814340277779</v>
      </c>
      <c r="Q1347" s="10" t="s">
        <v>8327</v>
      </c>
      <c r="R1347" s="10">
        <v>2014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8281</v>
      </c>
      <c r="O1348" t="s">
        <v>8282</v>
      </c>
      <c r="P1348" s="9">
        <v>41422.075821759259</v>
      </c>
      <c r="Q1348" s="10" t="s">
        <v>8326</v>
      </c>
      <c r="R1348" s="10">
        <v>2013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8281</v>
      </c>
      <c r="O1349" t="s">
        <v>8282</v>
      </c>
      <c r="P1349" s="9">
        <v>42040.638020833328</v>
      </c>
      <c r="Q1349" s="10" t="s">
        <v>8323</v>
      </c>
      <c r="R1349" s="10">
        <v>2015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8281</v>
      </c>
      <c r="O1350" t="s">
        <v>8282</v>
      </c>
      <c r="P1350" s="9">
        <v>41963.506168981483</v>
      </c>
      <c r="Q1350" s="10" t="s">
        <v>8332</v>
      </c>
      <c r="R1350" s="10">
        <v>2014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8281</v>
      </c>
      <c r="O1351" t="s">
        <v>8282</v>
      </c>
      <c r="P1351" s="9">
        <v>42317.33258101852</v>
      </c>
      <c r="Q1351" s="10" t="s">
        <v>8332</v>
      </c>
      <c r="R1351" s="10">
        <v>2015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8281</v>
      </c>
      <c r="O1352" t="s">
        <v>8282</v>
      </c>
      <c r="P1352" s="9">
        <v>42334.013124999998</v>
      </c>
      <c r="Q1352" s="10" t="s">
        <v>8332</v>
      </c>
      <c r="R1352" s="10">
        <v>2015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8281</v>
      </c>
      <c r="O1353" t="s">
        <v>8282</v>
      </c>
      <c r="P1353" s="9">
        <v>42382.74009259259</v>
      </c>
      <c r="Q1353" s="10" t="s">
        <v>8322</v>
      </c>
      <c r="R1353" s="10">
        <v>2016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8281</v>
      </c>
      <c r="O1354" t="s">
        <v>8282</v>
      </c>
      <c r="P1354" s="9">
        <v>42200.578310185185</v>
      </c>
      <c r="Q1354" s="10" t="s">
        <v>8328</v>
      </c>
      <c r="R1354" s="10">
        <v>2015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8281</v>
      </c>
      <c r="O1355" t="s">
        <v>8282</v>
      </c>
      <c r="P1355" s="9">
        <v>41309.11791666667</v>
      </c>
      <c r="Q1355" s="10" t="s">
        <v>8323</v>
      </c>
      <c r="R1355" s="10">
        <v>2013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8281</v>
      </c>
      <c r="O1356" t="s">
        <v>8282</v>
      </c>
      <c r="P1356" s="9">
        <v>42502.807627314818</v>
      </c>
      <c r="Q1356" s="10" t="s">
        <v>8326</v>
      </c>
      <c r="R1356" s="10">
        <v>2016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8281</v>
      </c>
      <c r="O1357" t="s">
        <v>8282</v>
      </c>
      <c r="P1357" s="9">
        <v>41213.254687499997</v>
      </c>
      <c r="Q1357" s="10" t="s">
        <v>8331</v>
      </c>
      <c r="R1357" s="10">
        <v>2012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8281</v>
      </c>
      <c r="O1358" t="s">
        <v>8282</v>
      </c>
      <c r="P1358" s="9">
        <v>41430.038888888885</v>
      </c>
      <c r="Q1358" s="10" t="s">
        <v>8327</v>
      </c>
      <c r="R1358" s="10">
        <v>2013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8281</v>
      </c>
      <c r="O1359" t="s">
        <v>8282</v>
      </c>
      <c r="P1359" s="9">
        <v>41304.962233796294</v>
      </c>
      <c r="Q1359" s="10" t="s">
        <v>8322</v>
      </c>
      <c r="R1359" s="10">
        <v>2013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8281</v>
      </c>
      <c r="O1360" t="s">
        <v>8282</v>
      </c>
      <c r="P1360" s="9">
        <v>40689.570868055554</v>
      </c>
      <c r="Q1360" s="10" t="s">
        <v>8326</v>
      </c>
      <c r="R1360" s="10">
        <v>2011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8281</v>
      </c>
      <c r="O1361" t="s">
        <v>8282</v>
      </c>
      <c r="P1361" s="9">
        <v>40668.814699074072</v>
      </c>
      <c r="Q1361" s="10" t="s">
        <v>8326</v>
      </c>
      <c r="R1361" s="10">
        <v>2011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8281</v>
      </c>
      <c r="O1362" t="s">
        <v>8282</v>
      </c>
      <c r="P1362" s="9">
        <v>41095.900694444441</v>
      </c>
      <c r="Q1362" s="10" t="s">
        <v>8328</v>
      </c>
      <c r="R1362" s="10">
        <v>2012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8281</v>
      </c>
      <c r="O1363" t="s">
        <v>8282</v>
      </c>
      <c r="P1363" s="9">
        <v>41781.717268518521</v>
      </c>
      <c r="Q1363" s="10" t="s">
        <v>8326</v>
      </c>
      <c r="R1363" s="10">
        <v>2014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8281</v>
      </c>
      <c r="O1364" t="s">
        <v>8282</v>
      </c>
      <c r="P1364" s="9">
        <v>41464.934386574074</v>
      </c>
      <c r="Q1364" s="10" t="s">
        <v>8328</v>
      </c>
      <c r="R1364" s="10">
        <v>2013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8281</v>
      </c>
      <c r="O1365" t="s">
        <v>8282</v>
      </c>
      <c r="P1365" s="9">
        <v>42396.8440625</v>
      </c>
      <c r="Q1365" s="10" t="s">
        <v>8322</v>
      </c>
      <c r="R1365" s="10">
        <v>2016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8284</v>
      </c>
      <c r="O1366" t="s">
        <v>8285</v>
      </c>
      <c r="P1366" s="9">
        <v>41951.6956712963</v>
      </c>
      <c r="Q1366" s="10" t="s">
        <v>8332</v>
      </c>
      <c r="R1366" s="10">
        <v>2014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8284</v>
      </c>
      <c r="O1367" t="s">
        <v>8285</v>
      </c>
      <c r="P1367" s="9">
        <v>42049.733240740738</v>
      </c>
      <c r="Q1367" s="10" t="s">
        <v>8323</v>
      </c>
      <c r="R1367" s="10">
        <v>2015</v>
      </c>
    </row>
    <row r="1368" spans="1:18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8284</v>
      </c>
      <c r="O1368" t="s">
        <v>8285</v>
      </c>
      <c r="P1368" s="9">
        <v>41924.996099537035</v>
      </c>
      <c r="Q1368" s="10" t="s">
        <v>8331</v>
      </c>
      <c r="R1368" s="10">
        <v>2014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8284</v>
      </c>
      <c r="O1369" t="s">
        <v>8285</v>
      </c>
      <c r="P1369" s="9">
        <v>42292.002893518518</v>
      </c>
      <c r="Q1369" s="10" t="s">
        <v>8331</v>
      </c>
      <c r="R1369" s="10">
        <v>2015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8284</v>
      </c>
      <c r="O1370" t="s">
        <v>8285</v>
      </c>
      <c r="P1370" s="9">
        <v>42146.190902777773</v>
      </c>
      <c r="Q1370" s="10" t="s">
        <v>8326</v>
      </c>
      <c r="R1370" s="10">
        <v>2015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8284</v>
      </c>
      <c r="O1371" t="s">
        <v>8285</v>
      </c>
      <c r="P1371" s="9">
        <v>41710.594282407408</v>
      </c>
      <c r="Q1371" s="10" t="s">
        <v>8324</v>
      </c>
      <c r="R1371" s="10">
        <v>2014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8284</v>
      </c>
      <c r="O1372" t="s">
        <v>8285</v>
      </c>
      <c r="P1372" s="9">
        <v>41548.00335648148</v>
      </c>
      <c r="Q1372" s="10" t="s">
        <v>8331</v>
      </c>
      <c r="R1372" s="10">
        <v>2013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8284</v>
      </c>
      <c r="O1373" t="s">
        <v>8285</v>
      </c>
      <c r="P1373" s="9">
        <v>42101.758587962962</v>
      </c>
      <c r="Q1373" s="10" t="s">
        <v>8325</v>
      </c>
      <c r="R1373" s="10">
        <v>2015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8284</v>
      </c>
      <c r="O1374" t="s">
        <v>8285</v>
      </c>
      <c r="P1374" s="9">
        <v>41072.739953703705</v>
      </c>
      <c r="Q1374" s="10" t="s">
        <v>8327</v>
      </c>
      <c r="R1374" s="10">
        <v>2012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8284</v>
      </c>
      <c r="O1375" t="s">
        <v>8285</v>
      </c>
      <c r="P1375" s="9">
        <v>42704.95177083333</v>
      </c>
      <c r="Q1375" s="10" t="s">
        <v>8332</v>
      </c>
      <c r="R1375" s="10">
        <v>2016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8284</v>
      </c>
      <c r="O1376" t="s">
        <v>8285</v>
      </c>
      <c r="P1376" s="9">
        <v>42424.161898148144</v>
      </c>
      <c r="Q1376" s="10" t="s">
        <v>8323</v>
      </c>
      <c r="R1376" s="10">
        <v>2016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8284</v>
      </c>
      <c r="O1377" t="s">
        <v>8285</v>
      </c>
      <c r="P1377" s="9">
        <v>42720.066192129627</v>
      </c>
      <c r="Q1377" s="10" t="s">
        <v>8333</v>
      </c>
      <c r="R1377" s="10">
        <v>2016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8284</v>
      </c>
      <c r="O1378" t="s">
        <v>8285</v>
      </c>
      <c r="P1378" s="9">
        <v>42677.669050925921</v>
      </c>
      <c r="Q1378" s="10" t="s">
        <v>8332</v>
      </c>
      <c r="R1378" s="10">
        <v>2016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8284</v>
      </c>
      <c r="O1379" t="s">
        <v>8285</v>
      </c>
      <c r="P1379" s="9">
        <v>42747.219560185185</v>
      </c>
      <c r="Q1379" s="10" t="s">
        <v>8322</v>
      </c>
      <c r="R1379" s="10">
        <v>2017</v>
      </c>
    </row>
    <row r="1380" spans="1:18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8284</v>
      </c>
      <c r="O1380" t="s">
        <v>8285</v>
      </c>
      <c r="P1380" s="9">
        <v>42568.759375000001</v>
      </c>
      <c r="Q1380" s="10" t="s">
        <v>8328</v>
      </c>
      <c r="R1380" s="10">
        <v>2016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8284</v>
      </c>
      <c r="O1381" t="s">
        <v>8285</v>
      </c>
      <c r="P1381" s="9">
        <v>42130.491620370369</v>
      </c>
      <c r="Q1381" s="10" t="s">
        <v>8326</v>
      </c>
      <c r="R1381" s="10">
        <v>2015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8284</v>
      </c>
      <c r="O1382" t="s">
        <v>8285</v>
      </c>
      <c r="P1382" s="9">
        <v>42141.762800925921</v>
      </c>
      <c r="Q1382" s="10" t="s">
        <v>8326</v>
      </c>
      <c r="R1382" s="10">
        <v>2015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8284</v>
      </c>
      <c r="O1383" t="s">
        <v>8285</v>
      </c>
      <c r="P1383" s="9">
        <v>42703.214409722219</v>
      </c>
      <c r="Q1383" s="10" t="s">
        <v>8332</v>
      </c>
      <c r="R1383" s="10">
        <v>2016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8284</v>
      </c>
      <c r="O1384" t="s">
        <v>8285</v>
      </c>
      <c r="P1384" s="9">
        <v>41370.800185185188</v>
      </c>
      <c r="Q1384" s="10" t="s">
        <v>8325</v>
      </c>
      <c r="R1384" s="10">
        <v>2013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8284</v>
      </c>
      <c r="O1385" t="s">
        <v>8285</v>
      </c>
      <c r="P1385" s="9">
        <v>42707.074976851851</v>
      </c>
      <c r="Q1385" s="10" t="s">
        <v>8333</v>
      </c>
      <c r="R1385" s="10">
        <v>2016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8284</v>
      </c>
      <c r="O1386" t="s">
        <v>8285</v>
      </c>
      <c r="P1386" s="9">
        <v>42160.735208333332</v>
      </c>
      <c r="Q1386" s="10" t="s">
        <v>8327</v>
      </c>
      <c r="R1386" s="10">
        <v>2015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8284</v>
      </c>
      <c r="O1387" t="s">
        <v>8285</v>
      </c>
      <c r="P1387" s="9">
        <v>42433.688900462963</v>
      </c>
      <c r="Q1387" s="10" t="s">
        <v>8324</v>
      </c>
      <c r="R1387" s="10">
        <v>2016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8284</v>
      </c>
      <c r="O1388" t="s">
        <v>8285</v>
      </c>
      <c r="P1388" s="9">
        <v>42184.646863425922</v>
      </c>
      <c r="Q1388" s="10" t="s">
        <v>8327</v>
      </c>
      <c r="R1388" s="10">
        <v>2015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8284</v>
      </c>
      <c r="O1389" t="s">
        <v>8285</v>
      </c>
      <c r="P1389" s="9">
        <v>42126.92123842593</v>
      </c>
      <c r="Q1389" s="10" t="s">
        <v>8326</v>
      </c>
      <c r="R1389" s="10">
        <v>2015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8284</v>
      </c>
      <c r="O1390" t="s">
        <v>8285</v>
      </c>
      <c r="P1390" s="9">
        <v>42634.614780092597</v>
      </c>
      <c r="Q1390" s="10" t="s">
        <v>8330</v>
      </c>
      <c r="R1390" s="10">
        <v>2016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8284</v>
      </c>
      <c r="O1391" t="s">
        <v>8285</v>
      </c>
      <c r="P1391" s="9">
        <v>42565.480983796297</v>
      </c>
      <c r="Q1391" s="10" t="s">
        <v>8328</v>
      </c>
      <c r="R1391" s="10">
        <v>2016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8284</v>
      </c>
      <c r="O1392" t="s">
        <v>8285</v>
      </c>
      <c r="P1392" s="9">
        <v>42087.803310185191</v>
      </c>
      <c r="Q1392" s="10" t="s">
        <v>8324</v>
      </c>
      <c r="R1392" s="10">
        <v>2015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8284</v>
      </c>
      <c r="O1393" t="s">
        <v>8285</v>
      </c>
      <c r="P1393" s="9">
        <v>42193.650671296295</v>
      </c>
      <c r="Q1393" s="10" t="s">
        <v>8328</v>
      </c>
      <c r="R1393" s="10">
        <v>2015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8284</v>
      </c>
      <c r="O1394" t="s">
        <v>8285</v>
      </c>
      <c r="P1394" s="9">
        <v>42401.154930555553</v>
      </c>
      <c r="Q1394" s="10" t="s">
        <v>8323</v>
      </c>
      <c r="R1394" s="10">
        <v>2016</v>
      </c>
    </row>
    <row r="1395" spans="1:18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8284</v>
      </c>
      <c r="O1395" t="s">
        <v>8285</v>
      </c>
      <c r="P1395" s="9">
        <v>42553.681979166664</v>
      </c>
      <c r="Q1395" s="10" t="s">
        <v>8328</v>
      </c>
      <c r="R1395" s="10">
        <v>2016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8284</v>
      </c>
      <c r="O1396" t="s">
        <v>8285</v>
      </c>
      <c r="P1396" s="9">
        <v>42752.144976851851</v>
      </c>
      <c r="Q1396" s="10" t="s">
        <v>8322</v>
      </c>
      <c r="R1396" s="10">
        <v>2017</v>
      </c>
    </row>
    <row r="1397" spans="1:18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8284</v>
      </c>
      <c r="O1397" t="s">
        <v>8285</v>
      </c>
      <c r="P1397" s="9">
        <v>42719.90834490741</v>
      </c>
      <c r="Q1397" s="10" t="s">
        <v>8333</v>
      </c>
      <c r="R1397" s="10">
        <v>2016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8284</v>
      </c>
      <c r="O1398" t="s">
        <v>8285</v>
      </c>
      <c r="P1398" s="9">
        <v>42018.99863425926</v>
      </c>
      <c r="Q1398" s="10" t="s">
        <v>8322</v>
      </c>
      <c r="R1398" s="10">
        <v>2015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8284</v>
      </c>
      <c r="O1399" t="s">
        <v>8285</v>
      </c>
      <c r="P1399" s="9">
        <v>42640.917939814812</v>
      </c>
      <c r="Q1399" s="10" t="s">
        <v>8330</v>
      </c>
      <c r="R1399" s="10">
        <v>2016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8284</v>
      </c>
      <c r="O1400" t="s">
        <v>8285</v>
      </c>
      <c r="P1400" s="9">
        <v>42526.874236111107</v>
      </c>
      <c r="Q1400" s="10" t="s">
        <v>8327</v>
      </c>
      <c r="R1400" s="10">
        <v>2016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8284</v>
      </c>
      <c r="O1401" t="s">
        <v>8285</v>
      </c>
      <c r="P1401" s="9">
        <v>41889.004317129627</v>
      </c>
      <c r="Q1401" s="10" t="s">
        <v>8330</v>
      </c>
      <c r="R1401" s="10">
        <v>2014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8284</v>
      </c>
      <c r="O1402" t="s">
        <v>8285</v>
      </c>
      <c r="P1402" s="9">
        <v>42498.341122685189</v>
      </c>
      <c r="Q1402" s="10" t="s">
        <v>8326</v>
      </c>
      <c r="R1402" s="10">
        <v>2016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8284</v>
      </c>
      <c r="O1403" t="s">
        <v>8285</v>
      </c>
      <c r="P1403" s="9">
        <v>41399.99622685185</v>
      </c>
      <c r="Q1403" s="10" t="s">
        <v>8326</v>
      </c>
      <c r="R1403" s="10">
        <v>2013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8284</v>
      </c>
      <c r="O1404" t="s">
        <v>8285</v>
      </c>
      <c r="P1404" s="9">
        <v>42065.053368055553</v>
      </c>
      <c r="Q1404" s="10" t="s">
        <v>8324</v>
      </c>
      <c r="R1404" s="10">
        <v>2015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8284</v>
      </c>
      <c r="O1405" t="s">
        <v>8285</v>
      </c>
      <c r="P1405" s="9">
        <v>41451.062905092593</v>
      </c>
      <c r="Q1405" s="10" t="s">
        <v>8327</v>
      </c>
      <c r="R1405" s="10">
        <v>2013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8281</v>
      </c>
      <c r="O1406" t="s">
        <v>8300</v>
      </c>
      <c r="P1406" s="9">
        <v>42032.510243055556</v>
      </c>
      <c r="Q1406" s="10" t="s">
        <v>8322</v>
      </c>
      <c r="R1406" s="10">
        <v>2015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8281</v>
      </c>
      <c r="O1407" t="s">
        <v>8300</v>
      </c>
      <c r="P1407" s="9">
        <v>41941.680567129632</v>
      </c>
      <c r="Q1407" s="10" t="s">
        <v>8331</v>
      </c>
      <c r="R1407" s="10">
        <v>2014</v>
      </c>
    </row>
    <row r="1408" spans="1:18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8281</v>
      </c>
      <c r="O1408" t="s">
        <v>8300</v>
      </c>
      <c r="P1408" s="9">
        <v>42297.432951388888</v>
      </c>
      <c r="Q1408" s="10" t="s">
        <v>8331</v>
      </c>
      <c r="R1408" s="10">
        <v>2015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8281</v>
      </c>
      <c r="O1409" t="s">
        <v>8300</v>
      </c>
      <c r="P1409" s="9">
        <v>41838.536782407406</v>
      </c>
      <c r="Q1409" s="10" t="s">
        <v>8328</v>
      </c>
      <c r="R1409" s="10">
        <v>2014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8281</v>
      </c>
      <c r="O1410" t="s">
        <v>8300</v>
      </c>
      <c r="P1410" s="9">
        <v>42291.872175925921</v>
      </c>
      <c r="Q1410" s="10" t="s">
        <v>8331</v>
      </c>
      <c r="R1410" s="10">
        <v>2015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8281</v>
      </c>
      <c r="O1411" t="s">
        <v>8300</v>
      </c>
      <c r="P1411" s="9">
        <v>41945.133506944447</v>
      </c>
      <c r="Q1411" s="10" t="s">
        <v>8332</v>
      </c>
      <c r="R1411" s="10">
        <v>2014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8281</v>
      </c>
      <c r="O1412" t="s">
        <v>8300</v>
      </c>
      <c r="P1412" s="9">
        <v>42479.318518518514</v>
      </c>
      <c r="Q1412" s="10" t="s">
        <v>8325</v>
      </c>
      <c r="R1412" s="10">
        <v>2016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8281</v>
      </c>
      <c r="O1413" t="s">
        <v>8300</v>
      </c>
      <c r="P1413" s="9">
        <v>42013.059027777781</v>
      </c>
      <c r="Q1413" s="10" t="s">
        <v>8322</v>
      </c>
      <c r="R1413" s="10">
        <v>2015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8281</v>
      </c>
      <c r="O1414" t="s">
        <v>8300</v>
      </c>
      <c r="P1414" s="9">
        <v>41947.063645833332</v>
      </c>
      <c r="Q1414" s="10" t="s">
        <v>8332</v>
      </c>
      <c r="R1414" s="10">
        <v>2014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8281</v>
      </c>
      <c r="O1415" t="s">
        <v>8300</v>
      </c>
      <c r="P1415" s="9">
        <v>42360.437152777777</v>
      </c>
      <c r="Q1415" s="10" t="s">
        <v>8333</v>
      </c>
      <c r="R1415" s="10">
        <v>2015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8281</v>
      </c>
      <c r="O1416" t="s">
        <v>8300</v>
      </c>
      <c r="P1416" s="9">
        <v>42708.25309027778</v>
      </c>
      <c r="Q1416" s="10" t="s">
        <v>8333</v>
      </c>
      <c r="R1416" s="10">
        <v>2016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8281</v>
      </c>
      <c r="O1417" t="s">
        <v>8300</v>
      </c>
      <c r="P1417" s="9">
        <v>42192.675821759258</v>
      </c>
      <c r="Q1417" s="10" t="s">
        <v>8328</v>
      </c>
      <c r="R1417" s="10">
        <v>2015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8281</v>
      </c>
      <c r="O1418" t="s">
        <v>8300</v>
      </c>
      <c r="P1418" s="9">
        <v>42299.926145833335</v>
      </c>
      <c r="Q1418" s="10" t="s">
        <v>8331</v>
      </c>
      <c r="R1418" s="10">
        <v>2015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8281</v>
      </c>
      <c r="O1419" t="s">
        <v>8300</v>
      </c>
      <c r="P1419" s="9">
        <v>42232.15016203704</v>
      </c>
      <c r="Q1419" s="10" t="s">
        <v>8329</v>
      </c>
      <c r="R1419" s="10">
        <v>2015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8281</v>
      </c>
      <c r="O1420" t="s">
        <v>8300</v>
      </c>
      <c r="P1420" s="9">
        <v>42395.456412037034</v>
      </c>
      <c r="Q1420" s="10" t="s">
        <v>8322</v>
      </c>
      <c r="R1420" s="10">
        <v>2016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8281</v>
      </c>
      <c r="O1421" t="s">
        <v>8300</v>
      </c>
      <c r="P1421" s="9">
        <v>42622.456238425926</v>
      </c>
      <c r="Q1421" s="10" t="s">
        <v>8330</v>
      </c>
      <c r="R1421" s="10">
        <v>2016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8281</v>
      </c>
      <c r="O1422" t="s">
        <v>8300</v>
      </c>
      <c r="P1422" s="9">
        <v>42524.667662037042</v>
      </c>
      <c r="Q1422" s="10" t="s">
        <v>8327</v>
      </c>
      <c r="R1422" s="10">
        <v>2016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8281</v>
      </c>
      <c r="O1423" t="s">
        <v>8300</v>
      </c>
      <c r="P1423" s="9">
        <v>42013.915613425925</v>
      </c>
      <c r="Q1423" s="10" t="s">
        <v>8322</v>
      </c>
      <c r="R1423" s="10">
        <v>2015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8281</v>
      </c>
      <c r="O1424" t="s">
        <v>8300</v>
      </c>
      <c r="P1424" s="9">
        <v>42604.239629629628</v>
      </c>
      <c r="Q1424" s="10" t="s">
        <v>8329</v>
      </c>
      <c r="R1424" s="10">
        <v>2016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8281</v>
      </c>
      <c r="O1425" t="s">
        <v>8300</v>
      </c>
      <c r="P1425" s="9">
        <v>42340.360312500001</v>
      </c>
      <c r="Q1425" s="10" t="s">
        <v>8333</v>
      </c>
      <c r="R1425" s="10">
        <v>2015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8281</v>
      </c>
      <c r="O1426" t="s">
        <v>8300</v>
      </c>
      <c r="P1426" s="9">
        <v>42676.717615740738</v>
      </c>
      <c r="Q1426" s="10" t="s">
        <v>8332</v>
      </c>
      <c r="R1426" s="10">
        <v>2016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8281</v>
      </c>
      <c r="O1427" t="s">
        <v>8300</v>
      </c>
      <c r="P1427" s="9">
        <v>42093.131469907406</v>
      </c>
      <c r="Q1427" s="10" t="s">
        <v>8324</v>
      </c>
      <c r="R1427" s="10">
        <v>2015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8281</v>
      </c>
      <c r="O1428" t="s">
        <v>8300</v>
      </c>
      <c r="P1428" s="9">
        <v>42180.390277777777</v>
      </c>
      <c r="Q1428" s="10" t="s">
        <v>8327</v>
      </c>
      <c r="R1428" s="10">
        <v>2015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8281</v>
      </c>
      <c r="O1429" t="s">
        <v>8300</v>
      </c>
      <c r="P1429" s="9">
        <v>42601.851678240739</v>
      </c>
      <c r="Q1429" s="10" t="s">
        <v>8329</v>
      </c>
      <c r="R1429" s="10">
        <v>2016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8281</v>
      </c>
      <c r="O1430" t="s">
        <v>8300</v>
      </c>
      <c r="P1430" s="9">
        <v>42432.379826388889</v>
      </c>
      <c r="Q1430" s="10" t="s">
        <v>8324</v>
      </c>
      <c r="R1430" s="10">
        <v>2016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8281</v>
      </c>
      <c r="O1431" t="s">
        <v>8300</v>
      </c>
      <c r="P1431" s="9">
        <v>42074.060671296298</v>
      </c>
      <c r="Q1431" s="10" t="s">
        <v>8324</v>
      </c>
      <c r="R1431" s="10">
        <v>2015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8281</v>
      </c>
      <c r="O1432" t="s">
        <v>8300</v>
      </c>
      <c r="P1432" s="9">
        <v>41961.813518518524</v>
      </c>
      <c r="Q1432" s="10" t="s">
        <v>8332</v>
      </c>
      <c r="R1432" s="10">
        <v>2014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8281</v>
      </c>
      <c r="O1433" t="s">
        <v>8300</v>
      </c>
      <c r="P1433" s="9">
        <v>42304.210833333331</v>
      </c>
      <c r="Q1433" s="10" t="s">
        <v>8331</v>
      </c>
      <c r="R1433" s="10">
        <v>2015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8281</v>
      </c>
      <c r="O1434" t="s">
        <v>8300</v>
      </c>
      <c r="P1434" s="9">
        <v>42175.780416666668</v>
      </c>
      <c r="Q1434" s="10" t="s">
        <v>8327</v>
      </c>
      <c r="R1434" s="10">
        <v>2015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8281</v>
      </c>
      <c r="O1435" t="s">
        <v>8300</v>
      </c>
      <c r="P1435" s="9">
        <v>42673.625868055555</v>
      </c>
      <c r="Q1435" s="10" t="s">
        <v>8331</v>
      </c>
      <c r="R1435" s="10">
        <v>2016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8281</v>
      </c>
      <c r="O1436" t="s">
        <v>8300</v>
      </c>
      <c r="P1436" s="9">
        <v>42142.767106481479</v>
      </c>
      <c r="Q1436" s="10" t="s">
        <v>8326</v>
      </c>
      <c r="R1436" s="10">
        <v>2015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8281</v>
      </c>
      <c r="O1437" t="s">
        <v>8300</v>
      </c>
      <c r="P1437" s="9">
        <v>42258.780324074076</v>
      </c>
      <c r="Q1437" s="10" t="s">
        <v>8330</v>
      </c>
      <c r="R1437" s="10">
        <v>2015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8281</v>
      </c>
      <c r="O1438" t="s">
        <v>8300</v>
      </c>
      <c r="P1438" s="9">
        <v>42391.35019675926</v>
      </c>
      <c r="Q1438" s="10" t="s">
        <v>8322</v>
      </c>
      <c r="R1438" s="10">
        <v>2016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8281</v>
      </c>
      <c r="O1439" t="s">
        <v>8300</v>
      </c>
      <c r="P1439" s="9">
        <v>41796.531701388885</v>
      </c>
      <c r="Q1439" s="10" t="s">
        <v>8327</v>
      </c>
      <c r="R1439" s="10">
        <v>2014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8281</v>
      </c>
      <c r="O1440" t="s">
        <v>8300</v>
      </c>
      <c r="P1440" s="9">
        <v>42457.871516203704</v>
      </c>
      <c r="Q1440" s="10" t="s">
        <v>8324</v>
      </c>
      <c r="R1440" s="10">
        <v>2016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8281</v>
      </c>
      <c r="O1441" t="s">
        <v>8300</v>
      </c>
      <c r="P1441" s="9">
        <v>42040.829872685186</v>
      </c>
      <c r="Q1441" s="10" t="s">
        <v>8323</v>
      </c>
      <c r="R1441" s="10">
        <v>2015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8281</v>
      </c>
      <c r="O1442" t="s">
        <v>8300</v>
      </c>
      <c r="P1442" s="9">
        <v>42486.748414351852</v>
      </c>
      <c r="Q1442" s="10" t="s">
        <v>8325</v>
      </c>
      <c r="R1442" s="10">
        <v>2016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8281</v>
      </c>
      <c r="O1443" t="s">
        <v>8300</v>
      </c>
      <c r="P1443" s="9">
        <v>42198.765844907408</v>
      </c>
      <c r="Q1443" s="10" t="s">
        <v>8328</v>
      </c>
      <c r="R1443" s="10">
        <v>2015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8281</v>
      </c>
      <c r="O1444" t="s">
        <v>8300</v>
      </c>
      <c r="P1444" s="9">
        <v>42485.64534722222</v>
      </c>
      <c r="Q1444" s="10" t="s">
        <v>8325</v>
      </c>
      <c r="R1444" s="10">
        <v>2016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8281</v>
      </c>
      <c r="O1445" t="s">
        <v>8300</v>
      </c>
      <c r="P1445" s="9">
        <v>42707.926030092596</v>
      </c>
      <c r="Q1445" s="10" t="s">
        <v>8333</v>
      </c>
      <c r="R1445" s="10">
        <v>2016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8281</v>
      </c>
      <c r="O1446" t="s">
        <v>8300</v>
      </c>
      <c r="P1446" s="9">
        <v>42199.873402777783</v>
      </c>
      <c r="Q1446" s="10" t="s">
        <v>8328</v>
      </c>
      <c r="R1446" s="10">
        <v>2015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8281</v>
      </c>
      <c r="O1447" t="s">
        <v>8300</v>
      </c>
      <c r="P1447" s="9">
        <v>42139.542303240742</v>
      </c>
      <c r="Q1447" s="10" t="s">
        <v>8326</v>
      </c>
      <c r="R1447" s="10">
        <v>2015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8281</v>
      </c>
      <c r="O1448" t="s">
        <v>8300</v>
      </c>
      <c r="P1448" s="9">
        <v>42461.447662037041</v>
      </c>
      <c r="Q1448" s="10" t="s">
        <v>8325</v>
      </c>
      <c r="R1448" s="10">
        <v>2016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8281</v>
      </c>
      <c r="O1449" t="s">
        <v>8300</v>
      </c>
      <c r="P1449" s="9">
        <v>42529.730717592596</v>
      </c>
      <c r="Q1449" s="10" t="s">
        <v>8327</v>
      </c>
      <c r="R1449" s="10">
        <v>2016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8281</v>
      </c>
      <c r="O1450" t="s">
        <v>8300</v>
      </c>
      <c r="P1450" s="9">
        <v>42115.936550925922</v>
      </c>
      <c r="Q1450" s="10" t="s">
        <v>8325</v>
      </c>
      <c r="R1450" s="10">
        <v>2015</v>
      </c>
    </row>
    <row r="1451" spans="1:18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8281</v>
      </c>
      <c r="O1451" t="s">
        <v>8300</v>
      </c>
      <c r="P1451" s="9">
        <v>42086.811400462961</v>
      </c>
      <c r="Q1451" s="10" t="s">
        <v>8324</v>
      </c>
      <c r="R1451" s="10">
        <v>2015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8281</v>
      </c>
      <c r="O1452" t="s">
        <v>8300</v>
      </c>
      <c r="P1452" s="9">
        <v>42390.171261574069</v>
      </c>
      <c r="Q1452" s="10" t="s">
        <v>8322</v>
      </c>
      <c r="R1452" s="10">
        <v>2016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8281</v>
      </c>
      <c r="O1453" t="s">
        <v>8300</v>
      </c>
      <c r="P1453" s="9">
        <v>41931.959016203706</v>
      </c>
      <c r="Q1453" s="10" t="s">
        <v>8331</v>
      </c>
      <c r="R1453" s="10">
        <v>2014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8281</v>
      </c>
      <c r="O1454" t="s">
        <v>8300</v>
      </c>
      <c r="P1454" s="9">
        <v>41818.703275462962</v>
      </c>
      <c r="Q1454" s="10" t="s">
        <v>8327</v>
      </c>
      <c r="R1454" s="10">
        <v>2014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8281</v>
      </c>
      <c r="O1455" t="s">
        <v>8300</v>
      </c>
      <c r="P1455" s="9">
        <v>42795.696145833332</v>
      </c>
      <c r="Q1455" s="10" t="s">
        <v>8324</v>
      </c>
      <c r="R1455" s="10">
        <v>2017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8281</v>
      </c>
      <c r="O1456" t="s">
        <v>8300</v>
      </c>
      <c r="P1456" s="9">
        <v>42463.866666666669</v>
      </c>
      <c r="Q1456" s="10" t="s">
        <v>8325</v>
      </c>
      <c r="R1456" s="10">
        <v>2016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8281</v>
      </c>
      <c r="O1457" t="s">
        <v>8300</v>
      </c>
      <c r="P1457" s="9">
        <v>41832.672685185185</v>
      </c>
      <c r="Q1457" s="10" t="s">
        <v>8328</v>
      </c>
      <c r="R1457" s="10">
        <v>2014</v>
      </c>
    </row>
    <row r="1458" spans="1:18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8281</v>
      </c>
      <c r="O1458" t="s">
        <v>8300</v>
      </c>
      <c r="P1458" s="9">
        <v>42708.668576388889</v>
      </c>
      <c r="Q1458" s="10" t="s">
        <v>8333</v>
      </c>
      <c r="R1458" s="10">
        <v>2016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8281</v>
      </c>
      <c r="O1459" t="s">
        <v>8300</v>
      </c>
      <c r="P1459" s="9">
        <v>42289.89634259259</v>
      </c>
      <c r="Q1459" s="10" t="s">
        <v>8331</v>
      </c>
      <c r="R1459" s="10">
        <v>2015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8281</v>
      </c>
      <c r="O1460" t="s">
        <v>8300</v>
      </c>
      <c r="P1460" s="9">
        <v>41831.705555555556</v>
      </c>
      <c r="Q1460" s="10" t="s">
        <v>8328</v>
      </c>
      <c r="R1460" s="10">
        <v>2014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8281</v>
      </c>
      <c r="O1461" t="s">
        <v>8300</v>
      </c>
      <c r="P1461" s="9">
        <v>42312.204814814817</v>
      </c>
      <c r="Q1461" s="10" t="s">
        <v>8332</v>
      </c>
      <c r="R1461" s="10">
        <v>2015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8281</v>
      </c>
      <c r="O1462" t="s">
        <v>8300</v>
      </c>
      <c r="P1462" s="9">
        <v>41915.896967592591</v>
      </c>
      <c r="Q1462" s="10" t="s">
        <v>8331</v>
      </c>
      <c r="R1462" s="10">
        <v>2014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8281</v>
      </c>
      <c r="O1463" t="s">
        <v>8301</v>
      </c>
      <c r="P1463" s="9">
        <v>41899.645300925928</v>
      </c>
      <c r="Q1463" s="10" t="s">
        <v>8330</v>
      </c>
      <c r="R1463" s="10">
        <v>2014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8281</v>
      </c>
      <c r="O1464" t="s">
        <v>8301</v>
      </c>
      <c r="P1464" s="9">
        <v>41344.662858796299</v>
      </c>
      <c r="Q1464" s="10" t="s">
        <v>8324</v>
      </c>
      <c r="R1464" s="10">
        <v>2013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8281</v>
      </c>
      <c r="O1465" t="s">
        <v>8301</v>
      </c>
      <c r="P1465" s="9">
        <v>41326.911319444444</v>
      </c>
      <c r="Q1465" s="10" t="s">
        <v>8323</v>
      </c>
      <c r="R1465" s="10">
        <v>2013</v>
      </c>
    </row>
    <row r="1466" spans="1:18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8281</v>
      </c>
      <c r="O1466" t="s">
        <v>8301</v>
      </c>
      <c r="P1466" s="9">
        <v>41291.661550925928</v>
      </c>
      <c r="Q1466" s="10" t="s">
        <v>8322</v>
      </c>
      <c r="R1466" s="10">
        <v>2013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8281</v>
      </c>
      <c r="O1467" t="s">
        <v>8301</v>
      </c>
      <c r="P1467" s="9">
        <v>40959.734398148146</v>
      </c>
      <c r="Q1467" s="10" t="s">
        <v>8323</v>
      </c>
      <c r="R1467" s="10">
        <v>2012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8281</v>
      </c>
      <c r="O1468" t="s">
        <v>8301</v>
      </c>
      <c r="P1468" s="9">
        <v>42340.172060185185</v>
      </c>
      <c r="Q1468" s="10" t="s">
        <v>8333</v>
      </c>
      <c r="R1468" s="10">
        <v>2015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8281</v>
      </c>
      <c r="O1469" t="s">
        <v>8301</v>
      </c>
      <c r="P1469" s="9">
        <v>40933.80190972222</v>
      </c>
      <c r="Q1469" s="10" t="s">
        <v>8322</v>
      </c>
      <c r="R1469" s="10">
        <v>2012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8281</v>
      </c>
      <c r="O1470" t="s">
        <v>8301</v>
      </c>
      <c r="P1470" s="9">
        <v>40646.014456018514</v>
      </c>
      <c r="Q1470" s="10" t="s">
        <v>8325</v>
      </c>
      <c r="R1470" s="10">
        <v>2011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8281</v>
      </c>
      <c r="O1471" t="s">
        <v>8301</v>
      </c>
      <c r="P1471" s="9">
        <v>41290.598483796297</v>
      </c>
      <c r="Q1471" s="10" t="s">
        <v>8322</v>
      </c>
      <c r="R1471" s="10">
        <v>2013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8281</v>
      </c>
      <c r="O1472" t="s">
        <v>8301</v>
      </c>
      <c r="P1472" s="9">
        <v>41250.827118055553</v>
      </c>
      <c r="Q1472" s="10" t="s">
        <v>8333</v>
      </c>
      <c r="R1472" s="10">
        <v>2012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8281</v>
      </c>
      <c r="O1473" t="s">
        <v>8301</v>
      </c>
      <c r="P1473" s="9">
        <v>42073.957569444443</v>
      </c>
      <c r="Q1473" s="10" t="s">
        <v>8324</v>
      </c>
      <c r="R1473" s="10">
        <v>2015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8281</v>
      </c>
      <c r="O1474" t="s">
        <v>8301</v>
      </c>
      <c r="P1474" s="9">
        <v>41533.542858796296</v>
      </c>
      <c r="Q1474" s="10" t="s">
        <v>8330</v>
      </c>
      <c r="R1474" s="10">
        <v>2013</v>
      </c>
    </row>
    <row r="1475" spans="1:18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8281</v>
      </c>
      <c r="O1475" t="s">
        <v>8301</v>
      </c>
      <c r="P1475" s="9">
        <v>40939.979618055557</v>
      </c>
      <c r="Q1475" s="10" t="s">
        <v>8322</v>
      </c>
      <c r="R1475" s="10">
        <v>2012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8281</v>
      </c>
      <c r="O1476" t="s">
        <v>8301</v>
      </c>
      <c r="P1476" s="9">
        <v>41500.72791666667</v>
      </c>
      <c r="Q1476" s="10" t="s">
        <v>8329</v>
      </c>
      <c r="R1476" s="10">
        <v>2013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8281</v>
      </c>
      <c r="O1477" t="s">
        <v>8301</v>
      </c>
      <c r="P1477" s="9">
        <v>41960.722951388889</v>
      </c>
      <c r="Q1477" s="10" t="s">
        <v>8332</v>
      </c>
      <c r="R1477" s="10">
        <v>2014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8281</v>
      </c>
      <c r="O1478" t="s">
        <v>8301</v>
      </c>
      <c r="P1478" s="9">
        <v>40766.041921296295</v>
      </c>
      <c r="Q1478" s="10" t="s">
        <v>8329</v>
      </c>
      <c r="R1478" s="10">
        <v>2011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8281</v>
      </c>
      <c r="O1479" t="s">
        <v>8301</v>
      </c>
      <c r="P1479" s="9">
        <v>40840.615787037037</v>
      </c>
      <c r="Q1479" s="10" t="s">
        <v>8331</v>
      </c>
      <c r="R1479" s="10">
        <v>2011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8281</v>
      </c>
      <c r="O1480" t="s">
        <v>8301</v>
      </c>
      <c r="P1480" s="9">
        <v>41394.871678240743</v>
      </c>
      <c r="Q1480" s="10" t="s">
        <v>8325</v>
      </c>
      <c r="R1480" s="10">
        <v>2013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8281</v>
      </c>
      <c r="O1481" t="s">
        <v>8301</v>
      </c>
      <c r="P1481" s="9">
        <v>41754.745243055557</v>
      </c>
      <c r="Q1481" s="10" t="s">
        <v>8325</v>
      </c>
      <c r="R1481" s="10">
        <v>2014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8281</v>
      </c>
      <c r="O1482" t="s">
        <v>8301</v>
      </c>
      <c r="P1482" s="9">
        <v>41464.934016203704</v>
      </c>
      <c r="Q1482" s="10" t="s">
        <v>8328</v>
      </c>
      <c r="R1482" s="10">
        <v>2013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8281</v>
      </c>
      <c r="O1483" t="s">
        <v>8283</v>
      </c>
      <c r="P1483" s="9">
        <v>41550.922974537039</v>
      </c>
      <c r="Q1483" s="10" t="s">
        <v>8331</v>
      </c>
      <c r="R1483" s="10">
        <v>2013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8281</v>
      </c>
      <c r="O1484" t="s">
        <v>8283</v>
      </c>
      <c r="P1484" s="9">
        <v>41136.858055555553</v>
      </c>
      <c r="Q1484" s="10" t="s">
        <v>8329</v>
      </c>
      <c r="R1484" s="10">
        <v>2012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8281</v>
      </c>
      <c r="O1485" t="s">
        <v>8283</v>
      </c>
      <c r="P1485" s="9">
        <v>42548.192997685182</v>
      </c>
      <c r="Q1485" s="10" t="s">
        <v>8327</v>
      </c>
      <c r="R1485" s="10">
        <v>2016</v>
      </c>
    </row>
    <row r="1486" spans="1:18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8281</v>
      </c>
      <c r="O1486" t="s">
        <v>8283</v>
      </c>
      <c r="P1486" s="9">
        <v>41053.200960648144</v>
      </c>
      <c r="Q1486" s="10" t="s">
        <v>8326</v>
      </c>
      <c r="R1486" s="10">
        <v>2012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8281</v>
      </c>
      <c r="O1487" t="s">
        <v>8283</v>
      </c>
      <c r="P1487" s="9">
        <v>42130.795983796299</v>
      </c>
      <c r="Q1487" s="10" t="s">
        <v>8326</v>
      </c>
      <c r="R1487" s="10">
        <v>2015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8281</v>
      </c>
      <c r="O1488" t="s">
        <v>8283</v>
      </c>
      <c r="P1488" s="9">
        <v>42032.168530092589</v>
      </c>
      <c r="Q1488" s="10" t="s">
        <v>8322</v>
      </c>
      <c r="R1488" s="10">
        <v>2015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8281</v>
      </c>
      <c r="O1489" t="s">
        <v>8283</v>
      </c>
      <c r="P1489" s="9">
        <v>42554.917488425926</v>
      </c>
      <c r="Q1489" s="10" t="s">
        <v>8328</v>
      </c>
      <c r="R1489" s="10">
        <v>2016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8281</v>
      </c>
      <c r="O1490" t="s">
        <v>8283</v>
      </c>
      <c r="P1490" s="9">
        <v>41614.563194444447</v>
      </c>
      <c r="Q1490" s="10" t="s">
        <v>8333</v>
      </c>
      <c r="R1490" s="10">
        <v>2013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8281</v>
      </c>
      <c r="O1491" t="s">
        <v>8283</v>
      </c>
      <c r="P1491" s="9">
        <v>41198.611712962964</v>
      </c>
      <c r="Q1491" s="10" t="s">
        <v>8331</v>
      </c>
      <c r="R1491" s="10">
        <v>2012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8281</v>
      </c>
      <c r="O1492" t="s">
        <v>8283</v>
      </c>
      <c r="P1492" s="9">
        <v>41520.561041666668</v>
      </c>
      <c r="Q1492" s="10" t="s">
        <v>8330</v>
      </c>
      <c r="R1492" s="10">
        <v>2013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8281</v>
      </c>
      <c r="O1493" t="s">
        <v>8283</v>
      </c>
      <c r="P1493" s="9">
        <v>41991.713460648149</v>
      </c>
      <c r="Q1493" s="10" t="s">
        <v>8333</v>
      </c>
      <c r="R1493" s="10">
        <v>2014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8281</v>
      </c>
      <c r="O1494" t="s">
        <v>8283</v>
      </c>
      <c r="P1494" s="9">
        <v>40682.884791666671</v>
      </c>
      <c r="Q1494" s="10" t="s">
        <v>8326</v>
      </c>
      <c r="R1494" s="10">
        <v>2011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8281</v>
      </c>
      <c r="O1495" t="s">
        <v>8283</v>
      </c>
      <c r="P1495" s="9">
        <v>41411.866608796292</v>
      </c>
      <c r="Q1495" s="10" t="s">
        <v>8326</v>
      </c>
      <c r="R1495" s="10">
        <v>2013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8281</v>
      </c>
      <c r="O1496" t="s">
        <v>8283</v>
      </c>
      <c r="P1496" s="9">
        <v>42067.722372685181</v>
      </c>
      <c r="Q1496" s="10" t="s">
        <v>8324</v>
      </c>
      <c r="R1496" s="10">
        <v>2015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8281</v>
      </c>
      <c r="O1497" t="s">
        <v>8283</v>
      </c>
      <c r="P1497" s="9">
        <v>40752.789710648147</v>
      </c>
      <c r="Q1497" s="10" t="s">
        <v>8328</v>
      </c>
      <c r="R1497" s="10">
        <v>2011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8281</v>
      </c>
      <c r="O1498" t="s">
        <v>8283</v>
      </c>
      <c r="P1498" s="9">
        <v>41838.475219907406</v>
      </c>
      <c r="Q1498" s="10" t="s">
        <v>8328</v>
      </c>
      <c r="R1498" s="10">
        <v>2014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8281</v>
      </c>
      <c r="O1499" t="s">
        <v>8283</v>
      </c>
      <c r="P1499" s="9">
        <v>41444.64261574074</v>
      </c>
      <c r="Q1499" s="10" t="s">
        <v>8327</v>
      </c>
      <c r="R1499" s="10">
        <v>2013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8281</v>
      </c>
      <c r="O1500" t="s">
        <v>8283</v>
      </c>
      <c r="P1500" s="9">
        <v>41840.983541666668</v>
      </c>
      <c r="Q1500" s="10" t="s">
        <v>8328</v>
      </c>
      <c r="R1500" s="10">
        <v>2014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8281</v>
      </c>
      <c r="O1501" t="s">
        <v>8283</v>
      </c>
      <c r="P1501" s="9">
        <v>42527.007326388892</v>
      </c>
      <c r="Q1501" s="10" t="s">
        <v>8327</v>
      </c>
      <c r="R1501" s="10">
        <v>2016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8281</v>
      </c>
      <c r="O1502" t="s">
        <v>8283</v>
      </c>
      <c r="P1502" s="9">
        <v>41365.904594907406</v>
      </c>
      <c r="Q1502" s="10" t="s">
        <v>8325</v>
      </c>
      <c r="R1502" s="10">
        <v>2013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8297</v>
      </c>
      <c r="O1503" t="s">
        <v>8298</v>
      </c>
      <c r="P1503" s="9">
        <v>42163.583599537036</v>
      </c>
      <c r="Q1503" s="10" t="s">
        <v>8327</v>
      </c>
      <c r="R1503" s="10">
        <v>2015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8297</v>
      </c>
      <c r="O1504" t="s">
        <v>8298</v>
      </c>
      <c r="P1504" s="9">
        <v>42426.542592592596</v>
      </c>
      <c r="Q1504" s="10" t="s">
        <v>8323</v>
      </c>
      <c r="R1504" s="10">
        <v>2016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8297</v>
      </c>
      <c r="O1505" t="s">
        <v>8298</v>
      </c>
      <c r="P1505" s="9">
        <v>42606.347233796296</v>
      </c>
      <c r="Q1505" s="10" t="s">
        <v>8329</v>
      </c>
      <c r="R1505" s="10">
        <v>2016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8297</v>
      </c>
      <c r="O1506" t="s">
        <v>8298</v>
      </c>
      <c r="P1506" s="9">
        <v>41772.657685185186</v>
      </c>
      <c r="Q1506" s="10" t="s">
        <v>8326</v>
      </c>
      <c r="R1506" s="10">
        <v>2014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8297</v>
      </c>
      <c r="O1507" t="s">
        <v>8298</v>
      </c>
      <c r="P1507" s="9">
        <v>42414.44332175926</v>
      </c>
      <c r="Q1507" s="10" t="s">
        <v>8323</v>
      </c>
      <c r="R1507" s="10">
        <v>2016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8297</v>
      </c>
      <c r="O1508" t="s">
        <v>8298</v>
      </c>
      <c r="P1508" s="9">
        <v>41814.785925925928</v>
      </c>
      <c r="Q1508" s="10" t="s">
        <v>8327</v>
      </c>
      <c r="R1508" s="10">
        <v>2014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8297</v>
      </c>
      <c r="O1509" t="s">
        <v>8298</v>
      </c>
      <c r="P1509" s="9">
        <v>40254.450335648144</v>
      </c>
      <c r="Q1509" s="10" t="s">
        <v>8324</v>
      </c>
      <c r="R1509" s="10">
        <v>2010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8297</v>
      </c>
      <c r="O1510" t="s">
        <v>8298</v>
      </c>
      <c r="P1510" s="9">
        <v>41786.614363425928</v>
      </c>
      <c r="Q1510" s="10" t="s">
        <v>8326</v>
      </c>
      <c r="R1510" s="10">
        <v>2014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8297</v>
      </c>
      <c r="O1511" t="s">
        <v>8298</v>
      </c>
      <c r="P1511" s="9">
        <v>42751.533391203702</v>
      </c>
      <c r="Q1511" s="10" t="s">
        <v>8322</v>
      </c>
      <c r="R1511" s="10">
        <v>2017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8297</v>
      </c>
      <c r="O1512" t="s">
        <v>8298</v>
      </c>
      <c r="P1512" s="9">
        <v>41809.385162037041</v>
      </c>
      <c r="Q1512" s="10" t="s">
        <v>8327</v>
      </c>
      <c r="R1512" s="10">
        <v>2014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8297</v>
      </c>
      <c r="O1513" t="s">
        <v>8298</v>
      </c>
      <c r="P1513" s="9">
        <v>42296.583379629628</v>
      </c>
      <c r="Q1513" s="10" t="s">
        <v>8331</v>
      </c>
      <c r="R1513" s="10">
        <v>2015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8297</v>
      </c>
      <c r="O1514" t="s">
        <v>8298</v>
      </c>
      <c r="P1514" s="9">
        <v>42741.684479166666</v>
      </c>
      <c r="Q1514" s="10" t="s">
        <v>8322</v>
      </c>
      <c r="R1514" s="10">
        <v>2017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8297</v>
      </c>
      <c r="O1515" t="s">
        <v>8298</v>
      </c>
      <c r="P1515" s="9">
        <v>41806.637337962966</v>
      </c>
      <c r="Q1515" s="10" t="s">
        <v>8327</v>
      </c>
      <c r="R1515" s="10">
        <v>2014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8297</v>
      </c>
      <c r="O1516" t="s">
        <v>8298</v>
      </c>
      <c r="P1516" s="9">
        <v>42234.597685185188</v>
      </c>
      <c r="Q1516" s="10" t="s">
        <v>8329</v>
      </c>
      <c r="R1516" s="10">
        <v>2015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8297</v>
      </c>
      <c r="O1517" t="s">
        <v>8298</v>
      </c>
      <c r="P1517" s="9">
        <v>42415.253437499996</v>
      </c>
      <c r="Q1517" s="10" t="s">
        <v>8323</v>
      </c>
      <c r="R1517" s="10">
        <v>2016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8297</v>
      </c>
      <c r="O1518" t="s">
        <v>8298</v>
      </c>
      <c r="P1518" s="9">
        <v>42619.466342592597</v>
      </c>
      <c r="Q1518" s="10" t="s">
        <v>8330</v>
      </c>
      <c r="R1518" s="10">
        <v>2016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8297</v>
      </c>
      <c r="O1519" t="s">
        <v>8298</v>
      </c>
      <c r="P1519" s="9">
        <v>41948.56658564815</v>
      </c>
      <c r="Q1519" s="10" t="s">
        <v>8332</v>
      </c>
      <c r="R1519" s="10">
        <v>2014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8297</v>
      </c>
      <c r="O1520" t="s">
        <v>8298</v>
      </c>
      <c r="P1520" s="9">
        <v>41760.8200462963</v>
      </c>
      <c r="Q1520" s="10" t="s">
        <v>8326</v>
      </c>
      <c r="R1520" s="10">
        <v>2014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8297</v>
      </c>
      <c r="O1521" t="s">
        <v>8298</v>
      </c>
      <c r="P1521" s="9">
        <v>41782.741701388892</v>
      </c>
      <c r="Q1521" s="10" t="s">
        <v>8326</v>
      </c>
      <c r="R1521" s="10">
        <v>2014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8297</v>
      </c>
      <c r="O1522" t="s">
        <v>8298</v>
      </c>
      <c r="P1522" s="9">
        <v>41955.857789351852</v>
      </c>
      <c r="Q1522" s="10" t="s">
        <v>8332</v>
      </c>
      <c r="R1522" s="10">
        <v>2014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8297</v>
      </c>
      <c r="O1523" t="s">
        <v>8298</v>
      </c>
      <c r="P1523" s="9">
        <v>42493.167719907404</v>
      </c>
      <c r="Q1523" s="10" t="s">
        <v>8326</v>
      </c>
      <c r="R1523" s="10">
        <v>2016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8297</v>
      </c>
      <c r="O1524" t="s">
        <v>8298</v>
      </c>
      <c r="P1524" s="9">
        <v>41899.830312500002</v>
      </c>
      <c r="Q1524" s="10" t="s">
        <v>8330</v>
      </c>
      <c r="R1524" s="10">
        <v>2014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8297</v>
      </c>
      <c r="O1525" t="s">
        <v>8298</v>
      </c>
      <c r="P1525" s="9">
        <v>41964.751342592594</v>
      </c>
      <c r="Q1525" s="10" t="s">
        <v>8332</v>
      </c>
      <c r="R1525" s="10">
        <v>2014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8297</v>
      </c>
      <c r="O1526" t="s">
        <v>8298</v>
      </c>
      <c r="P1526" s="9">
        <v>42756.501041666663</v>
      </c>
      <c r="Q1526" s="10" t="s">
        <v>8322</v>
      </c>
      <c r="R1526" s="10">
        <v>2017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8297</v>
      </c>
      <c r="O1527" t="s">
        <v>8298</v>
      </c>
      <c r="P1527" s="9">
        <v>42570.702986111108</v>
      </c>
      <c r="Q1527" s="10" t="s">
        <v>8328</v>
      </c>
      <c r="R1527" s="10">
        <v>2016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8297</v>
      </c>
      <c r="O1528" t="s">
        <v>8298</v>
      </c>
      <c r="P1528" s="9">
        <v>42339.276006944448</v>
      </c>
      <c r="Q1528" s="10" t="s">
        <v>8333</v>
      </c>
      <c r="R1528" s="10">
        <v>2015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8297</v>
      </c>
      <c r="O1529" t="s">
        <v>8298</v>
      </c>
      <c r="P1529" s="9">
        <v>42780.600532407407</v>
      </c>
      <c r="Q1529" s="10" t="s">
        <v>8323</v>
      </c>
      <c r="R1529" s="10">
        <v>2017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8297</v>
      </c>
      <c r="O1530" t="s">
        <v>8298</v>
      </c>
      <c r="P1530" s="9">
        <v>42736.732893518521</v>
      </c>
      <c r="Q1530" s="10" t="s">
        <v>8322</v>
      </c>
      <c r="R1530" s="10">
        <v>2017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8297</v>
      </c>
      <c r="O1531" t="s">
        <v>8298</v>
      </c>
      <c r="P1531" s="9">
        <v>42052.628703703704</v>
      </c>
      <c r="Q1531" s="10" t="s">
        <v>8323</v>
      </c>
      <c r="R1531" s="10">
        <v>2015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8297</v>
      </c>
      <c r="O1532" t="s">
        <v>8298</v>
      </c>
      <c r="P1532" s="9">
        <v>42275.76730324074</v>
      </c>
      <c r="Q1532" s="10" t="s">
        <v>8330</v>
      </c>
      <c r="R1532" s="10">
        <v>2015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8297</v>
      </c>
      <c r="O1533" t="s">
        <v>8298</v>
      </c>
      <c r="P1533" s="9">
        <v>41941.802384259259</v>
      </c>
      <c r="Q1533" s="10" t="s">
        <v>8331</v>
      </c>
      <c r="R1533" s="10">
        <v>2014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8297</v>
      </c>
      <c r="O1534" t="s">
        <v>8298</v>
      </c>
      <c r="P1534" s="9">
        <v>42391.475289351853</v>
      </c>
      <c r="Q1534" s="10" t="s">
        <v>8322</v>
      </c>
      <c r="R1534" s="10">
        <v>2016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8297</v>
      </c>
      <c r="O1535" t="s">
        <v>8298</v>
      </c>
      <c r="P1535" s="9">
        <v>42443.00204861111</v>
      </c>
      <c r="Q1535" s="10" t="s">
        <v>8324</v>
      </c>
      <c r="R1535" s="10">
        <v>2016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8297</v>
      </c>
      <c r="O1536" t="s">
        <v>8298</v>
      </c>
      <c r="P1536" s="9">
        <v>42221.674328703702</v>
      </c>
      <c r="Q1536" s="10" t="s">
        <v>8329</v>
      </c>
      <c r="R1536" s="10">
        <v>2015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8297</v>
      </c>
      <c r="O1537" t="s">
        <v>8298</v>
      </c>
      <c r="P1537" s="9">
        <v>42484.829062500001</v>
      </c>
      <c r="Q1537" s="10" t="s">
        <v>8325</v>
      </c>
      <c r="R1537" s="10">
        <v>2016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8297</v>
      </c>
      <c r="O1538" t="s">
        <v>8298</v>
      </c>
      <c r="P1538" s="9">
        <v>42213.802199074074</v>
      </c>
      <c r="Q1538" s="10" t="s">
        <v>8328</v>
      </c>
      <c r="R1538" s="10">
        <v>2015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8297</v>
      </c>
      <c r="O1539" t="s">
        <v>8298</v>
      </c>
      <c r="P1539" s="9">
        <v>42552.315127314811</v>
      </c>
      <c r="Q1539" s="10" t="s">
        <v>8328</v>
      </c>
      <c r="R1539" s="10">
        <v>2016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8297</v>
      </c>
      <c r="O1540" t="s">
        <v>8298</v>
      </c>
      <c r="P1540" s="9">
        <v>41981.782060185185</v>
      </c>
      <c r="Q1540" s="10" t="s">
        <v>8333</v>
      </c>
      <c r="R1540" s="10">
        <v>2014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8297</v>
      </c>
      <c r="O1541" t="s">
        <v>8298</v>
      </c>
      <c r="P1541" s="9">
        <v>42705.91920138889</v>
      </c>
      <c r="Q1541" s="10" t="s">
        <v>8333</v>
      </c>
      <c r="R1541" s="10">
        <v>2016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8297</v>
      </c>
      <c r="O1542" t="s">
        <v>8298</v>
      </c>
      <c r="P1542" s="9">
        <v>41939.00712962963</v>
      </c>
      <c r="Q1542" s="10" t="s">
        <v>8331</v>
      </c>
      <c r="R1542" s="10">
        <v>2014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8297</v>
      </c>
      <c r="O1543" t="s">
        <v>8302</v>
      </c>
      <c r="P1543" s="9">
        <v>41974.712245370371</v>
      </c>
      <c r="Q1543" s="10" t="s">
        <v>8333</v>
      </c>
      <c r="R1543" s="10">
        <v>2014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8297</v>
      </c>
      <c r="O1544" t="s">
        <v>8302</v>
      </c>
      <c r="P1544" s="9">
        <v>42170.996527777781</v>
      </c>
      <c r="Q1544" s="10" t="s">
        <v>8327</v>
      </c>
      <c r="R1544" s="10">
        <v>2015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8297</v>
      </c>
      <c r="O1545" t="s">
        <v>8302</v>
      </c>
      <c r="P1545" s="9">
        <v>41935.509652777779</v>
      </c>
      <c r="Q1545" s="10" t="s">
        <v>8331</v>
      </c>
      <c r="R1545" s="10">
        <v>2014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8297</v>
      </c>
      <c r="O1546" t="s">
        <v>8302</v>
      </c>
      <c r="P1546" s="9">
        <v>42053.051203703704</v>
      </c>
      <c r="Q1546" s="10" t="s">
        <v>8323</v>
      </c>
      <c r="R1546" s="10">
        <v>2015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8297</v>
      </c>
      <c r="O1547" t="s">
        <v>8302</v>
      </c>
      <c r="P1547" s="9">
        <v>42031.884652777779</v>
      </c>
      <c r="Q1547" s="10" t="s">
        <v>8322</v>
      </c>
      <c r="R1547" s="10">
        <v>2015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8297</v>
      </c>
      <c r="O1548" t="s">
        <v>8302</v>
      </c>
      <c r="P1548" s="9">
        <v>41839.212951388887</v>
      </c>
      <c r="Q1548" s="10" t="s">
        <v>8328</v>
      </c>
      <c r="R1548" s="10">
        <v>2014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8297</v>
      </c>
      <c r="O1549" t="s">
        <v>8302</v>
      </c>
      <c r="P1549" s="9">
        <v>42782.426875000005</v>
      </c>
      <c r="Q1549" s="10" t="s">
        <v>8323</v>
      </c>
      <c r="R1549" s="10">
        <v>2017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8297</v>
      </c>
      <c r="O1550" t="s">
        <v>8302</v>
      </c>
      <c r="P1550" s="9">
        <v>42286.88217592593</v>
      </c>
      <c r="Q1550" s="10" t="s">
        <v>8331</v>
      </c>
      <c r="R1550" s="10">
        <v>2015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8297</v>
      </c>
      <c r="O1551" t="s">
        <v>8302</v>
      </c>
      <c r="P1551" s="9">
        <v>42281.136099537034</v>
      </c>
      <c r="Q1551" s="10" t="s">
        <v>8331</v>
      </c>
      <c r="R1551" s="10">
        <v>2015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8297</v>
      </c>
      <c r="O1552" t="s">
        <v>8302</v>
      </c>
      <c r="P1552" s="9">
        <v>42472.449467592596</v>
      </c>
      <c r="Q1552" s="10" t="s">
        <v>8325</v>
      </c>
      <c r="R1552" s="10">
        <v>2016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8297</v>
      </c>
      <c r="O1553" t="s">
        <v>8302</v>
      </c>
      <c r="P1553" s="9">
        <v>42121.824525462958</v>
      </c>
      <c r="Q1553" s="10" t="s">
        <v>8325</v>
      </c>
      <c r="R1553" s="10">
        <v>2015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8297</v>
      </c>
      <c r="O1554" t="s">
        <v>8302</v>
      </c>
      <c r="P1554" s="9">
        <v>41892.688750000001</v>
      </c>
      <c r="Q1554" s="10" t="s">
        <v>8330</v>
      </c>
      <c r="R1554" s="10">
        <v>2014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8297</v>
      </c>
      <c r="O1555" t="s">
        <v>8302</v>
      </c>
      <c r="P1555" s="9">
        <v>42219.282951388886</v>
      </c>
      <c r="Q1555" s="10" t="s">
        <v>8329</v>
      </c>
      <c r="R1555" s="10">
        <v>2015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8297</v>
      </c>
      <c r="O1556" t="s">
        <v>8302</v>
      </c>
      <c r="P1556" s="9">
        <v>42188.252199074079</v>
      </c>
      <c r="Q1556" s="10" t="s">
        <v>8328</v>
      </c>
      <c r="R1556" s="10">
        <v>2015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8297</v>
      </c>
      <c r="O1557" t="s">
        <v>8302</v>
      </c>
      <c r="P1557" s="9">
        <v>42241.613796296297</v>
      </c>
      <c r="Q1557" s="10" t="s">
        <v>8329</v>
      </c>
      <c r="R1557" s="10">
        <v>2015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8297</v>
      </c>
      <c r="O1558" t="s">
        <v>8302</v>
      </c>
      <c r="P1558" s="9">
        <v>42525.153055555551</v>
      </c>
      <c r="Q1558" s="10" t="s">
        <v>8327</v>
      </c>
      <c r="R1558" s="10">
        <v>2016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8297</v>
      </c>
      <c r="O1559" t="s">
        <v>8302</v>
      </c>
      <c r="P1559" s="9">
        <v>41871.65315972222</v>
      </c>
      <c r="Q1559" s="10" t="s">
        <v>8329</v>
      </c>
      <c r="R1559" s="10">
        <v>2014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8297</v>
      </c>
      <c r="O1560" t="s">
        <v>8302</v>
      </c>
      <c r="P1560" s="9">
        <v>42185.397673611107</v>
      </c>
      <c r="Q1560" s="10" t="s">
        <v>8327</v>
      </c>
      <c r="R1560" s="10">
        <v>2015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8297</v>
      </c>
      <c r="O1561" t="s">
        <v>8302</v>
      </c>
      <c r="P1561" s="9">
        <v>42108.053229166668</v>
      </c>
      <c r="Q1561" s="10" t="s">
        <v>8325</v>
      </c>
      <c r="R1561" s="10">
        <v>2015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8297</v>
      </c>
      <c r="O1562" t="s">
        <v>8302</v>
      </c>
      <c r="P1562" s="9">
        <v>41936.020752314813</v>
      </c>
      <c r="Q1562" s="10" t="s">
        <v>8331</v>
      </c>
      <c r="R1562" s="10">
        <v>2014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8281</v>
      </c>
      <c r="O1563" t="s">
        <v>8303</v>
      </c>
      <c r="P1563" s="9">
        <v>41555.041701388887</v>
      </c>
      <c r="Q1563" s="10" t="s">
        <v>8331</v>
      </c>
      <c r="R1563" s="10">
        <v>2013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8281</v>
      </c>
      <c r="O1564" t="s">
        <v>8303</v>
      </c>
      <c r="P1564" s="9">
        <v>40079.566157407404</v>
      </c>
      <c r="Q1564" s="10" t="s">
        <v>8330</v>
      </c>
      <c r="R1564" s="10">
        <v>2009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8281</v>
      </c>
      <c r="O1565" t="s">
        <v>8303</v>
      </c>
      <c r="P1565" s="9">
        <v>41652.742488425924</v>
      </c>
      <c r="Q1565" s="10" t="s">
        <v>8322</v>
      </c>
      <c r="R1565" s="10">
        <v>2014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8281</v>
      </c>
      <c r="O1566" t="s">
        <v>8303</v>
      </c>
      <c r="P1566" s="9">
        <v>42121.367002314815</v>
      </c>
      <c r="Q1566" s="10" t="s">
        <v>8325</v>
      </c>
      <c r="R1566" s="10">
        <v>2015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8281</v>
      </c>
      <c r="O1567" t="s">
        <v>8303</v>
      </c>
      <c r="P1567" s="9">
        <v>40672.729872685188</v>
      </c>
      <c r="Q1567" s="10" t="s">
        <v>8326</v>
      </c>
      <c r="R1567" s="10">
        <v>2011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8281</v>
      </c>
      <c r="O1568" t="s">
        <v>8303</v>
      </c>
      <c r="P1568" s="9">
        <v>42549.916712962964</v>
      </c>
      <c r="Q1568" s="10" t="s">
        <v>8327</v>
      </c>
      <c r="R1568" s="10">
        <v>2016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8281</v>
      </c>
      <c r="O1569" t="s">
        <v>8303</v>
      </c>
      <c r="P1569" s="9">
        <v>41671.93686342593</v>
      </c>
      <c r="Q1569" s="10" t="s">
        <v>8323</v>
      </c>
      <c r="R1569" s="10">
        <v>2014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8281</v>
      </c>
      <c r="O1570" t="s">
        <v>8303</v>
      </c>
      <c r="P1570" s="9">
        <v>41962.062326388885</v>
      </c>
      <c r="Q1570" s="10" t="s">
        <v>8332</v>
      </c>
      <c r="R1570" s="10">
        <v>2014</v>
      </c>
    </row>
    <row r="1571" spans="1:18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8281</v>
      </c>
      <c r="O1571" t="s">
        <v>8303</v>
      </c>
      <c r="P1571" s="9">
        <v>41389.679560185185</v>
      </c>
      <c r="Q1571" s="10" t="s">
        <v>8325</v>
      </c>
      <c r="R1571" s="10">
        <v>2013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8281</v>
      </c>
      <c r="O1572" t="s">
        <v>8303</v>
      </c>
      <c r="P1572" s="9">
        <v>42438.813449074078</v>
      </c>
      <c r="Q1572" s="10" t="s">
        <v>8324</v>
      </c>
      <c r="R1572" s="10">
        <v>2016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8281</v>
      </c>
      <c r="O1573" t="s">
        <v>8303</v>
      </c>
      <c r="P1573" s="9">
        <v>42144.769479166665</v>
      </c>
      <c r="Q1573" s="10" t="s">
        <v>8326</v>
      </c>
      <c r="R1573" s="10">
        <v>2015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8281</v>
      </c>
      <c r="O1574" t="s">
        <v>8303</v>
      </c>
      <c r="P1574" s="9">
        <v>42404.033090277779</v>
      </c>
      <c r="Q1574" s="10" t="s">
        <v>8323</v>
      </c>
      <c r="R1574" s="10">
        <v>2016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8281</v>
      </c>
      <c r="O1575" t="s">
        <v>8303</v>
      </c>
      <c r="P1575" s="9">
        <v>42786.000023148154</v>
      </c>
      <c r="Q1575" s="10" t="s">
        <v>8323</v>
      </c>
      <c r="R1575" s="10">
        <v>2017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8281</v>
      </c>
      <c r="O1576" t="s">
        <v>8303</v>
      </c>
      <c r="P1576" s="9">
        <v>42017.927418981482</v>
      </c>
      <c r="Q1576" s="10" t="s">
        <v>8322</v>
      </c>
      <c r="R1576" s="10">
        <v>2015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8281</v>
      </c>
      <c r="O1577" t="s">
        <v>8303</v>
      </c>
      <c r="P1577" s="9">
        <v>41799.524259259255</v>
      </c>
      <c r="Q1577" s="10" t="s">
        <v>8327</v>
      </c>
      <c r="R1577" s="10">
        <v>2014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8281</v>
      </c>
      <c r="O1578" t="s">
        <v>8303</v>
      </c>
      <c r="P1578" s="9">
        <v>42140.879259259258</v>
      </c>
      <c r="Q1578" s="10" t="s">
        <v>8326</v>
      </c>
      <c r="R1578" s="10">
        <v>2015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8281</v>
      </c>
      <c r="O1579" t="s">
        <v>8303</v>
      </c>
      <c r="P1579" s="9">
        <v>41054.847777777773</v>
      </c>
      <c r="Q1579" s="10" t="s">
        <v>8326</v>
      </c>
      <c r="R1579" s="10">
        <v>2012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8281</v>
      </c>
      <c r="O1580" t="s">
        <v>8303</v>
      </c>
      <c r="P1580" s="9">
        <v>40399.065868055557</v>
      </c>
      <c r="Q1580" s="10" t="s">
        <v>8329</v>
      </c>
      <c r="R1580" s="10">
        <v>2010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8281</v>
      </c>
      <c r="O1581" t="s">
        <v>8303</v>
      </c>
      <c r="P1581" s="9">
        <v>41481.996423611112</v>
      </c>
      <c r="Q1581" s="10" t="s">
        <v>8328</v>
      </c>
      <c r="R1581" s="10">
        <v>2013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8281</v>
      </c>
      <c r="O1582" t="s">
        <v>8303</v>
      </c>
      <c r="P1582" s="9">
        <v>40990.050069444442</v>
      </c>
      <c r="Q1582" s="10" t="s">
        <v>8324</v>
      </c>
      <c r="R1582" s="10">
        <v>2012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8297</v>
      </c>
      <c r="O1583" t="s">
        <v>8304</v>
      </c>
      <c r="P1583" s="9">
        <v>42325.448958333334</v>
      </c>
      <c r="Q1583" s="10" t="s">
        <v>8332</v>
      </c>
      <c r="R1583" s="10">
        <v>2015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8297</v>
      </c>
      <c r="O1584" t="s">
        <v>8304</v>
      </c>
      <c r="P1584" s="9">
        <v>42246.789965277778</v>
      </c>
      <c r="Q1584" s="10" t="s">
        <v>8329</v>
      </c>
      <c r="R1584" s="10">
        <v>2015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8297</v>
      </c>
      <c r="O1585" t="s">
        <v>8304</v>
      </c>
      <c r="P1585" s="9">
        <v>41877.904988425929</v>
      </c>
      <c r="Q1585" s="10" t="s">
        <v>8329</v>
      </c>
      <c r="R1585" s="10">
        <v>2014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8297</v>
      </c>
      <c r="O1586" t="s">
        <v>8304</v>
      </c>
      <c r="P1586" s="9">
        <v>41779.649317129632</v>
      </c>
      <c r="Q1586" s="10" t="s">
        <v>8326</v>
      </c>
      <c r="R1586" s="10">
        <v>2014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8297</v>
      </c>
      <c r="O1587" t="s">
        <v>8304</v>
      </c>
      <c r="P1587" s="9">
        <v>42707.895462962959</v>
      </c>
      <c r="Q1587" s="10" t="s">
        <v>8333</v>
      </c>
      <c r="R1587" s="10">
        <v>2016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8297</v>
      </c>
      <c r="O1588" t="s">
        <v>8304</v>
      </c>
      <c r="P1588" s="9">
        <v>42069.104421296295</v>
      </c>
      <c r="Q1588" s="10" t="s">
        <v>8324</v>
      </c>
      <c r="R1588" s="10">
        <v>2015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8297</v>
      </c>
      <c r="O1589" t="s">
        <v>8304</v>
      </c>
      <c r="P1589" s="9">
        <v>41956.950983796298</v>
      </c>
      <c r="Q1589" s="10" t="s">
        <v>8332</v>
      </c>
      <c r="R1589" s="10">
        <v>2014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8297</v>
      </c>
      <c r="O1590" t="s">
        <v>8304</v>
      </c>
      <c r="P1590" s="9">
        <v>42005.24998842593</v>
      </c>
      <c r="Q1590" s="10" t="s">
        <v>8322</v>
      </c>
      <c r="R1590" s="10">
        <v>2015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8297</v>
      </c>
      <c r="O1591" t="s">
        <v>8304</v>
      </c>
      <c r="P1591" s="9">
        <v>42256.984791666662</v>
      </c>
      <c r="Q1591" s="10" t="s">
        <v>8330</v>
      </c>
      <c r="R1591" s="10">
        <v>2015</v>
      </c>
    </row>
    <row r="1592" spans="1:18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8297</v>
      </c>
      <c r="O1592" t="s">
        <v>8304</v>
      </c>
      <c r="P1592" s="9">
        <v>42240.857222222221</v>
      </c>
      <c r="Q1592" s="10" t="s">
        <v>8329</v>
      </c>
      <c r="R1592" s="10">
        <v>2015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8297</v>
      </c>
      <c r="O1593" t="s">
        <v>8304</v>
      </c>
      <c r="P1593" s="9">
        <v>42433.726168981477</v>
      </c>
      <c r="Q1593" s="10" t="s">
        <v>8324</v>
      </c>
      <c r="R1593" s="10">
        <v>2016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8297</v>
      </c>
      <c r="O1594" t="s">
        <v>8304</v>
      </c>
      <c r="P1594" s="9">
        <v>42046.072743055556</v>
      </c>
      <c r="Q1594" s="10" t="s">
        <v>8323</v>
      </c>
      <c r="R1594" s="10">
        <v>2015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8297</v>
      </c>
      <c r="O1595" t="s">
        <v>8304</v>
      </c>
      <c r="P1595" s="9">
        <v>42033.845543981486</v>
      </c>
      <c r="Q1595" s="10" t="s">
        <v>8322</v>
      </c>
      <c r="R1595" s="10">
        <v>2015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8297</v>
      </c>
      <c r="O1596" t="s">
        <v>8304</v>
      </c>
      <c r="P1596" s="9">
        <v>42445.712754629625</v>
      </c>
      <c r="Q1596" s="10" t="s">
        <v>8324</v>
      </c>
      <c r="R1596" s="10">
        <v>2016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8297</v>
      </c>
      <c r="O1597" t="s">
        <v>8304</v>
      </c>
      <c r="P1597" s="9">
        <v>41780.050092592595</v>
      </c>
      <c r="Q1597" s="10" t="s">
        <v>8326</v>
      </c>
      <c r="R1597" s="10">
        <v>2014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8297</v>
      </c>
      <c r="O1598" t="s">
        <v>8304</v>
      </c>
      <c r="P1598" s="9">
        <v>41941.430196759262</v>
      </c>
      <c r="Q1598" s="10" t="s">
        <v>8331</v>
      </c>
      <c r="R1598" s="10">
        <v>2014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8297</v>
      </c>
      <c r="O1599" t="s">
        <v>8304</v>
      </c>
      <c r="P1599" s="9">
        <v>42603.354131944448</v>
      </c>
      <c r="Q1599" s="10" t="s">
        <v>8329</v>
      </c>
      <c r="R1599" s="10">
        <v>2016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8297</v>
      </c>
      <c r="O1600" t="s">
        <v>8304</v>
      </c>
      <c r="P1600" s="9">
        <v>42151.667337962965</v>
      </c>
      <c r="Q1600" s="10" t="s">
        <v>8326</v>
      </c>
      <c r="R1600" s="10">
        <v>2015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8297</v>
      </c>
      <c r="O1601" t="s">
        <v>8304</v>
      </c>
      <c r="P1601" s="9">
        <v>42438.53907407407</v>
      </c>
      <c r="Q1601" s="10" t="s">
        <v>8324</v>
      </c>
      <c r="R1601" s="10">
        <v>2016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8297</v>
      </c>
      <c r="O1602" t="s">
        <v>8304</v>
      </c>
      <c r="P1602" s="9">
        <v>41791.057314814811</v>
      </c>
      <c r="Q1602" s="10" t="s">
        <v>8327</v>
      </c>
      <c r="R1602" s="10">
        <v>2014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8284</v>
      </c>
      <c r="O1603" t="s">
        <v>8285</v>
      </c>
      <c r="P1603" s="9">
        <v>40638.092974537038</v>
      </c>
      <c r="Q1603" s="10" t="s">
        <v>8325</v>
      </c>
      <c r="R1603" s="10">
        <v>2011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8284</v>
      </c>
      <c r="O1604" t="s">
        <v>8285</v>
      </c>
      <c r="P1604" s="9">
        <v>40788.297650462962</v>
      </c>
      <c r="Q1604" s="10" t="s">
        <v>8330</v>
      </c>
      <c r="R1604" s="10">
        <v>2011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8284</v>
      </c>
      <c r="O1605" t="s">
        <v>8285</v>
      </c>
      <c r="P1605" s="9">
        <v>40876.169664351852</v>
      </c>
      <c r="Q1605" s="10" t="s">
        <v>8332</v>
      </c>
      <c r="R1605" s="10">
        <v>2011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8284</v>
      </c>
      <c r="O1606" t="s">
        <v>8285</v>
      </c>
      <c r="P1606" s="9">
        <v>40945.845312500001</v>
      </c>
      <c r="Q1606" s="10" t="s">
        <v>8323</v>
      </c>
      <c r="R1606" s="10">
        <v>2012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8284</v>
      </c>
      <c r="O1607" t="s">
        <v>8285</v>
      </c>
      <c r="P1607" s="9">
        <v>40747.012881944444</v>
      </c>
      <c r="Q1607" s="10" t="s">
        <v>8328</v>
      </c>
      <c r="R1607" s="10">
        <v>2011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8284</v>
      </c>
      <c r="O1608" t="s">
        <v>8285</v>
      </c>
      <c r="P1608" s="9">
        <v>40536.111550925925</v>
      </c>
      <c r="Q1608" s="10" t="s">
        <v>8333</v>
      </c>
      <c r="R1608" s="10">
        <v>2010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8284</v>
      </c>
      <c r="O1609" t="s">
        <v>8285</v>
      </c>
      <c r="P1609" s="9">
        <v>41053.80846064815</v>
      </c>
      <c r="Q1609" s="10" t="s">
        <v>8326</v>
      </c>
      <c r="R1609" s="10">
        <v>2012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8284</v>
      </c>
      <c r="O1610" t="s">
        <v>8285</v>
      </c>
      <c r="P1610" s="9">
        <v>41607.83085648148</v>
      </c>
      <c r="Q1610" s="10" t="s">
        <v>8332</v>
      </c>
      <c r="R1610" s="10">
        <v>2013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8284</v>
      </c>
      <c r="O1611" t="s">
        <v>8285</v>
      </c>
      <c r="P1611" s="9">
        <v>40796.001261574071</v>
      </c>
      <c r="Q1611" s="10" t="s">
        <v>8330</v>
      </c>
      <c r="R1611" s="10">
        <v>2011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8284</v>
      </c>
      <c r="O1612" t="s">
        <v>8285</v>
      </c>
      <c r="P1612" s="9">
        <v>41228.924884259257</v>
      </c>
      <c r="Q1612" s="10" t="s">
        <v>8332</v>
      </c>
      <c r="R1612" s="10">
        <v>2012</v>
      </c>
    </row>
    <row r="1613" spans="1:18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8284</v>
      </c>
      <c r="O1613" t="s">
        <v>8285</v>
      </c>
      <c r="P1613" s="9">
        <v>41409.00037037037</v>
      </c>
      <c r="Q1613" s="10" t="s">
        <v>8326</v>
      </c>
      <c r="R1613" s="10">
        <v>2013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8284</v>
      </c>
      <c r="O1614" t="s">
        <v>8285</v>
      </c>
      <c r="P1614" s="9">
        <v>41246.874814814815</v>
      </c>
      <c r="Q1614" s="10" t="s">
        <v>8333</v>
      </c>
      <c r="R1614" s="10">
        <v>2012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8284</v>
      </c>
      <c r="O1615" t="s">
        <v>8285</v>
      </c>
      <c r="P1615" s="9">
        <v>41082.069467592592</v>
      </c>
      <c r="Q1615" s="10" t="s">
        <v>8327</v>
      </c>
      <c r="R1615" s="10">
        <v>2012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8284</v>
      </c>
      <c r="O1616" t="s">
        <v>8285</v>
      </c>
      <c r="P1616" s="9">
        <v>41794.981122685189</v>
      </c>
      <c r="Q1616" s="10" t="s">
        <v>8327</v>
      </c>
      <c r="R1616" s="10">
        <v>2014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8284</v>
      </c>
      <c r="O1617" t="s">
        <v>8285</v>
      </c>
      <c r="P1617" s="9">
        <v>40845.050879629627</v>
      </c>
      <c r="Q1617" s="10" t="s">
        <v>8331</v>
      </c>
      <c r="R1617" s="10">
        <v>2011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8284</v>
      </c>
      <c r="O1618" t="s">
        <v>8285</v>
      </c>
      <c r="P1618" s="9">
        <v>41194.715520833335</v>
      </c>
      <c r="Q1618" s="10" t="s">
        <v>8331</v>
      </c>
      <c r="R1618" s="10">
        <v>2012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8284</v>
      </c>
      <c r="O1619" t="s">
        <v>8285</v>
      </c>
      <c r="P1619" s="9">
        <v>41546.664212962962</v>
      </c>
      <c r="Q1619" s="10" t="s">
        <v>8330</v>
      </c>
      <c r="R1619" s="10">
        <v>2013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8284</v>
      </c>
      <c r="O1620" t="s">
        <v>8285</v>
      </c>
      <c r="P1620" s="9">
        <v>41301.654340277775</v>
      </c>
      <c r="Q1620" s="10" t="s">
        <v>8322</v>
      </c>
      <c r="R1620" s="10">
        <v>2013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8284</v>
      </c>
      <c r="O1621" t="s">
        <v>8285</v>
      </c>
      <c r="P1621" s="9">
        <v>41876.186180555553</v>
      </c>
      <c r="Q1621" s="10" t="s">
        <v>8329</v>
      </c>
      <c r="R1621" s="10">
        <v>2014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8284</v>
      </c>
      <c r="O1622" t="s">
        <v>8285</v>
      </c>
      <c r="P1622" s="9">
        <v>41321.339583333334</v>
      </c>
      <c r="Q1622" s="10" t="s">
        <v>8323</v>
      </c>
      <c r="R1622" s="10">
        <v>2013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8284</v>
      </c>
      <c r="O1623" t="s">
        <v>8285</v>
      </c>
      <c r="P1623" s="9">
        <v>41003.60665509259</v>
      </c>
      <c r="Q1623" s="10" t="s">
        <v>8325</v>
      </c>
      <c r="R1623" s="10">
        <v>2012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8284</v>
      </c>
      <c r="O1624" t="s">
        <v>8285</v>
      </c>
      <c r="P1624" s="9">
        <v>41950.294837962967</v>
      </c>
      <c r="Q1624" s="10" t="s">
        <v>8332</v>
      </c>
      <c r="R1624" s="10">
        <v>2014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8284</v>
      </c>
      <c r="O1625" t="s">
        <v>8285</v>
      </c>
      <c r="P1625" s="9">
        <v>41453.688530092593</v>
      </c>
      <c r="Q1625" s="10" t="s">
        <v>8327</v>
      </c>
      <c r="R1625" s="10">
        <v>2013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8284</v>
      </c>
      <c r="O1626" t="s">
        <v>8285</v>
      </c>
      <c r="P1626" s="9">
        <v>41243.367303240739</v>
      </c>
      <c r="Q1626" s="10" t="s">
        <v>8332</v>
      </c>
      <c r="R1626" s="10">
        <v>2012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8284</v>
      </c>
      <c r="O1627" t="s">
        <v>8285</v>
      </c>
      <c r="P1627" s="9">
        <v>41135.699687500004</v>
      </c>
      <c r="Q1627" s="10" t="s">
        <v>8329</v>
      </c>
      <c r="R1627" s="10">
        <v>2012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8284</v>
      </c>
      <c r="O1628" t="s">
        <v>8285</v>
      </c>
      <c r="P1628" s="9">
        <v>41579.847997685181</v>
      </c>
      <c r="Q1628" s="10" t="s">
        <v>8332</v>
      </c>
      <c r="R1628" s="10">
        <v>2013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8284</v>
      </c>
      <c r="O1629" t="s">
        <v>8285</v>
      </c>
      <c r="P1629" s="9">
        <v>41205.707048611112</v>
      </c>
      <c r="Q1629" s="10" t="s">
        <v>8331</v>
      </c>
      <c r="R1629" s="10">
        <v>2012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8284</v>
      </c>
      <c r="O1630" t="s">
        <v>8285</v>
      </c>
      <c r="P1630" s="9">
        <v>41774.737060185187</v>
      </c>
      <c r="Q1630" s="10" t="s">
        <v>8326</v>
      </c>
      <c r="R1630" s="10">
        <v>2014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8284</v>
      </c>
      <c r="O1631" t="s">
        <v>8285</v>
      </c>
      <c r="P1631" s="9">
        <v>41645.867280092592</v>
      </c>
      <c r="Q1631" s="10" t="s">
        <v>8322</v>
      </c>
      <c r="R1631" s="10">
        <v>2014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8284</v>
      </c>
      <c r="O1632" t="s">
        <v>8285</v>
      </c>
      <c r="P1632" s="9">
        <v>40939.837673611109</v>
      </c>
      <c r="Q1632" s="10" t="s">
        <v>8322</v>
      </c>
      <c r="R1632" s="10">
        <v>2012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8284</v>
      </c>
      <c r="O1633" t="s">
        <v>8285</v>
      </c>
      <c r="P1633" s="9">
        <v>41164.859502314815</v>
      </c>
      <c r="Q1633" s="10" t="s">
        <v>8330</v>
      </c>
      <c r="R1633" s="10">
        <v>2012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8284</v>
      </c>
      <c r="O1634" t="s">
        <v>8285</v>
      </c>
      <c r="P1634" s="9">
        <v>40750.340902777782</v>
      </c>
      <c r="Q1634" s="10" t="s">
        <v>8328</v>
      </c>
      <c r="R1634" s="10">
        <v>2011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8284</v>
      </c>
      <c r="O1635" t="s">
        <v>8285</v>
      </c>
      <c r="P1635" s="9">
        <v>40896.883750000001</v>
      </c>
      <c r="Q1635" s="10" t="s">
        <v>8333</v>
      </c>
      <c r="R1635" s="10">
        <v>2011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8284</v>
      </c>
      <c r="O1636" t="s">
        <v>8285</v>
      </c>
      <c r="P1636" s="9">
        <v>40658.189826388887</v>
      </c>
      <c r="Q1636" s="10" t="s">
        <v>8325</v>
      </c>
      <c r="R1636" s="10">
        <v>2011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8284</v>
      </c>
      <c r="O1637" t="s">
        <v>8285</v>
      </c>
      <c r="P1637" s="9">
        <v>42502.868761574078</v>
      </c>
      <c r="Q1637" s="10" t="s">
        <v>8326</v>
      </c>
      <c r="R1637" s="10">
        <v>2016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8284</v>
      </c>
      <c r="O1638" t="s">
        <v>8285</v>
      </c>
      <c r="P1638" s="9">
        <v>40663.08666666667</v>
      </c>
      <c r="Q1638" s="10" t="s">
        <v>8325</v>
      </c>
      <c r="R1638" s="10">
        <v>2011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8284</v>
      </c>
      <c r="O1639" t="s">
        <v>8285</v>
      </c>
      <c r="P1639" s="9">
        <v>40122.751620370371</v>
      </c>
      <c r="Q1639" s="10" t="s">
        <v>8332</v>
      </c>
      <c r="R1639" s="10">
        <v>2009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8284</v>
      </c>
      <c r="O1640" t="s">
        <v>8285</v>
      </c>
      <c r="P1640" s="9">
        <v>41288.68712962963</v>
      </c>
      <c r="Q1640" s="10" t="s">
        <v>8322</v>
      </c>
      <c r="R1640" s="10">
        <v>2013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8284</v>
      </c>
      <c r="O1641" t="s">
        <v>8285</v>
      </c>
      <c r="P1641" s="9">
        <v>40941.652372685188</v>
      </c>
      <c r="Q1641" s="10" t="s">
        <v>8323</v>
      </c>
      <c r="R1641" s="10">
        <v>2012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8284</v>
      </c>
      <c r="O1642" t="s">
        <v>8285</v>
      </c>
      <c r="P1642" s="9">
        <v>40379.23096064815</v>
      </c>
      <c r="Q1642" s="10" t="s">
        <v>8328</v>
      </c>
      <c r="R1642" s="10">
        <v>2010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8284</v>
      </c>
      <c r="O1643" t="s">
        <v>8305</v>
      </c>
      <c r="P1643" s="9">
        <v>41962.596574074079</v>
      </c>
      <c r="Q1643" s="10" t="s">
        <v>8332</v>
      </c>
      <c r="R1643" s="10">
        <v>2014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8284</v>
      </c>
      <c r="O1644" t="s">
        <v>8305</v>
      </c>
      <c r="P1644" s="9">
        <v>40688.024618055555</v>
      </c>
      <c r="Q1644" s="10" t="s">
        <v>8326</v>
      </c>
      <c r="R1644" s="10">
        <v>2011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8284</v>
      </c>
      <c r="O1645" t="s">
        <v>8305</v>
      </c>
      <c r="P1645" s="9">
        <v>41146.824212962965</v>
      </c>
      <c r="Q1645" s="10" t="s">
        <v>8329</v>
      </c>
      <c r="R1645" s="10">
        <v>2012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8284</v>
      </c>
      <c r="O1646" t="s">
        <v>8305</v>
      </c>
      <c r="P1646" s="9">
        <v>41175.05972222222</v>
      </c>
      <c r="Q1646" s="10" t="s">
        <v>8330</v>
      </c>
      <c r="R1646" s="10">
        <v>2012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8284</v>
      </c>
      <c r="O1647" t="s">
        <v>8305</v>
      </c>
      <c r="P1647" s="9">
        <v>41521.617361111115</v>
      </c>
      <c r="Q1647" s="10" t="s">
        <v>8330</v>
      </c>
      <c r="R1647" s="10">
        <v>2013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8284</v>
      </c>
      <c r="O1648" t="s">
        <v>8305</v>
      </c>
      <c r="P1648" s="9">
        <v>41833.450266203705</v>
      </c>
      <c r="Q1648" s="10" t="s">
        <v>8328</v>
      </c>
      <c r="R1648" s="10">
        <v>2014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8284</v>
      </c>
      <c r="O1649" t="s">
        <v>8305</v>
      </c>
      <c r="P1649" s="9">
        <v>41039.409456018519</v>
      </c>
      <c r="Q1649" s="10" t="s">
        <v>8326</v>
      </c>
      <c r="R1649" s="10">
        <v>2012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8284</v>
      </c>
      <c r="O1650" t="s">
        <v>8305</v>
      </c>
      <c r="P1650" s="9">
        <v>40592.704652777778</v>
      </c>
      <c r="Q1650" s="10" t="s">
        <v>8323</v>
      </c>
      <c r="R1650" s="10">
        <v>2011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8284</v>
      </c>
      <c r="O1651" t="s">
        <v>8305</v>
      </c>
      <c r="P1651" s="9">
        <v>41737.684664351851</v>
      </c>
      <c r="Q1651" s="10" t="s">
        <v>8325</v>
      </c>
      <c r="R1651" s="10">
        <v>2014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8284</v>
      </c>
      <c r="O1652" t="s">
        <v>8305</v>
      </c>
      <c r="P1652" s="9">
        <v>41526.435613425929</v>
      </c>
      <c r="Q1652" s="10" t="s">
        <v>8330</v>
      </c>
      <c r="R1652" s="10">
        <v>2013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8284</v>
      </c>
      <c r="O1653" t="s">
        <v>8305</v>
      </c>
      <c r="P1653" s="9">
        <v>40625.900694444441</v>
      </c>
      <c r="Q1653" s="10" t="s">
        <v>8324</v>
      </c>
      <c r="R1653" s="10">
        <v>2011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8284</v>
      </c>
      <c r="O1654" t="s">
        <v>8305</v>
      </c>
      <c r="P1654" s="9">
        <v>41572.492974537039</v>
      </c>
      <c r="Q1654" s="10" t="s">
        <v>8331</v>
      </c>
      <c r="R1654" s="10">
        <v>2013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8284</v>
      </c>
      <c r="O1655" t="s">
        <v>8305</v>
      </c>
      <c r="P1655" s="9">
        <v>40626.834444444445</v>
      </c>
      <c r="Q1655" s="10" t="s">
        <v>8324</v>
      </c>
      <c r="R1655" s="10">
        <v>2011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8284</v>
      </c>
      <c r="O1656" t="s">
        <v>8305</v>
      </c>
      <c r="P1656" s="9">
        <v>40987.890740740739</v>
      </c>
      <c r="Q1656" s="10" t="s">
        <v>8324</v>
      </c>
      <c r="R1656" s="10">
        <v>2012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8284</v>
      </c>
      <c r="O1657" t="s">
        <v>8305</v>
      </c>
      <c r="P1657" s="9">
        <v>40974.791898148149</v>
      </c>
      <c r="Q1657" s="10" t="s">
        <v>8324</v>
      </c>
      <c r="R1657" s="10">
        <v>2012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8284</v>
      </c>
      <c r="O1658" t="s">
        <v>8305</v>
      </c>
      <c r="P1658" s="9">
        <v>41226.928842592592</v>
      </c>
      <c r="Q1658" s="10" t="s">
        <v>8332</v>
      </c>
      <c r="R1658" s="10">
        <v>2012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8284</v>
      </c>
      <c r="O1659" t="s">
        <v>8305</v>
      </c>
      <c r="P1659" s="9">
        <v>41023.782037037039</v>
      </c>
      <c r="Q1659" s="10" t="s">
        <v>8325</v>
      </c>
      <c r="R1659" s="10">
        <v>2012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8284</v>
      </c>
      <c r="O1660" t="s">
        <v>8305</v>
      </c>
      <c r="P1660" s="9">
        <v>41223.22184027778</v>
      </c>
      <c r="Q1660" s="10" t="s">
        <v>8332</v>
      </c>
      <c r="R1660" s="10">
        <v>2012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8284</v>
      </c>
      <c r="O1661" t="s">
        <v>8305</v>
      </c>
      <c r="P1661" s="9">
        <v>41596.913437499999</v>
      </c>
      <c r="Q1661" s="10" t="s">
        <v>8332</v>
      </c>
      <c r="R1661" s="10">
        <v>2013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8284</v>
      </c>
      <c r="O1662" t="s">
        <v>8305</v>
      </c>
      <c r="P1662" s="9">
        <v>42459.693865740745</v>
      </c>
      <c r="Q1662" s="10" t="s">
        <v>8324</v>
      </c>
      <c r="R1662" s="10">
        <v>2016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8284</v>
      </c>
      <c r="O1663" t="s">
        <v>8305</v>
      </c>
      <c r="P1663" s="9">
        <v>42343.998043981483</v>
      </c>
      <c r="Q1663" s="10" t="s">
        <v>8333</v>
      </c>
      <c r="R1663" s="10">
        <v>2015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8284</v>
      </c>
      <c r="O1664" t="s">
        <v>8305</v>
      </c>
      <c r="P1664" s="9">
        <v>40848.198333333334</v>
      </c>
      <c r="Q1664" s="10" t="s">
        <v>8332</v>
      </c>
      <c r="R1664" s="10">
        <v>2011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8284</v>
      </c>
      <c r="O1665" t="s">
        <v>8305</v>
      </c>
      <c r="P1665" s="9">
        <v>42006.02207175926</v>
      </c>
      <c r="Q1665" s="10" t="s">
        <v>8322</v>
      </c>
      <c r="R1665" s="10">
        <v>2015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8284</v>
      </c>
      <c r="O1666" t="s">
        <v>8305</v>
      </c>
      <c r="P1666" s="9">
        <v>40939.761782407411</v>
      </c>
      <c r="Q1666" s="10" t="s">
        <v>8322</v>
      </c>
      <c r="R1666" s="10">
        <v>2012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8284</v>
      </c>
      <c r="O1667" t="s">
        <v>8305</v>
      </c>
      <c r="P1667" s="9">
        <v>40564.649456018517</v>
      </c>
      <c r="Q1667" s="10" t="s">
        <v>8322</v>
      </c>
      <c r="R1667" s="10">
        <v>2011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8284</v>
      </c>
      <c r="O1668" t="s">
        <v>8305</v>
      </c>
      <c r="P1668" s="9">
        <v>41331.253159722226</v>
      </c>
      <c r="Q1668" s="10" t="s">
        <v>8323</v>
      </c>
      <c r="R1668" s="10">
        <v>2013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8284</v>
      </c>
      <c r="O1669" t="s">
        <v>8305</v>
      </c>
      <c r="P1669" s="9">
        <v>41682.0705787037</v>
      </c>
      <c r="Q1669" s="10" t="s">
        <v>8323</v>
      </c>
      <c r="R1669" s="10">
        <v>2014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8284</v>
      </c>
      <c r="O1670" t="s">
        <v>8305</v>
      </c>
      <c r="P1670" s="9">
        <v>40845.149756944447</v>
      </c>
      <c r="Q1670" s="10" t="s">
        <v>8331</v>
      </c>
      <c r="R1670" s="10">
        <v>2011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8284</v>
      </c>
      <c r="O1671" t="s">
        <v>8305</v>
      </c>
      <c r="P1671" s="9">
        <v>42461.885138888887</v>
      </c>
      <c r="Q1671" s="10" t="s">
        <v>8325</v>
      </c>
      <c r="R1671" s="10">
        <v>2016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8284</v>
      </c>
      <c r="O1672" t="s">
        <v>8305</v>
      </c>
      <c r="P1672" s="9">
        <v>40313.930543981478</v>
      </c>
      <c r="Q1672" s="10" t="s">
        <v>8326</v>
      </c>
      <c r="R1672" s="10">
        <v>2010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8284</v>
      </c>
      <c r="O1673" t="s">
        <v>8305</v>
      </c>
      <c r="P1673" s="9">
        <v>42553.54414351852</v>
      </c>
      <c r="Q1673" s="10" t="s">
        <v>8328</v>
      </c>
      <c r="R1673" s="10">
        <v>2016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8284</v>
      </c>
      <c r="O1674" t="s">
        <v>8305</v>
      </c>
      <c r="P1674" s="9">
        <v>41034.656597222223</v>
      </c>
      <c r="Q1674" s="10" t="s">
        <v>8326</v>
      </c>
      <c r="R1674" s="10">
        <v>2012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8284</v>
      </c>
      <c r="O1675" t="s">
        <v>8305</v>
      </c>
      <c r="P1675" s="9">
        <v>42039.878379629634</v>
      </c>
      <c r="Q1675" s="10" t="s">
        <v>8323</v>
      </c>
      <c r="R1675" s="10">
        <v>2015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8284</v>
      </c>
      <c r="O1676" t="s">
        <v>8305</v>
      </c>
      <c r="P1676" s="9">
        <v>42569.605393518519</v>
      </c>
      <c r="Q1676" s="10" t="s">
        <v>8328</v>
      </c>
      <c r="R1676" s="10">
        <v>2016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8284</v>
      </c>
      <c r="O1677" t="s">
        <v>8305</v>
      </c>
      <c r="P1677" s="9">
        <v>40802.733101851853</v>
      </c>
      <c r="Q1677" s="10" t="s">
        <v>8330</v>
      </c>
      <c r="R1677" s="10">
        <v>2011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8284</v>
      </c>
      <c r="O1678" t="s">
        <v>8305</v>
      </c>
      <c r="P1678" s="9">
        <v>40973.726238425923</v>
      </c>
      <c r="Q1678" s="10" t="s">
        <v>8324</v>
      </c>
      <c r="R1678" s="10">
        <v>2012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8284</v>
      </c>
      <c r="O1679" t="s">
        <v>8305</v>
      </c>
      <c r="P1679" s="9">
        <v>42416.407129629632</v>
      </c>
      <c r="Q1679" s="10" t="s">
        <v>8323</v>
      </c>
      <c r="R1679" s="10">
        <v>2016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8284</v>
      </c>
      <c r="O1680" t="s">
        <v>8305</v>
      </c>
      <c r="P1680" s="9">
        <v>41662.854988425926</v>
      </c>
      <c r="Q1680" s="10" t="s">
        <v>8322</v>
      </c>
      <c r="R1680" s="10">
        <v>2014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8284</v>
      </c>
      <c r="O1681" t="s">
        <v>8305</v>
      </c>
      <c r="P1681" s="9">
        <v>40723.068807870368</v>
      </c>
      <c r="Q1681" s="10" t="s">
        <v>8327</v>
      </c>
      <c r="R1681" s="10">
        <v>2011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8284</v>
      </c>
      <c r="O1682" t="s">
        <v>8305</v>
      </c>
      <c r="P1682" s="9">
        <v>41802.757719907408</v>
      </c>
      <c r="Q1682" s="10" t="s">
        <v>8327</v>
      </c>
      <c r="R1682" s="10">
        <v>2014</v>
      </c>
    </row>
    <row r="1683" spans="1:18" ht="43.5" x14ac:dyDescent="0.35">
      <c r="A1683">
        <v>1701</v>
      </c>
      <c r="B1683" s="3" t="s">
        <v>1702</v>
      </c>
      <c r="C1683" s="3" t="s">
        <v>5811</v>
      </c>
      <c r="D1683" s="6">
        <v>5050</v>
      </c>
      <c r="E1683" s="8">
        <v>10</v>
      </c>
      <c r="F1683" t="s">
        <v>8220</v>
      </c>
      <c r="G1683" t="s">
        <v>8223</v>
      </c>
      <c r="H1683" t="s">
        <v>8245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8284</v>
      </c>
      <c r="O1683" t="s">
        <v>8306</v>
      </c>
      <c r="P1683" s="9">
        <v>41989.664409722223</v>
      </c>
      <c r="Q1683" s="10" t="s">
        <v>8333</v>
      </c>
      <c r="R1683" s="10">
        <v>2014</v>
      </c>
    </row>
    <row r="1684" spans="1:18" ht="29" x14ac:dyDescent="0.35">
      <c r="A1684">
        <v>1702</v>
      </c>
      <c r="B1684" s="3" t="s">
        <v>1703</v>
      </c>
      <c r="C1684" s="3" t="s">
        <v>5812</v>
      </c>
      <c r="D1684" s="6">
        <v>16500</v>
      </c>
      <c r="E1684" s="8">
        <v>1</v>
      </c>
      <c r="F1684" t="s">
        <v>8220</v>
      </c>
      <c r="G1684" t="s">
        <v>8223</v>
      </c>
      <c r="H1684" t="s">
        <v>8245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8284</v>
      </c>
      <c r="O1684" t="s">
        <v>8306</v>
      </c>
      <c r="P1684" s="9">
        <v>42063.869791666672</v>
      </c>
      <c r="Q1684" s="10" t="s">
        <v>8323</v>
      </c>
      <c r="R1684" s="10">
        <v>2015</v>
      </c>
    </row>
    <row r="1685" spans="1:18" ht="43.5" x14ac:dyDescent="0.35">
      <c r="A1685">
        <v>1703</v>
      </c>
      <c r="B1685" s="3" t="s">
        <v>1704</v>
      </c>
      <c r="C1685" s="3" t="s">
        <v>5813</v>
      </c>
      <c r="D1685" s="6">
        <v>5000</v>
      </c>
      <c r="E1685" s="8">
        <v>51</v>
      </c>
      <c r="F1685" t="s">
        <v>8220</v>
      </c>
      <c r="G1685" t="s">
        <v>8223</v>
      </c>
      <c r="H1685" t="s">
        <v>8245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8284</v>
      </c>
      <c r="O1685" t="s">
        <v>8306</v>
      </c>
      <c r="P1685" s="9">
        <v>42187.281678240739</v>
      </c>
      <c r="Q1685" s="10" t="s">
        <v>8328</v>
      </c>
      <c r="R1685" s="10">
        <v>2015</v>
      </c>
    </row>
    <row r="1686" spans="1:18" ht="43.5" x14ac:dyDescent="0.35">
      <c r="A1686">
        <v>1704</v>
      </c>
      <c r="B1686" s="3" t="s">
        <v>1705</v>
      </c>
      <c r="C1686" s="3" t="s">
        <v>5814</v>
      </c>
      <c r="D1686" s="6">
        <v>2000</v>
      </c>
      <c r="E1686" s="8">
        <v>1302</v>
      </c>
      <c r="F1686" t="s">
        <v>8220</v>
      </c>
      <c r="G1686" t="s">
        <v>8223</v>
      </c>
      <c r="H1686" t="s">
        <v>8245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8284</v>
      </c>
      <c r="O1686" t="s">
        <v>8306</v>
      </c>
      <c r="P1686" s="9">
        <v>42021.139733796299</v>
      </c>
      <c r="Q1686" s="10" t="s">
        <v>8322</v>
      </c>
      <c r="R1686" s="10">
        <v>2015</v>
      </c>
    </row>
    <row r="1687" spans="1:18" ht="43.5" x14ac:dyDescent="0.35">
      <c r="A1687">
        <v>1705</v>
      </c>
      <c r="B1687" s="3" t="s">
        <v>1706</v>
      </c>
      <c r="C1687" s="3" t="s">
        <v>5815</v>
      </c>
      <c r="D1687" s="6">
        <v>2000</v>
      </c>
      <c r="E1687" s="8">
        <v>0</v>
      </c>
      <c r="F1687" t="s">
        <v>8220</v>
      </c>
      <c r="G1687" t="s">
        <v>8223</v>
      </c>
      <c r="H1687" t="s">
        <v>8245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8284</v>
      </c>
      <c r="O1687" t="s">
        <v>8306</v>
      </c>
      <c r="P1687" s="9">
        <v>42245.016736111109</v>
      </c>
      <c r="Q1687" s="10" t="s">
        <v>8329</v>
      </c>
      <c r="R1687" s="10">
        <v>2015</v>
      </c>
    </row>
    <row r="1688" spans="1:18" ht="43.5" x14ac:dyDescent="0.35">
      <c r="A1688">
        <v>1706</v>
      </c>
      <c r="B1688" s="3" t="s">
        <v>1707</v>
      </c>
      <c r="C1688" s="3" t="s">
        <v>5816</v>
      </c>
      <c r="D1688" s="6">
        <v>5500</v>
      </c>
      <c r="E1688" s="8">
        <v>0</v>
      </c>
      <c r="F1688" t="s">
        <v>8220</v>
      </c>
      <c r="G1688" t="s">
        <v>8235</v>
      </c>
      <c r="H1688" t="s">
        <v>8248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8284</v>
      </c>
      <c r="O1688" t="s">
        <v>8306</v>
      </c>
      <c r="P1688" s="9">
        <v>42179.306388888886</v>
      </c>
      <c r="Q1688" s="10" t="s">
        <v>8327</v>
      </c>
      <c r="R1688" s="10">
        <v>2015</v>
      </c>
    </row>
    <row r="1689" spans="1:18" ht="43.5" x14ac:dyDescent="0.35">
      <c r="A1689">
        <v>1707</v>
      </c>
      <c r="B1689" s="3" t="s">
        <v>1708</v>
      </c>
      <c r="C1689" s="3" t="s">
        <v>5817</v>
      </c>
      <c r="D1689" s="6">
        <v>5000</v>
      </c>
      <c r="E1689" s="8">
        <v>487</v>
      </c>
      <c r="F1689" t="s">
        <v>8220</v>
      </c>
      <c r="G1689" t="s">
        <v>8223</v>
      </c>
      <c r="H1689" t="s">
        <v>8245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8284</v>
      </c>
      <c r="O1689" t="s">
        <v>8306</v>
      </c>
      <c r="P1689" s="9">
        <v>42427.721006944441</v>
      </c>
      <c r="Q1689" s="10" t="s">
        <v>8323</v>
      </c>
      <c r="R1689" s="10">
        <v>2016</v>
      </c>
    </row>
    <row r="1690" spans="1:18" ht="58" x14ac:dyDescent="0.35">
      <c r="A1690">
        <v>1708</v>
      </c>
      <c r="B1690" s="3" t="s">
        <v>1709</v>
      </c>
      <c r="C1690" s="3" t="s">
        <v>5818</v>
      </c>
      <c r="D1690" s="6">
        <v>7000</v>
      </c>
      <c r="E1690" s="8">
        <v>0</v>
      </c>
      <c r="F1690" t="s">
        <v>8220</v>
      </c>
      <c r="G1690" t="s">
        <v>8223</v>
      </c>
      <c r="H1690" t="s">
        <v>8245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8284</v>
      </c>
      <c r="O1690" t="s">
        <v>8306</v>
      </c>
      <c r="P1690" s="9">
        <v>42451.866967592592</v>
      </c>
      <c r="Q1690" s="10" t="s">
        <v>8324</v>
      </c>
      <c r="R1690" s="10">
        <v>2016</v>
      </c>
    </row>
    <row r="1691" spans="1:18" ht="43.5" x14ac:dyDescent="0.35">
      <c r="A1691">
        <v>1709</v>
      </c>
      <c r="B1691" s="3" t="s">
        <v>1710</v>
      </c>
      <c r="C1691" s="3" t="s">
        <v>5819</v>
      </c>
      <c r="D1691" s="6">
        <v>1750</v>
      </c>
      <c r="E1691" s="8">
        <v>85</v>
      </c>
      <c r="F1691" t="s">
        <v>8220</v>
      </c>
      <c r="G1691" t="s">
        <v>8223</v>
      </c>
      <c r="H1691" t="s">
        <v>8245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8284</v>
      </c>
      <c r="O1691" t="s">
        <v>8306</v>
      </c>
      <c r="P1691" s="9">
        <v>41841.563819444447</v>
      </c>
      <c r="Q1691" s="10" t="s">
        <v>8328</v>
      </c>
      <c r="R1691" s="10">
        <v>2014</v>
      </c>
    </row>
    <row r="1692" spans="1:18" ht="29" x14ac:dyDescent="0.35">
      <c r="A1692">
        <v>1710</v>
      </c>
      <c r="B1692" s="3" t="s">
        <v>1711</v>
      </c>
      <c r="C1692" s="3" t="s">
        <v>5820</v>
      </c>
      <c r="D1692" s="6">
        <v>5000</v>
      </c>
      <c r="E1692" s="8">
        <v>34</v>
      </c>
      <c r="F1692" t="s">
        <v>8220</v>
      </c>
      <c r="G1692" t="s">
        <v>8235</v>
      </c>
      <c r="H1692" t="s">
        <v>8248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8284</v>
      </c>
      <c r="O1692" t="s">
        <v>8306</v>
      </c>
      <c r="P1692" s="9">
        <v>42341.591296296298</v>
      </c>
      <c r="Q1692" s="10" t="s">
        <v>8333</v>
      </c>
      <c r="R1692" s="10">
        <v>2015</v>
      </c>
    </row>
    <row r="1693" spans="1:18" ht="43.5" x14ac:dyDescent="0.35">
      <c r="A1693">
        <v>1711</v>
      </c>
      <c r="B1693" s="3" t="s">
        <v>1712</v>
      </c>
      <c r="C1693" s="3" t="s">
        <v>5821</v>
      </c>
      <c r="D1693" s="6">
        <v>10000</v>
      </c>
      <c r="E1693" s="8">
        <v>1050</v>
      </c>
      <c r="F1693" t="s">
        <v>8220</v>
      </c>
      <c r="G1693" t="s">
        <v>8223</v>
      </c>
      <c r="H1693" t="s">
        <v>8245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8284</v>
      </c>
      <c r="O1693" t="s">
        <v>8306</v>
      </c>
      <c r="P1693" s="9">
        <v>41852.646226851852</v>
      </c>
      <c r="Q1693" s="10" t="s">
        <v>8329</v>
      </c>
      <c r="R1693" s="10">
        <v>2014</v>
      </c>
    </row>
    <row r="1694" spans="1:18" ht="58" x14ac:dyDescent="0.35">
      <c r="A1694">
        <v>1712</v>
      </c>
      <c r="B1694" s="3" t="s">
        <v>1713</v>
      </c>
      <c r="C1694" s="3" t="s">
        <v>5822</v>
      </c>
      <c r="D1694" s="6">
        <v>5000</v>
      </c>
      <c r="E1694" s="8">
        <v>0</v>
      </c>
      <c r="F1694" t="s">
        <v>8220</v>
      </c>
      <c r="G1694" t="s">
        <v>8223</v>
      </c>
      <c r="H1694" t="s">
        <v>8245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8284</v>
      </c>
      <c r="O1694" t="s">
        <v>8306</v>
      </c>
      <c r="P1694" s="9">
        <v>42125.913807870369</v>
      </c>
      <c r="Q1694" s="10" t="s">
        <v>8326</v>
      </c>
      <c r="R1694" s="10">
        <v>2015</v>
      </c>
    </row>
    <row r="1695" spans="1:18" ht="58" x14ac:dyDescent="0.35">
      <c r="A1695">
        <v>1713</v>
      </c>
      <c r="B1695" s="3" t="s">
        <v>1714</v>
      </c>
      <c r="C1695" s="3" t="s">
        <v>5823</v>
      </c>
      <c r="D1695" s="6">
        <v>3000</v>
      </c>
      <c r="E1695" s="8">
        <v>50</v>
      </c>
      <c r="F1695" t="s">
        <v>8220</v>
      </c>
      <c r="G1695" t="s">
        <v>8223</v>
      </c>
      <c r="H1695" t="s">
        <v>8245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8284</v>
      </c>
      <c r="O1695" t="s">
        <v>8306</v>
      </c>
      <c r="P1695" s="9">
        <v>41887.801064814819</v>
      </c>
      <c r="Q1695" s="10" t="s">
        <v>8330</v>
      </c>
      <c r="R1695" s="10">
        <v>2014</v>
      </c>
    </row>
    <row r="1696" spans="1:18" ht="43.5" x14ac:dyDescent="0.35">
      <c r="A1696">
        <v>1714</v>
      </c>
      <c r="B1696" s="3" t="s">
        <v>1715</v>
      </c>
      <c r="C1696" s="3" t="s">
        <v>5824</v>
      </c>
      <c r="D1696" s="6">
        <v>25000</v>
      </c>
      <c r="E1696" s="8">
        <v>1967</v>
      </c>
      <c r="F1696" t="s">
        <v>8220</v>
      </c>
      <c r="G1696" t="s">
        <v>8223</v>
      </c>
      <c r="H1696" t="s">
        <v>8245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8284</v>
      </c>
      <c r="O1696" t="s">
        <v>8306</v>
      </c>
      <c r="P1696" s="9">
        <v>42095.918530092589</v>
      </c>
      <c r="Q1696" s="10" t="s">
        <v>8325</v>
      </c>
      <c r="R1696" s="10">
        <v>2015</v>
      </c>
    </row>
    <row r="1697" spans="1:18" ht="43.5" x14ac:dyDescent="0.35">
      <c r="A1697">
        <v>1715</v>
      </c>
      <c r="B1697" s="3" t="s">
        <v>1716</v>
      </c>
      <c r="C1697" s="3" t="s">
        <v>5825</v>
      </c>
      <c r="D1697" s="6">
        <v>5000</v>
      </c>
      <c r="E1697" s="8">
        <v>11</v>
      </c>
      <c r="F1697" t="s">
        <v>8220</v>
      </c>
      <c r="G1697" t="s">
        <v>8223</v>
      </c>
      <c r="H1697" t="s">
        <v>8245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8284</v>
      </c>
      <c r="O1697" t="s">
        <v>8306</v>
      </c>
      <c r="P1697" s="9">
        <v>42064.217418981483</v>
      </c>
      <c r="Q1697" s="10" t="s">
        <v>8324</v>
      </c>
      <c r="R1697" s="10">
        <v>2015</v>
      </c>
    </row>
    <row r="1698" spans="1:18" ht="58" x14ac:dyDescent="0.35">
      <c r="A1698">
        <v>1716</v>
      </c>
      <c r="B1698" s="3" t="s">
        <v>1717</v>
      </c>
      <c r="C1698" s="3" t="s">
        <v>5826</v>
      </c>
      <c r="D1698" s="6">
        <v>2000</v>
      </c>
      <c r="E1698" s="8">
        <v>150</v>
      </c>
      <c r="F1698" t="s">
        <v>8220</v>
      </c>
      <c r="G1698" t="s">
        <v>8223</v>
      </c>
      <c r="H1698" t="s">
        <v>8245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8284</v>
      </c>
      <c r="O1698" t="s">
        <v>8306</v>
      </c>
      <c r="P1698" s="9">
        <v>42673.577534722222</v>
      </c>
      <c r="Q1698" s="10" t="s">
        <v>8331</v>
      </c>
      <c r="R1698" s="10">
        <v>2016</v>
      </c>
    </row>
    <row r="1699" spans="1:18" ht="43.5" x14ac:dyDescent="0.35">
      <c r="A1699">
        <v>1717</v>
      </c>
      <c r="B1699" s="3" t="s">
        <v>1718</v>
      </c>
      <c r="C1699" s="3" t="s">
        <v>5827</v>
      </c>
      <c r="D1699" s="6">
        <v>3265</v>
      </c>
      <c r="E1699" s="8">
        <v>1395</v>
      </c>
      <c r="F1699" t="s">
        <v>8220</v>
      </c>
      <c r="G1699" t="s">
        <v>8223</v>
      </c>
      <c r="H1699" t="s">
        <v>8245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8284</v>
      </c>
      <c r="O1699" t="s">
        <v>8306</v>
      </c>
      <c r="P1699" s="9">
        <v>42460.981921296298</v>
      </c>
      <c r="Q1699" s="10" t="s">
        <v>8324</v>
      </c>
      <c r="R1699" s="10">
        <v>2016</v>
      </c>
    </row>
    <row r="1700" spans="1:18" x14ac:dyDescent="0.35">
      <c r="A1700">
        <v>1718</v>
      </c>
      <c r="B1700" s="3" t="s">
        <v>1719</v>
      </c>
      <c r="C1700" s="3" t="s">
        <v>5828</v>
      </c>
      <c r="D1700" s="6">
        <v>35000</v>
      </c>
      <c r="E1700" s="8">
        <v>75</v>
      </c>
      <c r="F1700" t="s">
        <v>8220</v>
      </c>
      <c r="G1700" t="s">
        <v>8223</v>
      </c>
      <c r="H1700" t="s">
        <v>8245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8284</v>
      </c>
      <c r="O1700" t="s">
        <v>8306</v>
      </c>
      <c r="P1700" s="9">
        <v>42460.610520833332</v>
      </c>
      <c r="Q1700" s="10" t="s">
        <v>8324</v>
      </c>
      <c r="R1700" s="10">
        <v>2016</v>
      </c>
    </row>
    <row r="1701" spans="1:18" ht="43.5" x14ac:dyDescent="0.35">
      <c r="A1701">
        <v>1719</v>
      </c>
      <c r="B1701" s="3" t="s">
        <v>1720</v>
      </c>
      <c r="C1701" s="3" t="s">
        <v>5829</v>
      </c>
      <c r="D1701" s="6">
        <v>4000</v>
      </c>
      <c r="E1701" s="8">
        <v>35</v>
      </c>
      <c r="F1701" t="s">
        <v>8220</v>
      </c>
      <c r="G1701" t="s">
        <v>8223</v>
      </c>
      <c r="H1701" t="s">
        <v>8245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8284</v>
      </c>
      <c r="O1701" t="s">
        <v>8306</v>
      </c>
      <c r="P1701" s="9">
        <v>41869.534618055557</v>
      </c>
      <c r="Q1701" s="10" t="s">
        <v>8329</v>
      </c>
      <c r="R1701" s="10">
        <v>2014</v>
      </c>
    </row>
    <row r="1702" spans="1:18" ht="43.5" x14ac:dyDescent="0.35">
      <c r="A1702">
        <v>1720</v>
      </c>
      <c r="B1702" s="3" t="s">
        <v>1721</v>
      </c>
      <c r="C1702" s="3" t="s">
        <v>5830</v>
      </c>
      <c r="D1702" s="6">
        <v>4000</v>
      </c>
      <c r="E1702" s="8">
        <v>225</v>
      </c>
      <c r="F1702" t="s">
        <v>8220</v>
      </c>
      <c r="G1702" t="s">
        <v>8223</v>
      </c>
      <c r="H1702" t="s">
        <v>8245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8284</v>
      </c>
      <c r="O1702" t="s">
        <v>8306</v>
      </c>
      <c r="P1702" s="9">
        <v>41922.783229166671</v>
      </c>
      <c r="Q1702" s="10" t="s">
        <v>8331</v>
      </c>
      <c r="R1702" s="10">
        <v>2014</v>
      </c>
    </row>
    <row r="1703" spans="1:18" ht="43.5" x14ac:dyDescent="0.35">
      <c r="A1703">
        <v>1721</v>
      </c>
      <c r="B1703" s="3" t="s">
        <v>1722</v>
      </c>
      <c r="C1703" s="3" t="s">
        <v>5831</v>
      </c>
      <c r="D1703" s="6">
        <v>5000</v>
      </c>
      <c r="E1703" s="8">
        <v>0</v>
      </c>
      <c r="F1703" t="s">
        <v>8220</v>
      </c>
      <c r="G1703" t="s">
        <v>8223</v>
      </c>
      <c r="H1703" t="s">
        <v>8245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8284</v>
      </c>
      <c r="O1703" t="s">
        <v>8306</v>
      </c>
      <c r="P1703" s="9">
        <v>42319.461377314816</v>
      </c>
      <c r="Q1703" s="10" t="s">
        <v>8332</v>
      </c>
      <c r="R1703" s="10">
        <v>2015</v>
      </c>
    </row>
    <row r="1704" spans="1:18" ht="43.5" x14ac:dyDescent="0.35">
      <c r="A1704">
        <v>1722</v>
      </c>
      <c r="B1704" s="3" t="s">
        <v>1723</v>
      </c>
      <c r="C1704" s="3" t="s">
        <v>5832</v>
      </c>
      <c r="D1704" s="6">
        <v>2880</v>
      </c>
      <c r="E1704" s="8">
        <v>1</v>
      </c>
      <c r="F1704" t="s">
        <v>8220</v>
      </c>
      <c r="G1704" t="s">
        <v>8223</v>
      </c>
      <c r="H1704" t="s">
        <v>8245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8284</v>
      </c>
      <c r="O1704" t="s">
        <v>8306</v>
      </c>
      <c r="P1704" s="9">
        <v>42425.960983796293</v>
      </c>
      <c r="Q1704" s="10" t="s">
        <v>8323</v>
      </c>
      <c r="R1704" s="10">
        <v>2016</v>
      </c>
    </row>
    <row r="1705" spans="1:18" ht="58" x14ac:dyDescent="0.35">
      <c r="A1705">
        <v>1723</v>
      </c>
      <c r="B1705" s="3" t="s">
        <v>1724</v>
      </c>
      <c r="C1705" s="3" t="s">
        <v>5833</v>
      </c>
      <c r="D1705" s="6">
        <v>10000</v>
      </c>
      <c r="E1705" s="8">
        <v>650</v>
      </c>
      <c r="F1705" t="s">
        <v>8220</v>
      </c>
      <c r="G1705" t="s">
        <v>8223</v>
      </c>
      <c r="H1705" t="s">
        <v>8245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8284</v>
      </c>
      <c r="O1705" t="s">
        <v>8306</v>
      </c>
      <c r="P1705" s="9">
        <v>42129.82540509259</v>
      </c>
      <c r="Q1705" s="10" t="s">
        <v>8326</v>
      </c>
      <c r="R1705" s="10">
        <v>2015</v>
      </c>
    </row>
    <row r="1706" spans="1:18" ht="43.5" x14ac:dyDescent="0.35">
      <c r="A1706">
        <v>1724</v>
      </c>
      <c r="B1706" s="3" t="s">
        <v>1725</v>
      </c>
      <c r="C1706" s="3" t="s">
        <v>5834</v>
      </c>
      <c r="D1706" s="6">
        <v>6000</v>
      </c>
      <c r="E1706" s="8">
        <v>35</v>
      </c>
      <c r="F1706" t="s">
        <v>8220</v>
      </c>
      <c r="G1706" t="s">
        <v>8223</v>
      </c>
      <c r="H1706" t="s">
        <v>8245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8284</v>
      </c>
      <c r="O1706" t="s">
        <v>8306</v>
      </c>
      <c r="P1706" s="9">
        <v>41912.932430555556</v>
      </c>
      <c r="Q1706" s="10" t="s">
        <v>8330</v>
      </c>
      <c r="R1706" s="10">
        <v>2014</v>
      </c>
    </row>
    <row r="1707" spans="1:18" ht="43.5" x14ac:dyDescent="0.35">
      <c r="A1707">
        <v>1725</v>
      </c>
      <c r="B1707" s="3" t="s">
        <v>1726</v>
      </c>
      <c r="C1707" s="3" t="s">
        <v>5835</v>
      </c>
      <c r="D1707" s="6">
        <v>5500</v>
      </c>
      <c r="E1707" s="8">
        <v>560</v>
      </c>
      <c r="F1707" t="s">
        <v>8220</v>
      </c>
      <c r="G1707" t="s">
        <v>8223</v>
      </c>
      <c r="H1707" t="s">
        <v>8245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8284</v>
      </c>
      <c r="O1707" t="s">
        <v>8306</v>
      </c>
      <c r="P1707" s="9">
        <v>41845.968159722222</v>
      </c>
      <c r="Q1707" s="10" t="s">
        <v>8328</v>
      </c>
      <c r="R1707" s="10">
        <v>2014</v>
      </c>
    </row>
    <row r="1708" spans="1:18" ht="29" x14ac:dyDescent="0.35">
      <c r="A1708">
        <v>1726</v>
      </c>
      <c r="B1708" s="3" t="s">
        <v>1727</v>
      </c>
      <c r="C1708" s="3" t="s">
        <v>5836</v>
      </c>
      <c r="D1708" s="6">
        <v>6500</v>
      </c>
      <c r="E1708" s="8">
        <v>2196</v>
      </c>
      <c r="F1708" t="s">
        <v>8220</v>
      </c>
      <c r="G1708" t="s">
        <v>8223</v>
      </c>
      <c r="H1708" t="s">
        <v>8245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8284</v>
      </c>
      <c r="O1708" t="s">
        <v>8306</v>
      </c>
      <c r="P1708" s="9">
        <v>41788.919722222221</v>
      </c>
      <c r="Q1708" s="10" t="s">
        <v>8326</v>
      </c>
      <c r="R1708" s="10">
        <v>2014</v>
      </c>
    </row>
    <row r="1709" spans="1:18" ht="43.5" x14ac:dyDescent="0.35">
      <c r="A1709">
        <v>1727</v>
      </c>
      <c r="B1709" s="3" t="s">
        <v>1728</v>
      </c>
      <c r="C1709" s="3" t="s">
        <v>5837</v>
      </c>
      <c r="D1709" s="6">
        <v>3000</v>
      </c>
      <c r="E1709" s="8">
        <v>1</v>
      </c>
      <c r="F1709" t="s">
        <v>8220</v>
      </c>
      <c r="G1709" t="s">
        <v>8224</v>
      </c>
      <c r="H1709" t="s">
        <v>8246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8284</v>
      </c>
      <c r="O1709" t="s">
        <v>8306</v>
      </c>
      <c r="P1709" s="9">
        <v>42044.927974537037</v>
      </c>
      <c r="Q1709" s="10" t="s">
        <v>8323</v>
      </c>
      <c r="R1709" s="10">
        <v>2015</v>
      </c>
    </row>
    <row r="1710" spans="1:18" ht="43.5" x14ac:dyDescent="0.35">
      <c r="A1710">
        <v>1728</v>
      </c>
      <c r="B1710" s="3" t="s">
        <v>1729</v>
      </c>
      <c r="C1710" s="3" t="s">
        <v>5838</v>
      </c>
      <c r="D1710" s="6">
        <v>1250</v>
      </c>
      <c r="E1710" s="8">
        <v>855</v>
      </c>
      <c r="F1710" t="s">
        <v>8220</v>
      </c>
      <c r="G1710" t="s">
        <v>8223</v>
      </c>
      <c r="H1710" t="s">
        <v>8245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8284</v>
      </c>
      <c r="O1710" t="s">
        <v>8306</v>
      </c>
      <c r="P1710" s="9">
        <v>42268.625856481478</v>
      </c>
      <c r="Q1710" s="10" t="s">
        <v>8330</v>
      </c>
      <c r="R1710" s="10">
        <v>2015</v>
      </c>
    </row>
    <row r="1711" spans="1:18" ht="43.5" x14ac:dyDescent="0.35">
      <c r="A1711">
        <v>1729</v>
      </c>
      <c r="B1711" s="3" t="s">
        <v>1730</v>
      </c>
      <c r="C1711" s="3" t="s">
        <v>5839</v>
      </c>
      <c r="D1711" s="6">
        <v>10000</v>
      </c>
      <c r="E1711" s="8">
        <v>0</v>
      </c>
      <c r="F1711" t="s">
        <v>8220</v>
      </c>
      <c r="G1711" t="s">
        <v>8223</v>
      </c>
      <c r="H1711" t="s">
        <v>8245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8284</v>
      </c>
      <c r="O1711" t="s">
        <v>8306</v>
      </c>
      <c r="P1711" s="9">
        <v>42471.052152777775</v>
      </c>
      <c r="Q1711" s="10" t="s">
        <v>8325</v>
      </c>
      <c r="R1711" s="10">
        <v>2016</v>
      </c>
    </row>
    <row r="1712" spans="1:18" ht="43.5" x14ac:dyDescent="0.35">
      <c r="A1712">
        <v>1730</v>
      </c>
      <c r="B1712" s="3" t="s">
        <v>1731</v>
      </c>
      <c r="C1712" s="3" t="s">
        <v>5840</v>
      </c>
      <c r="D1712" s="6">
        <v>3000</v>
      </c>
      <c r="E1712" s="8">
        <v>0</v>
      </c>
      <c r="F1712" t="s">
        <v>8220</v>
      </c>
      <c r="G1712" t="s">
        <v>8223</v>
      </c>
      <c r="H1712" t="s">
        <v>8245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8284</v>
      </c>
      <c r="O1712" t="s">
        <v>8306</v>
      </c>
      <c r="P1712" s="9">
        <v>42272.087766203702</v>
      </c>
      <c r="Q1712" s="10" t="s">
        <v>8330</v>
      </c>
      <c r="R1712" s="10">
        <v>2015</v>
      </c>
    </row>
    <row r="1713" spans="1:18" ht="29" x14ac:dyDescent="0.35">
      <c r="A1713">
        <v>1731</v>
      </c>
      <c r="B1713" s="3" t="s">
        <v>1732</v>
      </c>
      <c r="C1713" s="3" t="s">
        <v>5841</v>
      </c>
      <c r="D1713" s="6">
        <v>1000</v>
      </c>
      <c r="E1713" s="8">
        <v>0</v>
      </c>
      <c r="F1713" t="s">
        <v>8220</v>
      </c>
      <c r="G1713" t="s">
        <v>8223</v>
      </c>
      <c r="H1713" t="s">
        <v>8245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8284</v>
      </c>
      <c r="O1713" t="s">
        <v>8306</v>
      </c>
      <c r="P1713" s="9">
        <v>42152.906851851847</v>
      </c>
      <c r="Q1713" s="10" t="s">
        <v>8326</v>
      </c>
      <c r="R1713" s="10">
        <v>2015</v>
      </c>
    </row>
    <row r="1714" spans="1:18" ht="43.5" x14ac:dyDescent="0.35">
      <c r="A1714">
        <v>1732</v>
      </c>
      <c r="B1714" s="3" t="s">
        <v>1733</v>
      </c>
      <c r="C1714" s="3" t="s">
        <v>5842</v>
      </c>
      <c r="D1714" s="6">
        <v>4000</v>
      </c>
      <c r="E1714" s="8">
        <v>0</v>
      </c>
      <c r="F1714" t="s">
        <v>8220</v>
      </c>
      <c r="G1714" t="s">
        <v>8223</v>
      </c>
      <c r="H1714" t="s">
        <v>8245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8284</v>
      </c>
      <c r="O1714" t="s">
        <v>8306</v>
      </c>
      <c r="P1714" s="9">
        <v>42325.683807870373</v>
      </c>
      <c r="Q1714" s="10" t="s">
        <v>8332</v>
      </c>
      <c r="R1714" s="10">
        <v>2015</v>
      </c>
    </row>
    <row r="1715" spans="1:18" ht="43.5" x14ac:dyDescent="0.35">
      <c r="A1715">
        <v>1733</v>
      </c>
      <c r="B1715" s="3" t="s">
        <v>1734</v>
      </c>
      <c r="C1715" s="3" t="s">
        <v>5843</v>
      </c>
      <c r="D1715" s="6">
        <v>10000</v>
      </c>
      <c r="E1715" s="8">
        <v>0</v>
      </c>
      <c r="F1715" t="s">
        <v>8220</v>
      </c>
      <c r="G1715" t="s">
        <v>8223</v>
      </c>
      <c r="H1715" t="s">
        <v>8245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8284</v>
      </c>
      <c r="O1715" t="s">
        <v>8306</v>
      </c>
      <c r="P1715" s="9">
        <v>42614.675625000003</v>
      </c>
      <c r="Q1715" s="10" t="s">
        <v>8330</v>
      </c>
      <c r="R1715" s="10">
        <v>2016</v>
      </c>
    </row>
    <row r="1716" spans="1:18" ht="43.5" x14ac:dyDescent="0.35">
      <c r="A1716">
        <v>1734</v>
      </c>
      <c r="B1716" s="3" t="s">
        <v>1735</v>
      </c>
      <c r="C1716" s="3" t="s">
        <v>5844</v>
      </c>
      <c r="D1716" s="6">
        <v>4500</v>
      </c>
      <c r="E1716" s="8">
        <v>1</v>
      </c>
      <c r="F1716" t="s">
        <v>8220</v>
      </c>
      <c r="G1716" t="s">
        <v>8223</v>
      </c>
      <c r="H1716" t="s">
        <v>8245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8284</v>
      </c>
      <c r="O1716" t="s">
        <v>8306</v>
      </c>
      <c r="P1716" s="9">
        <v>42102.036527777775</v>
      </c>
      <c r="Q1716" s="10" t="s">
        <v>8325</v>
      </c>
      <c r="R1716" s="10">
        <v>2015</v>
      </c>
    </row>
    <row r="1717" spans="1:18" ht="43.5" x14ac:dyDescent="0.35">
      <c r="A1717">
        <v>1735</v>
      </c>
      <c r="B1717" s="3" t="s">
        <v>1736</v>
      </c>
      <c r="C1717" s="3" t="s">
        <v>5845</v>
      </c>
      <c r="D1717" s="6">
        <v>1000</v>
      </c>
      <c r="E1717" s="8">
        <v>110</v>
      </c>
      <c r="F1717" t="s">
        <v>8220</v>
      </c>
      <c r="G1717" t="s">
        <v>8223</v>
      </c>
      <c r="H1717" t="s">
        <v>8245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8284</v>
      </c>
      <c r="O1717" t="s">
        <v>8306</v>
      </c>
      <c r="P1717" s="9">
        <v>42559.81417824074</v>
      </c>
      <c r="Q1717" s="10" t="s">
        <v>8328</v>
      </c>
      <c r="R1717" s="10">
        <v>2016</v>
      </c>
    </row>
    <row r="1718" spans="1:18" ht="29" x14ac:dyDescent="0.35">
      <c r="A1718">
        <v>1736</v>
      </c>
      <c r="B1718" s="3" t="s">
        <v>1737</v>
      </c>
      <c r="C1718" s="3" t="s">
        <v>5846</v>
      </c>
      <c r="D1718" s="6">
        <v>3000</v>
      </c>
      <c r="E1718" s="8">
        <v>22</v>
      </c>
      <c r="F1718" t="s">
        <v>8220</v>
      </c>
      <c r="G1718" t="s">
        <v>8223</v>
      </c>
      <c r="H1718" t="s">
        <v>8245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8284</v>
      </c>
      <c r="O1718" t="s">
        <v>8306</v>
      </c>
      <c r="P1718" s="9">
        <v>42286.861493055556</v>
      </c>
      <c r="Q1718" s="10" t="s">
        <v>8331</v>
      </c>
      <c r="R1718" s="10">
        <v>2015</v>
      </c>
    </row>
    <row r="1719" spans="1:18" ht="43.5" x14ac:dyDescent="0.35">
      <c r="A1719">
        <v>1737</v>
      </c>
      <c r="B1719" s="3" t="s">
        <v>1738</v>
      </c>
      <c r="C1719" s="3" t="s">
        <v>5847</v>
      </c>
      <c r="D1719" s="6">
        <v>4000</v>
      </c>
      <c r="E1719" s="8">
        <v>850</v>
      </c>
      <c r="F1719" t="s">
        <v>8220</v>
      </c>
      <c r="G1719" t="s">
        <v>8223</v>
      </c>
      <c r="H1719" t="s">
        <v>8245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8284</v>
      </c>
      <c r="O1719" t="s">
        <v>8306</v>
      </c>
      <c r="P1719" s="9">
        <v>42175.948981481481</v>
      </c>
      <c r="Q1719" s="10" t="s">
        <v>8327</v>
      </c>
      <c r="R1719" s="10">
        <v>2015</v>
      </c>
    </row>
    <row r="1720" spans="1:18" ht="29" x14ac:dyDescent="0.35">
      <c r="A1720">
        <v>1738</v>
      </c>
      <c r="B1720" s="3" t="s">
        <v>1739</v>
      </c>
      <c r="C1720" s="3" t="s">
        <v>5848</v>
      </c>
      <c r="D1720" s="6">
        <v>5000</v>
      </c>
      <c r="E1720" s="8">
        <v>20</v>
      </c>
      <c r="F1720" t="s">
        <v>8220</v>
      </c>
      <c r="G1720" t="s">
        <v>8223</v>
      </c>
      <c r="H1720" t="s">
        <v>8245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8284</v>
      </c>
      <c r="O1720" t="s">
        <v>8306</v>
      </c>
      <c r="P1720" s="9">
        <v>41884.874328703707</v>
      </c>
      <c r="Q1720" s="10" t="s">
        <v>8330</v>
      </c>
      <c r="R1720" s="10">
        <v>2014</v>
      </c>
    </row>
    <row r="1721" spans="1:18" ht="43.5" x14ac:dyDescent="0.35">
      <c r="A1721">
        <v>1739</v>
      </c>
      <c r="B1721" s="3" t="s">
        <v>1740</v>
      </c>
      <c r="C1721" s="3" t="s">
        <v>5849</v>
      </c>
      <c r="D1721" s="6">
        <v>1000</v>
      </c>
      <c r="E1721" s="8">
        <v>1</v>
      </c>
      <c r="F1721" t="s">
        <v>8220</v>
      </c>
      <c r="G1721" t="s">
        <v>8223</v>
      </c>
      <c r="H1721" t="s">
        <v>8245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8284</v>
      </c>
      <c r="O1721" t="s">
        <v>8306</v>
      </c>
      <c r="P1721" s="9">
        <v>42435.874212962968</v>
      </c>
      <c r="Q1721" s="10" t="s">
        <v>8324</v>
      </c>
      <c r="R1721" s="10">
        <v>2016</v>
      </c>
    </row>
    <row r="1722" spans="1:18" ht="43.5" x14ac:dyDescent="0.35">
      <c r="A1722">
        <v>1740</v>
      </c>
      <c r="B1722" s="3" t="s">
        <v>1741</v>
      </c>
      <c r="C1722" s="3" t="s">
        <v>5850</v>
      </c>
      <c r="D1722" s="6">
        <v>3000</v>
      </c>
      <c r="E1722" s="8">
        <v>0</v>
      </c>
      <c r="F1722" t="s">
        <v>8220</v>
      </c>
      <c r="G1722" t="s">
        <v>8223</v>
      </c>
      <c r="H1722" t="s">
        <v>8245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8284</v>
      </c>
      <c r="O1722" t="s">
        <v>8306</v>
      </c>
      <c r="P1722" s="9">
        <v>42171.817384259259</v>
      </c>
      <c r="Q1722" s="10" t="s">
        <v>8327</v>
      </c>
      <c r="R1722" s="10">
        <v>2015</v>
      </c>
    </row>
    <row r="1723" spans="1:18" ht="29" x14ac:dyDescent="0.35">
      <c r="A1723">
        <v>1741</v>
      </c>
      <c r="B1723" s="3" t="s">
        <v>1742</v>
      </c>
      <c r="C1723" s="3" t="s">
        <v>5851</v>
      </c>
      <c r="D1723" s="6">
        <v>1200</v>
      </c>
      <c r="E1723" s="8">
        <v>1330</v>
      </c>
      <c r="F1723" t="s">
        <v>8218</v>
      </c>
      <c r="G1723" t="s">
        <v>8224</v>
      </c>
      <c r="H1723" t="s">
        <v>8246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8297</v>
      </c>
      <c r="O1723" t="s">
        <v>8298</v>
      </c>
      <c r="P1723" s="9">
        <v>42120.628136574072</v>
      </c>
      <c r="Q1723" s="10" t="s">
        <v>8325</v>
      </c>
      <c r="R1723" s="10">
        <v>2015</v>
      </c>
    </row>
    <row r="1724" spans="1:18" ht="43.5" x14ac:dyDescent="0.35">
      <c r="A1724">
        <v>1742</v>
      </c>
      <c r="B1724" s="3" t="s">
        <v>1743</v>
      </c>
      <c r="C1724" s="3" t="s">
        <v>5852</v>
      </c>
      <c r="D1724" s="6">
        <v>2000</v>
      </c>
      <c r="E1724" s="8">
        <v>2175</v>
      </c>
      <c r="F1724" t="s">
        <v>8218</v>
      </c>
      <c r="G1724" t="s">
        <v>8223</v>
      </c>
      <c r="H1724" t="s">
        <v>8245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8297</v>
      </c>
      <c r="O1724" t="s">
        <v>8298</v>
      </c>
      <c r="P1724" s="9">
        <v>42710.876967592594</v>
      </c>
      <c r="Q1724" s="10" t="s">
        <v>8333</v>
      </c>
      <c r="R1724" s="10">
        <v>2016</v>
      </c>
    </row>
    <row r="1725" spans="1:18" ht="43.5" x14ac:dyDescent="0.35">
      <c r="A1725">
        <v>1743</v>
      </c>
      <c r="B1725" s="3" t="s">
        <v>1744</v>
      </c>
      <c r="C1725" s="3" t="s">
        <v>5853</v>
      </c>
      <c r="D1725" s="6">
        <v>6000</v>
      </c>
      <c r="E1725" s="8">
        <v>6025</v>
      </c>
      <c r="F1725" t="s">
        <v>8218</v>
      </c>
      <c r="G1725" t="s">
        <v>8223</v>
      </c>
      <c r="H1725" t="s">
        <v>8245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8297</v>
      </c>
      <c r="O1725" t="s">
        <v>8298</v>
      </c>
      <c r="P1725" s="9">
        <v>42586.925636574073</v>
      </c>
      <c r="Q1725" s="10" t="s">
        <v>8329</v>
      </c>
      <c r="R1725" s="10">
        <v>2016</v>
      </c>
    </row>
    <row r="1726" spans="1:18" ht="58" x14ac:dyDescent="0.35">
      <c r="A1726">
        <v>1744</v>
      </c>
      <c r="B1726" s="3" t="s">
        <v>1745</v>
      </c>
      <c r="C1726" s="3" t="s">
        <v>5854</v>
      </c>
      <c r="D1726" s="6">
        <v>5500</v>
      </c>
      <c r="E1726" s="8">
        <v>6515</v>
      </c>
      <c r="F1726" t="s">
        <v>8218</v>
      </c>
      <c r="G1726" t="s">
        <v>8224</v>
      </c>
      <c r="H1726" t="s">
        <v>8246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8297</v>
      </c>
      <c r="O1726" t="s">
        <v>8298</v>
      </c>
      <c r="P1726" s="9">
        <v>42026.605057870373</v>
      </c>
      <c r="Q1726" s="10" t="s">
        <v>8322</v>
      </c>
      <c r="R1726" s="10">
        <v>2015</v>
      </c>
    </row>
    <row r="1727" spans="1:18" ht="43.5" x14ac:dyDescent="0.35">
      <c r="A1727">
        <v>1745</v>
      </c>
      <c r="B1727" s="3" t="s">
        <v>1746</v>
      </c>
      <c r="C1727" s="3" t="s">
        <v>5855</v>
      </c>
      <c r="D1727" s="6">
        <v>7000</v>
      </c>
      <c r="E1727" s="8">
        <v>7981</v>
      </c>
      <c r="F1727" t="s">
        <v>8218</v>
      </c>
      <c r="G1727" t="s">
        <v>8223</v>
      </c>
      <c r="H1727" t="s">
        <v>8245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8297</v>
      </c>
      <c r="O1727" t="s">
        <v>8298</v>
      </c>
      <c r="P1727" s="9">
        <v>42690.259699074071</v>
      </c>
      <c r="Q1727" s="10" t="s">
        <v>8332</v>
      </c>
      <c r="R1727" s="10">
        <v>2016</v>
      </c>
    </row>
    <row r="1728" spans="1:18" ht="58" x14ac:dyDescent="0.35">
      <c r="A1728">
        <v>1746</v>
      </c>
      <c r="B1728" s="3" t="s">
        <v>1747</v>
      </c>
      <c r="C1728" s="3" t="s">
        <v>5856</v>
      </c>
      <c r="D1728" s="6">
        <v>15000</v>
      </c>
      <c r="E1728" s="8">
        <v>22215</v>
      </c>
      <c r="F1728" t="s">
        <v>8218</v>
      </c>
      <c r="G1728" t="s">
        <v>8223</v>
      </c>
      <c r="H1728" t="s">
        <v>8245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8297</v>
      </c>
      <c r="O1728" t="s">
        <v>8298</v>
      </c>
      <c r="P1728" s="9">
        <v>42668.176701388889</v>
      </c>
      <c r="Q1728" s="10" t="s">
        <v>8331</v>
      </c>
      <c r="R1728" s="10">
        <v>2016</v>
      </c>
    </row>
    <row r="1729" spans="1:18" ht="43.5" x14ac:dyDescent="0.35">
      <c r="A1729">
        <v>1747</v>
      </c>
      <c r="B1729" s="3" t="s">
        <v>1748</v>
      </c>
      <c r="C1729" s="3" t="s">
        <v>5857</v>
      </c>
      <c r="D1729" s="6">
        <v>9000</v>
      </c>
      <c r="E1729" s="8">
        <v>9446</v>
      </c>
      <c r="F1729" t="s">
        <v>8218</v>
      </c>
      <c r="G1729" t="s">
        <v>8224</v>
      </c>
      <c r="H1729" t="s">
        <v>8246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8297</v>
      </c>
      <c r="O1729" t="s">
        <v>8298</v>
      </c>
      <c r="P1729" s="9">
        <v>42292.435532407406</v>
      </c>
      <c r="Q1729" s="10" t="s">
        <v>8331</v>
      </c>
      <c r="R1729" s="10">
        <v>2015</v>
      </c>
    </row>
    <row r="1730" spans="1:18" ht="29" x14ac:dyDescent="0.35">
      <c r="A1730">
        <v>1748</v>
      </c>
      <c r="B1730" s="3" t="s">
        <v>1749</v>
      </c>
      <c r="C1730" s="3" t="s">
        <v>5858</v>
      </c>
      <c r="D1730" s="6">
        <v>50000</v>
      </c>
      <c r="E1730" s="8">
        <v>64974</v>
      </c>
      <c r="F1730" t="s">
        <v>8218</v>
      </c>
      <c r="G1730" t="s">
        <v>8228</v>
      </c>
      <c r="H1730" t="s">
        <v>8250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8297</v>
      </c>
      <c r="O1730" t="s">
        <v>8298</v>
      </c>
      <c r="P1730" s="9">
        <v>42219.950729166667</v>
      </c>
      <c r="Q1730" s="10" t="s">
        <v>8329</v>
      </c>
      <c r="R1730" s="10">
        <v>2015</v>
      </c>
    </row>
    <row r="1731" spans="1:18" ht="29" x14ac:dyDescent="0.35">
      <c r="A1731">
        <v>1749</v>
      </c>
      <c r="B1731" s="3" t="s">
        <v>1750</v>
      </c>
      <c r="C1731" s="3" t="s">
        <v>5859</v>
      </c>
      <c r="D1731" s="6">
        <v>10050</v>
      </c>
      <c r="E1731" s="8">
        <v>12410.5</v>
      </c>
      <c r="F1731" t="s">
        <v>8218</v>
      </c>
      <c r="G1731" t="s">
        <v>8242</v>
      </c>
      <c r="H1731" t="s">
        <v>8248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8297</v>
      </c>
      <c r="O1731" t="s">
        <v>8298</v>
      </c>
      <c r="P1731" s="9">
        <v>42758.975937499999</v>
      </c>
      <c r="Q1731" s="10" t="s">
        <v>8322</v>
      </c>
      <c r="R1731" s="10">
        <v>2017</v>
      </c>
    </row>
    <row r="1732" spans="1:18" ht="43.5" x14ac:dyDescent="0.35">
      <c r="A1732">
        <v>1750</v>
      </c>
      <c r="B1732" s="3" t="s">
        <v>1751</v>
      </c>
      <c r="C1732" s="3" t="s">
        <v>5860</v>
      </c>
      <c r="D1732" s="6">
        <v>5000</v>
      </c>
      <c r="E1732" s="8">
        <v>10081</v>
      </c>
      <c r="F1732" t="s">
        <v>8218</v>
      </c>
      <c r="G1732" t="s">
        <v>8223</v>
      </c>
      <c r="H1732" t="s">
        <v>8245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8297</v>
      </c>
      <c r="O1732" t="s">
        <v>8298</v>
      </c>
      <c r="P1732" s="9">
        <v>42454.836851851855</v>
      </c>
      <c r="Q1732" s="10" t="s">
        <v>8324</v>
      </c>
      <c r="R1732" s="10">
        <v>2016</v>
      </c>
    </row>
    <row r="1733" spans="1:18" ht="29" x14ac:dyDescent="0.35">
      <c r="A1733">
        <v>1751</v>
      </c>
      <c r="B1733" s="3" t="s">
        <v>1752</v>
      </c>
      <c r="C1733" s="3" t="s">
        <v>5861</v>
      </c>
      <c r="D1733" s="6">
        <v>10000</v>
      </c>
      <c r="E1733" s="8">
        <v>10290</v>
      </c>
      <c r="F1733" t="s">
        <v>8218</v>
      </c>
      <c r="G1733" t="s">
        <v>8223</v>
      </c>
      <c r="H1733" t="s">
        <v>8245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8297</v>
      </c>
      <c r="O1733" t="s">
        <v>8298</v>
      </c>
      <c r="P1733" s="9">
        <v>42052.7815162037</v>
      </c>
      <c r="Q1733" s="10" t="s">
        <v>8323</v>
      </c>
      <c r="R1733" s="10">
        <v>2015</v>
      </c>
    </row>
    <row r="1734" spans="1:18" ht="29" x14ac:dyDescent="0.35">
      <c r="A1734">
        <v>1752</v>
      </c>
      <c r="B1734" s="3" t="s">
        <v>1753</v>
      </c>
      <c r="C1734" s="3" t="s">
        <v>5862</v>
      </c>
      <c r="D1734" s="6">
        <v>1200</v>
      </c>
      <c r="E1734" s="8">
        <v>3122</v>
      </c>
      <c r="F1734" t="s">
        <v>8218</v>
      </c>
      <c r="G1734" t="s">
        <v>8224</v>
      </c>
      <c r="H1734" t="s">
        <v>8246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8297</v>
      </c>
      <c r="O1734" t="s">
        <v>8298</v>
      </c>
      <c r="P1734" s="9">
        <v>42627.253263888888</v>
      </c>
      <c r="Q1734" s="10" t="s">
        <v>8330</v>
      </c>
      <c r="R1734" s="10">
        <v>2016</v>
      </c>
    </row>
    <row r="1735" spans="1:18" ht="43.5" x14ac:dyDescent="0.35">
      <c r="A1735">
        <v>1753</v>
      </c>
      <c r="B1735" s="3" t="s">
        <v>1754</v>
      </c>
      <c r="C1735" s="3" t="s">
        <v>5863</v>
      </c>
      <c r="D1735" s="6">
        <v>15000</v>
      </c>
      <c r="E1735" s="8">
        <v>16200</v>
      </c>
      <c r="F1735" t="s">
        <v>8218</v>
      </c>
      <c r="G1735" t="s">
        <v>8231</v>
      </c>
      <c r="H1735" t="s">
        <v>8252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8297</v>
      </c>
      <c r="O1735" t="s">
        <v>8298</v>
      </c>
      <c r="P1735" s="9">
        <v>42420.74962962963</v>
      </c>
      <c r="Q1735" s="10" t="s">
        <v>8323</v>
      </c>
      <c r="R1735" s="10">
        <v>2016</v>
      </c>
    </row>
    <row r="1736" spans="1:18" ht="43.5" x14ac:dyDescent="0.35">
      <c r="A1736">
        <v>1754</v>
      </c>
      <c r="B1736" s="3" t="s">
        <v>1755</v>
      </c>
      <c r="C1736" s="3" t="s">
        <v>5864</v>
      </c>
      <c r="D1736" s="6">
        <v>8500</v>
      </c>
      <c r="E1736" s="8">
        <v>9395</v>
      </c>
      <c r="F1736" t="s">
        <v>8218</v>
      </c>
      <c r="G1736" t="s">
        <v>8228</v>
      </c>
      <c r="H1736" t="s">
        <v>8250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8297</v>
      </c>
      <c r="O1736" t="s">
        <v>8298</v>
      </c>
      <c r="P1736" s="9">
        <v>42067.876770833333</v>
      </c>
      <c r="Q1736" s="10" t="s">
        <v>8324</v>
      </c>
      <c r="R1736" s="10">
        <v>2015</v>
      </c>
    </row>
    <row r="1737" spans="1:18" ht="43.5" x14ac:dyDescent="0.35">
      <c r="A1737">
        <v>1755</v>
      </c>
      <c r="B1737" s="3" t="s">
        <v>1756</v>
      </c>
      <c r="C1737" s="3" t="s">
        <v>5865</v>
      </c>
      <c r="D1737" s="6">
        <v>25</v>
      </c>
      <c r="E1737" s="8">
        <v>30</v>
      </c>
      <c r="F1737" t="s">
        <v>8218</v>
      </c>
      <c r="G1737" t="s">
        <v>8223</v>
      </c>
      <c r="H1737" t="s">
        <v>8245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8297</v>
      </c>
      <c r="O1737" t="s">
        <v>8298</v>
      </c>
      <c r="P1737" s="9">
        <v>42252.788900462961</v>
      </c>
      <c r="Q1737" s="10" t="s">
        <v>8330</v>
      </c>
      <c r="R1737" s="10">
        <v>2015</v>
      </c>
    </row>
    <row r="1738" spans="1:18" ht="43.5" x14ac:dyDescent="0.35">
      <c r="A1738">
        <v>1756</v>
      </c>
      <c r="B1738" s="3" t="s">
        <v>1757</v>
      </c>
      <c r="C1738" s="3" t="s">
        <v>5866</v>
      </c>
      <c r="D1738" s="6">
        <v>5500</v>
      </c>
      <c r="E1738" s="8">
        <v>5655.6</v>
      </c>
      <c r="F1738" t="s">
        <v>8218</v>
      </c>
      <c r="G1738" t="s">
        <v>8223</v>
      </c>
      <c r="H1738" t="s">
        <v>8245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8297</v>
      </c>
      <c r="O1738" t="s">
        <v>8298</v>
      </c>
      <c r="P1738" s="9">
        <v>42571.167465277773</v>
      </c>
      <c r="Q1738" s="10" t="s">
        <v>8328</v>
      </c>
      <c r="R1738" s="10">
        <v>2016</v>
      </c>
    </row>
    <row r="1739" spans="1:18" ht="43.5" x14ac:dyDescent="0.35">
      <c r="A1739">
        <v>1757</v>
      </c>
      <c r="B1739" s="3" t="s">
        <v>1758</v>
      </c>
      <c r="C1739" s="3" t="s">
        <v>5867</v>
      </c>
      <c r="D1739" s="6">
        <v>5000</v>
      </c>
      <c r="E1739" s="8">
        <v>5800</v>
      </c>
      <c r="F1739" t="s">
        <v>8218</v>
      </c>
      <c r="G1739" t="s">
        <v>8223</v>
      </c>
      <c r="H1739" t="s">
        <v>8245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8297</v>
      </c>
      <c r="O1739" t="s">
        <v>8298</v>
      </c>
      <c r="P1739" s="9">
        <v>42733.827349537038</v>
      </c>
      <c r="Q1739" s="10" t="s">
        <v>8333</v>
      </c>
      <c r="R1739" s="10">
        <v>2016</v>
      </c>
    </row>
    <row r="1740" spans="1:18" ht="58" x14ac:dyDescent="0.35">
      <c r="A1740">
        <v>1758</v>
      </c>
      <c r="B1740" s="3" t="s">
        <v>1759</v>
      </c>
      <c r="C1740" s="3" t="s">
        <v>5868</v>
      </c>
      <c r="D1740" s="6">
        <v>1000</v>
      </c>
      <c r="E1740" s="8">
        <v>1147</v>
      </c>
      <c r="F1740" t="s">
        <v>8218</v>
      </c>
      <c r="G1740" t="s">
        <v>8223</v>
      </c>
      <c r="H1740" t="s">
        <v>8245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8297</v>
      </c>
      <c r="O1740" t="s">
        <v>8298</v>
      </c>
      <c r="P1740" s="9">
        <v>42505.955925925926</v>
      </c>
      <c r="Q1740" s="10" t="s">
        <v>8326</v>
      </c>
      <c r="R1740" s="10">
        <v>2016</v>
      </c>
    </row>
    <row r="1741" spans="1:18" ht="29" x14ac:dyDescent="0.35">
      <c r="A1741">
        <v>1759</v>
      </c>
      <c r="B1741" s="3" t="s">
        <v>1760</v>
      </c>
      <c r="C1741" s="3" t="s">
        <v>5869</v>
      </c>
      <c r="D1741" s="6">
        <v>5000</v>
      </c>
      <c r="E1741" s="8">
        <v>5330</v>
      </c>
      <c r="F1741" t="s">
        <v>8218</v>
      </c>
      <c r="G1741" t="s">
        <v>8223</v>
      </c>
      <c r="H1741" t="s">
        <v>8245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8297</v>
      </c>
      <c r="O1741" t="s">
        <v>8298</v>
      </c>
      <c r="P1741" s="9">
        <v>42068.829039351855</v>
      </c>
      <c r="Q1741" s="10" t="s">
        <v>8324</v>
      </c>
      <c r="R1741" s="10">
        <v>2015</v>
      </c>
    </row>
    <row r="1742" spans="1:18" ht="58" x14ac:dyDescent="0.35">
      <c r="A1742">
        <v>1760</v>
      </c>
      <c r="B1742" s="3" t="s">
        <v>1761</v>
      </c>
      <c r="C1742" s="3" t="s">
        <v>5870</v>
      </c>
      <c r="D1742" s="6">
        <v>5000</v>
      </c>
      <c r="E1742" s="8">
        <v>8272</v>
      </c>
      <c r="F1742" t="s">
        <v>8218</v>
      </c>
      <c r="G1742" t="s">
        <v>8223</v>
      </c>
      <c r="H1742" t="s">
        <v>8245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8297</v>
      </c>
      <c r="O1742" t="s">
        <v>8298</v>
      </c>
      <c r="P1742" s="9">
        <v>42405.67260416667</v>
      </c>
      <c r="Q1742" s="10" t="s">
        <v>8323</v>
      </c>
      <c r="R1742" s="10">
        <v>2016</v>
      </c>
    </row>
    <row r="1743" spans="1:18" ht="29" x14ac:dyDescent="0.35">
      <c r="A1743">
        <v>1761</v>
      </c>
      <c r="B1743" s="3" t="s">
        <v>1762</v>
      </c>
      <c r="C1743" s="3" t="s">
        <v>5871</v>
      </c>
      <c r="D1743" s="6">
        <v>100</v>
      </c>
      <c r="E1743" s="8">
        <v>155</v>
      </c>
      <c r="F1743" t="s">
        <v>8218</v>
      </c>
      <c r="G1743" t="s">
        <v>8224</v>
      </c>
      <c r="H1743" t="s">
        <v>8246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8297</v>
      </c>
      <c r="O1743" t="s">
        <v>8298</v>
      </c>
      <c r="P1743" s="9">
        <v>42209.567824074074</v>
      </c>
      <c r="Q1743" s="10" t="s">
        <v>8328</v>
      </c>
      <c r="R1743" s="10">
        <v>2015</v>
      </c>
    </row>
    <row r="1744" spans="1:18" ht="29" x14ac:dyDescent="0.35">
      <c r="A1744">
        <v>1762</v>
      </c>
      <c r="B1744" s="3" t="s">
        <v>1763</v>
      </c>
      <c r="C1744" s="3" t="s">
        <v>5872</v>
      </c>
      <c r="D1744" s="6">
        <v>100</v>
      </c>
      <c r="E1744" s="8">
        <v>885</v>
      </c>
      <c r="F1744" t="s">
        <v>8218</v>
      </c>
      <c r="G1744" t="s">
        <v>8223</v>
      </c>
      <c r="H1744" t="s">
        <v>8245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8297</v>
      </c>
      <c r="O1744" t="s">
        <v>8298</v>
      </c>
      <c r="P1744" s="9">
        <v>42410.982002314813</v>
      </c>
      <c r="Q1744" s="10" t="s">
        <v>8323</v>
      </c>
      <c r="R1744" s="10">
        <v>2016</v>
      </c>
    </row>
    <row r="1745" spans="1:18" ht="58" x14ac:dyDescent="0.35">
      <c r="A1745">
        <v>1763</v>
      </c>
      <c r="B1745" s="3" t="s">
        <v>1764</v>
      </c>
      <c r="C1745" s="3" t="s">
        <v>5873</v>
      </c>
      <c r="D1745" s="6">
        <v>12000</v>
      </c>
      <c r="E1745" s="8">
        <v>12229</v>
      </c>
      <c r="F1745" t="s">
        <v>8218</v>
      </c>
      <c r="G1745" t="s">
        <v>8223</v>
      </c>
      <c r="H1745" t="s">
        <v>8245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8297</v>
      </c>
      <c r="O1745" t="s">
        <v>8298</v>
      </c>
      <c r="P1745" s="9">
        <v>42636.868518518517</v>
      </c>
      <c r="Q1745" s="10" t="s">
        <v>8330</v>
      </c>
      <c r="R1745" s="10">
        <v>2016</v>
      </c>
    </row>
    <row r="1746" spans="1:18" ht="43.5" x14ac:dyDescent="0.35">
      <c r="A1746">
        <v>1764</v>
      </c>
      <c r="B1746" s="3" t="s">
        <v>1765</v>
      </c>
      <c r="C1746" s="3" t="s">
        <v>5874</v>
      </c>
      <c r="D1746" s="6">
        <v>11000</v>
      </c>
      <c r="E1746" s="8">
        <v>2156</v>
      </c>
      <c r="F1746" t="s">
        <v>8220</v>
      </c>
      <c r="G1746" t="s">
        <v>8224</v>
      </c>
      <c r="H1746" t="s">
        <v>8246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8297</v>
      </c>
      <c r="O1746" t="s">
        <v>8298</v>
      </c>
      <c r="P1746" s="9">
        <v>41825.485868055555</v>
      </c>
      <c r="Q1746" s="10" t="s">
        <v>8328</v>
      </c>
      <c r="R1746" s="10">
        <v>2014</v>
      </c>
    </row>
    <row r="1747" spans="1:18" ht="43.5" x14ac:dyDescent="0.35">
      <c r="A1747">
        <v>1765</v>
      </c>
      <c r="B1747" s="3" t="s">
        <v>1766</v>
      </c>
      <c r="C1747" s="3" t="s">
        <v>5875</v>
      </c>
      <c r="D1747" s="6">
        <v>12500</v>
      </c>
      <c r="E1747" s="8">
        <v>7433.48</v>
      </c>
      <c r="F1747" t="s">
        <v>8220</v>
      </c>
      <c r="G1747" t="s">
        <v>8223</v>
      </c>
      <c r="H1747" t="s">
        <v>8245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8297</v>
      </c>
      <c r="O1747" t="s">
        <v>8298</v>
      </c>
      <c r="P1747" s="9">
        <v>41834.980462962965</v>
      </c>
      <c r="Q1747" s="10" t="s">
        <v>8328</v>
      </c>
      <c r="R1747" s="10">
        <v>2014</v>
      </c>
    </row>
    <row r="1748" spans="1:18" ht="29" x14ac:dyDescent="0.35">
      <c r="A1748">
        <v>1766</v>
      </c>
      <c r="B1748" s="3" t="s">
        <v>1767</v>
      </c>
      <c r="C1748" s="3" t="s">
        <v>5876</v>
      </c>
      <c r="D1748" s="6">
        <v>1500</v>
      </c>
      <c r="E1748" s="8">
        <v>0</v>
      </c>
      <c r="F1748" t="s">
        <v>8220</v>
      </c>
      <c r="G1748" t="s">
        <v>8225</v>
      </c>
      <c r="H1748" t="s">
        <v>8247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8297</v>
      </c>
      <c r="O1748" t="s">
        <v>8298</v>
      </c>
      <c r="P1748" s="9">
        <v>41855.859814814816</v>
      </c>
      <c r="Q1748" s="10" t="s">
        <v>8329</v>
      </c>
      <c r="R1748" s="10">
        <v>2014</v>
      </c>
    </row>
    <row r="1749" spans="1:18" ht="29" x14ac:dyDescent="0.35">
      <c r="A1749">
        <v>1767</v>
      </c>
      <c r="B1749" s="3" t="s">
        <v>1768</v>
      </c>
      <c r="C1749" s="3" t="s">
        <v>5877</v>
      </c>
      <c r="D1749" s="6">
        <v>5000</v>
      </c>
      <c r="E1749" s="8">
        <v>2286</v>
      </c>
      <c r="F1749" t="s">
        <v>8220</v>
      </c>
      <c r="G1749" t="s">
        <v>8223</v>
      </c>
      <c r="H1749" t="s">
        <v>8245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8297</v>
      </c>
      <c r="O1749" t="s">
        <v>8298</v>
      </c>
      <c r="P1749" s="9">
        <v>41824.658379629633</v>
      </c>
      <c r="Q1749" s="10" t="s">
        <v>8328</v>
      </c>
      <c r="R1749" s="10">
        <v>2014</v>
      </c>
    </row>
    <row r="1750" spans="1:18" ht="43.5" x14ac:dyDescent="0.35">
      <c r="A1750">
        <v>1768</v>
      </c>
      <c r="B1750" s="3" t="s">
        <v>1769</v>
      </c>
      <c r="C1750" s="3" t="s">
        <v>5878</v>
      </c>
      <c r="D1750" s="6">
        <v>5000</v>
      </c>
      <c r="E1750" s="8">
        <v>187</v>
      </c>
      <c r="F1750" t="s">
        <v>8220</v>
      </c>
      <c r="G1750" t="s">
        <v>8223</v>
      </c>
      <c r="H1750" t="s">
        <v>8245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8297</v>
      </c>
      <c r="O1750" t="s">
        <v>8298</v>
      </c>
      <c r="P1750" s="9">
        <v>41849.560694444444</v>
      </c>
      <c r="Q1750" s="10" t="s">
        <v>8328</v>
      </c>
      <c r="R1750" s="10">
        <v>2014</v>
      </c>
    </row>
    <row r="1751" spans="1:18" ht="43.5" x14ac:dyDescent="0.35">
      <c r="A1751">
        <v>1769</v>
      </c>
      <c r="B1751" s="3" t="s">
        <v>1770</v>
      </c>
      <c r="C1751" s="3" t="s">
        <v>5879</v>
      </c>
      <c r="D1751" s="6">
        <v>40000</v>
      </c>
      <c r="E1751" s="8">
        <v>1081</v>
      </c>
      <c r="F1751" t="s">
        <v>8220</v>
      </c>
      <c r="G1751" t="s">
        <v>8223</v>
      </c>
      <c r="H1751" t="s">
        <v>8245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8297</v>
      </c>
      <c r="O1751" t="s">
        <v>8298</v>
      </c>
      <c r="P1751" s="9">
        <v>41987.818969907406</v>
      </c>
      <c r="Q1751" s="10" t="s">
        <v>8333</v>
      </c>
      <c r="R1751" s="10">
        <v>2014</v>
      </c>
    </row>
    <row r="1752" spans="1:18" ht="43.5" x14ac:dyDescent="0.35">
      <c r="A1752">
        <v>1770</v>
      </c>
      <c r="B1752" s="3" t="s">
        <v>1771</v>
      </c>
      <c r="C1752" s="3" t="s">
        <v>5880</v>
      </c>
      <c r="D1752" s="6">
        <v>24500</v>
      </c>
      <c r="E1752" s="8">
        <v>13846</v>
      </c>
      <c r="F1752" t="s">
        <v>8220</v>
      </c>
      <c r="G1752" t="s">
        <v>8223</v>
      </c>
      <c r="H1752" t="s">
        <v>8245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8297</v>
      </c>
      <c r="O1752" t="s">
        <v>8298</v>
      </c>
      <c r="P1752" s="9">
        <v>41891.780023148152</v>
      </c>
      <c r="Q1752" s="10" t="s">
        <v>8330</v>
      </c>
      <c r="R1752" s="10">
        <v>2014</v>
      </c>
    </row>
    <row r="1753" spans="1:18" ht="43.5" x14ac:dyDescent="0.35">
      <c r="A1753">
        <v>1771</v>
      </c>
      <c r="B1753" s="3" t="s">
        <v>1772</v>
      </c>
      <c r="C1753" s="3" t="s">
        <v>5881</v>
      </c>
      <c r="D1753" s="6">
        <v>4200</v>
      </c>
      <c r="E1753" s="8">
        <v>895</v>
      </c>
      <c r="F1753" t="s">
        <v>8220</v>
      </c>
      <c r="G1753" t="s">
        <v>8224</v>
      </c>
      <c r="H1753" t="s">
        <v>8246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8297</v>
      </c>
      <c r="O1753" t="s">
        <v>8298</v>
      </c>
      <c r="P1753" s="9">
        <v>41905.979629629626</v>
      </c>
      <c r="Q1753" s="10" t="s">
        <v>8330</v>
      </c>
      <c r="R1753" s="10">
        <v>2014</v>
      </c>
    </row>
    <row r="1754" spans="1:18" ht="43.5" x14ac:dyDescent="0.35">
      <c r="A1754">
        <v>1772</v>
      </c>
      <c r="B1754" s="3" t="s">
        <v>1773</v>
      </c>
      <c r="C1754" s="3" t="s">
        <v>5882</v>
      </c>
      <c r="D1754" s="6">
        <v>5500</v>
      </c>
      <c r="E1754" s="8">
        <v>858</v>
      </c>
      <c r="F1754" t="s">
        <v>8220</v>
      </c>
      <c r="G1754" t="s">
        <v>8224</v>
      </c>
      <c r="H1754" t="s">
        <v>8246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8297</v>
      </c>
      <c r="O1754" t="s">
        <v>8298</v>
      </c>
      <c r="P1754" s="9">
        <v>41766.718009259261</v>
      </c>
      <c r="Q1754" s="10" t="s">
        <v>8326</v>
      </c>
      <c r="R1754" s="10">
        <v>2014</v>
      </c>
    </row>
    <row r="1755" spans="1:18" ht="43.5" x14ac:dyDescent="0.35">
      <c r="A1755">
        <v>1773</v>
      </c>
      <c r="B1755" s="3" t="s">
        <v>1774</v>
      </c>
      <c r="C1755" s="3" t="s">
        <v>5883</v>
      </c>
      <c r="D1755" s="6">
        <v>30000</v>
      </c>
      <c r="E1755" s="8">
        <v>1877</v>
      </c>
      <c r="F1755" t="s">
        <v>8220</v>
      </c>
      <c r="G1755" t="s">
        <v>8223</v>
      </c>
      <c r="H1755" t="s">
        <v>8245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8297</v>
      </c>
      <c r="O1755" t="s">
        <v>8298</v>
      </c>
      <c r="P1755" s="9">
        <v>41978.760393518518</v>
      </c>
      <c r="Q1755" s="10" t="s">
        <v>8333</v>
      </c>
      <c r="R1755" s="10">
        <v>2014</v>
      </c>
    </row>
    <row r="1756" spans="1:18" ht="43.5" x14ac:dyDescent="0.35">
      <c r="A1756">
        <v>1774</v>
      </c>
      <c r="B1756" s="3" t="s">
        <v>1775</v>
      </c>
      <c r="C1756" s="3" t="s">
        <v>5884</v>
      </c>
      <c r="D1756" s="6">
        <v>2500</v>
      </c>
      <c r="E1756" s="8">
        <v>1148</v>
      </c>
      <c r="F1756" t="s">
        <v>8220</v>
      </c>
      <c r="G1756" t="s">
        <v>8223</v>
      </c>
      <c r="H1756" t="s">
        <v>8245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8297</v>
      </c>
      <c r="O1756" t="s">
        <v>8298</v>
      </c>
      <c r="P1756" s="9">
        <v>41930.218657407408</v>
      </c>
      <c r="Q1756" s="10" t="s">
        <v>8331</v>
      </c>
      <c r="R1756" s="10">
        <v>2014</v>
      </c>
    </row>
    <row r="1757" spans="1:18" ht="43.5" x14ac:dyDescent="0.35">
      <c r="A1757">
        <v>1775</v>
      </c>
      <c r="B1757" s="3" t="s">
        <v>1776</v>
      </c>
      <c r="C1757" s="3" t="s">
        <v>5885</v>
      </c>
      <c r="D1757" s="6">
        <v>32500</v>
      </c>
      <c r="E1757" s="8">
        <v>21158</v>
      </c>
      <c r="F1757" t="s">
        <v>8220</v>
      </c>
      <c r="G1757" t="s">
        <v>8223</v>
      </c>
      <c r="H1757" t="s">
        <v>8245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8297</v>
      </c>
      <c r="O1757" t="s">
        <v>8298</v>
      </c>
      <c r="P1757" s="9">
        <v>41891.976388888885</v>
      </c>
      <c r="Q1757" s="10" t="s">
        <v>8330</v>
      </c>
      <c r="R1757" s="10">
        <v>2014</v>
      </c>
    </row>
    <row r="1758" spans="1:18" ht="43.5" x14ac:dyDescent="0.35">
      <c r="A1758">
        <v>1776</v>
      </c>
      <c r="B1758" s="3" t="s">
        <v>1777</v>
      </c>
      <c r="C1758" s="3" t="s">
        <v>5886</v>
      </c>
      <c r="D1758" s="6">
        <v>5000</v>
      </c>
      <c r="E1758" s="8">
        <v>335</v>
      </c>
      <c r="F1758" t="s">
        <v>8220</v>
      </c>
      <c r="G1758" t="s">
        <v>8224</v>
      </c>
      <c r="H1758" t="s">
        <v>8246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8297</v>
      </c>
      <c r="O1758" t="s">
        <v>8298</v>
      </c>
      <c r="P1758" s="9">
        <v>41905.95684027778</v>
      </c>
      <c r="Q1758" s="10" t="s">
        <v>8330</v>
      </c>
      <c r="R1758" s="10">
        <v>2014</v>
      </c>
    </row>
    <row r="1759" spans="1:18" ht="58" x14ac:dyDescent="0.35">
      <c r="A1759">
        <v>1777</v>
      </c>
      <c r="B1759" s="3" t="s">
        <v>1778</v>
      </c>
      <c r="C1759" s="3" t="s">
        <v>5887</v>
      </c>
      <c r="D1759" s="6">
        <v>4800</v>
      </c>
      <c r="E1759" s="8">
        <v>651</v>
      </c>
      <c r="F1759" t="s">
        <v>8220</v>
      </c>
      <c r="G1759" t="s">
        <v>8232</v>
      </c>
      <c r="H1759" t="s">
        <v>8248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8297</v>
      </c>
      <c r="O1759" t="s">
        <v>8298</v>
      </c>
      <c r="P1759" s="9">
        <v>42025.357094907406</v>
      </c>
      <c r="Q1759" s="10" t="s">
        <v>8322</v>
      </c>
      <c r="R1759" s="10">
        <v>2015</v>
      </c>
    </row>
    <row r="1760" spans="1:18" ht="43.5" x14ac:dyDescent="0.35">
      <c r="A1760">
        <v>1778</v>
      </c>
      <c r="B1760" s="3" t="s">
        <v>1779</v>
      </c>
      <c r="C1760" s="3" t="s">
        <v>5888</v>
      </c>
      <c r="D1760" s="6">
        <v>50000</v>
      </c>
      <c r="E1760" s="8">
        <v>995</v>
      </c>
      <c r="F1760" t="s">
        <v>8220</v>
      </c>
      <c r="G1760" t="s">
        <v>8223</v>
      </c>
      <c r="H1760" t="s">
        <v>8245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8297</v>
      </c>
      <c r="O1760" t="s">
        <v>8298</v>
      </c>
      <c r="P1760" s="9">
        <v>42045.86336805555</v>
      </c>
      <c r="Q1760" s="10" t="s">
        <v>8323</v>
      </c>
      <c r="R1760" s="10">
        <v>2015</v>
      </c>
    </row>
    <row r="1761" spans="1:18" ht="43.5" x14ac:dyDescent="0.35">
      <c r="A1761">
        <v>1779</v>
      </c>
      <c r="B1761" s="3" t="s">
        <v>1780</v>
      </c>
      <c r="C1761" s="3" t="s">
        <v>5889</v>
      </c>
      <c r="D1761" s="6">
        <v>11000</v>
      </c>
      <c r="E1761" s="8">
        <v>3986</v>
      </c>
      <c r="F1761" t="s">
        <v>8220</v>
      </c>
      <c r="G1761" t="s">
        <v>8223</v>
      </c>
      <c r="H1761" t="s">
        <v>8245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8297</v>
      </c>
      <c r="O1761" t="s">
        <v>8298</v>
      </c>
      <c r="P1761" s="9">
        <v>42585.691898148143</v>
      </c>
      <c r="Q1761" s="10" t="s">
        <v>8329</v>
      </c>
      <c r="R1761" s="10">
        <v>2016</v>
      </c>
    </row>
    <row r="1762" spans="1:18" ht="43.5" x14ac:dyDescent="0.35">
      <c r="A1762">
        <v>1780</v>
      </c>
      <c r="B1762" s="3" t="s">
        <v>1781</v>
      </c>
      <c r="C1762" s="3" t="s">
        <v>5890</v>
      </c>
      <c r="D1762" s="6">
        <v>30000</v>
      </c>
      <c r="E1762" s="8">
        <v>11923</v>
      </c>
      <c r="F1762" t="s">
        <v>8220</v>
      </c>
      <c r="G1762" t="s">
        <v>8223</v>
      </c>
      <c r="H1762" t="s">
        <v>8245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8297</v>
      </c>
      <c r="O1762" t="s">
        <v>8298</v>
      </c>
      <c r="P1762" s="9">
        <v>42493.600810185184</v>
      </c>
      <c r="Q1762" s="10" t="s">
        <v>8326</v>
      </c>
      <c r="R1762" s="10">
        <v>2016</v>
      </c>
    </row>
    <row r="1763" spans="1:18" ht="43.5" x14ac:dyDescent="0.35">
      <c r="A1763">
        <v>1781</v>
      </c>
      <c r="B1763" s="3" t="s">
        <v>1782</v>
      </c>
      <c r="C1763" s="3" t="s">
        <v>5891</v>
      </c>
      <c r="D1763" s="6">
        <v>5500</v>
      </c>
      <c r="E1763" s="8">
        <v>1417</v>
      </c>
      <c r="F1763" t="s">
        <v>8220</v>
      </c>
      <c r="G1763" t="s">
        <v>8223</v>
      </c>
      <c r="H1763" t="s">
        <v>8245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8297</v>
      </c>
      <c r="O1763" t="s">
        <v>8298</v>
      </c>
      <c r="P1763" s="9">
        <v>42597.617418981477</v>
      </c>
      <c r="Q1763" s="10" t="s">
        <v>8329</v>
      </c>
      <c r="R1763" s="10">
        <v>2016</v>
      </c>
    </row>
    <row r="1764" spans="1:18" ht="58" x14ac:dyDescent="0.35">
      <c r="A1764">
        <v>1782</v>
      </c>
      <c r="B1764" s="3" t="s">
        <v>1783</v>
      </c>
      <c r="C1764" s="3" t="s">
        <v>5892</v>
      </c>
      <c r="D1764" s="6">
        <v>35000</v>
      </c>
      <c r="E1764" s="8">
        <v>5422</v>
      </c>
      <c r="F1764" t="s">
        <v>8220</v>
      </c>
      <c r="G1764" t="s">
        <v>8223</v>
      </c>
      <c r="H1764" t="s">
        <v>8245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8297</v>
      </c>
      <c r="O1764" t="s">
        <v>8298</v>
      </c>
      <c r="P1764" s="9">
        <v>42388.575104166666</v>
      </c>
      <c r="Q1764" s="10" t="s">
        <v>8322</v>
      </c>
      <c r="R1764" s="10">
        <v>2016</v>
      </c>
    </row>
    <row r="1765" spans="1:18" ht="43.5" x14ac:dyDescent="0.35">
      <c r="A1765">
        <v>1783</v>
      </c>
      <c r="B1765" s="3" t="s">
        <v>1784</v>
      </c>
      <c r="C1765" s="3" t="s">
        <v>5893</v>
      </c>
      <c r="D1765" s="6">
        <v>40000</v>
      </c>
      <c r="E1765" s="8">
        <v>9477</v>
      </c>
      <c r="F1765" t="s">
        <v>8220</v>
      </c>
      <c r="G1765" t="s">
        <v>8223</v>
      </c>
      <c r="H1765" t="s">
        <v>8245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8297</v>
      </c>
      <c r="O1765" t="s">
        <v>8298</v>
      </c>
      <c r="P1765" s="9">
        <v>42115.949976851851</v>
      </c>
      <c r="Q1765" s="10" t="s">
        <v>8325</v>
      </c>
      <c r="R1765" s="10">
        <v>2015</v>
      </c>
    </row>
    <row r="1766" spans="1:18" ht="43.5" x14ac:dyDescent="0.35">
      <c r="A1766">
        <v>1784</v>
      </c>
      <c r="B1766" s="3" t="s">
        <v>1785</v>
      </c>
      <c r="C1766" s="3" t="s">
        <v>5894</v>
      </c>
      <c r="D1766" s="6">
        <v>5000</v>
      </c>
      <c r="E1766" s="8">
        <v>1988</v>
      </c>
      <c r="F1766" t="s">
        <v>8220</v>
      </c>
      <c r="G1766" t="s">
        <v>8223</v>
      </c>
      <c r="H1766" t="s">
        <v>8245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8297</v>
      </c>
      <c r="O1766" t="s">
        <v>8298</v>
      </c>
      <c r="P1766" s="9">
        <v>42003.655555555553</v>
      </c>
      <c r="Q1766" s="10" t="s">
        <v>8333</v>
      </c>
      <c r="R1766" s="10">
        <v>2014</v>
      </c>
    </row>
    <row r="1767" spans="1:18" ht="43.5" x14ac:dyDescent="0.35">
      <c r="A1767">
        <v>1785</v>
      </c>
      <c r="B1767" s="3" t="s">
        <v>1786</v>
      </c>
      <c r="C1767" s="3" t="s">
        <v>5895</v>
      </c>
      <c r="D1767" s="6">
        <v>24000</v>
      </c>
      <c r="E1767" s="8">
        <v>4853</v>
      </c>
      <c r="F1767" t="s">
        <v>8220</v>
      </c>
      <c r="G1767" t="s">
        <v>8223</v>
      </c>
      <c r="H1767" t="s">
        <v>8245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8297</v>
      </c>
      <c r="O1767" t="s">
        <v>8298</v>
      </c>
      <c r="P1767" s="9">
        <v>41897.134895833333</v>
      </c>
      <c r="Q1767" s="10" t="s">
        <v>8330</v>
      </c>
      <c r="R1767" s="10">
        <v>2014</v>
      </c>
    </row>
    <row r="1768" spans="1:18" ht="43.5" x14ac:dyDescent="0.35">
      <c r="A1768">
        <v>1786</v>
      </c>
      <c r="B1768" s="3" t="s">
        <v>1787</v>
      </c>
      <c r="C1768" s="3" t="s">
        <v>5896</v>
      </c>
      <c r="D1768" s="6">
        <v>1900</v>
      </c>
      <c r="E1768" s="8">
        <v>905</v>
      </c>
      <c r="F1768" t="s">
        <v>8220</v>
      </c>
      <c r="G1768" t="s">
        <v>8232</v>
      </c>
      <c r="H1768" t="s">
        <v>8248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8297</v>
      </c>
      <c r="O1768" t="s">
        <v>8298</v>
      </c>
      <c r="P1768" s="9">
        <v>41958.550659722227</v>
      </c>
      <c r="Q1768" s="10" t="s">
        <v>8332</v>
      </c>
      <c r="R1768" s="10">
        <v>2014</v>
      </c>
    </row>
    <row r="1769" spans="1:18" ht="43.5" x14ac:dyDescent="0.35">
      <c r="A1769">
        <v>1787</v>
      </c>
      <c r="B1769" s="3" t="s">
        <v>1788</v>
      </c>
      <c r="C1769" s="3" t="s">
        <v>5897</v>
      </c>
      <c r="D1769" s="6">
        <v>10000</v>
      </c>
      <c r="E1769" s="8">
        <v>1533</v>
      </c>
      <c r="F1769" t="s">
        <v>8220</v>
      </c>
      <c r="G1769" t="s">
        <v>8223</v>
      </c>
      <c r="H1769" t="s">
        <v>8245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8297</v>
      </c>
      <c r="O1769" t="s">
        <v>8298</v>
      </c>
      <c r="P1769" s="9">
        <v>42068.65552083333</v>
      </c>
      <c r="Q1769" s="10" t="s">
        <v>8324</v>
      </c>
      <c r="R1769" s="10">
        <v>2015</v>
      </c>
    </row>
    <row r="1770" spans="1:18" ht="43.5" x14ac:dyDescent="0.35">
      <c r="A1770">
        <v>1788</v>
      </c>
      <c r="B1770" s="3" t="s">
        <v>1789</v>
      </c>
      <c r="C1770" s="3" t="s">
        <v>5898</v>
      </c>
      <c r="D1770" s="6">
        <v>5500</v>
      </c>
      <c r="E1770" s="8">
        <v>76</v>
      </c>
      <c r="F1770" t="s">
        <v>8220</v>
      </c>
      <c r="G1770" t="s">
        <v>8224</v>
      </c>
      <c r="H1770" t="s">
        <v>8246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8297</v>
      </c>
      <c r="O1770" t="s">
        <v>8298</v>
      </c>
      <c r="P1770" s="9">
        <v>41913.94840277778</v>
      </c>
      <c r="Q1770" s="10" t="s">
        <v>8331</v>
      </c>
      <c r="R1770" s="10">
        <v>2014</v>
      </c>
    </row>
    <row r="1771" spans="1:18" ht="43.5" x14ac:dyDescent="0.35">
      <c r="A1771">
        <v>1789</v>
      </c>
      <c r="B1771" s="3" t="s">
        <v>1790</v>
      </c>
      <c r="C1771" s="3" t="s">
        <v>5899</v>
      </c>
      <c r="D1771" s="6">
        <v>8000</v>
      </c>
      <c r="E1771" s="8">
        <v>40</v>
      </c>
      <c r="F1771" t="s">
        <v>8220</v>
      </c>
      <c r="G1771" t="s">
        <v>8223</v>
      </c>
      <c r="H1771" t="s">
        <v>8245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8297</v>
      </c>
      <c r="O1771" t="s">
        <v>8298</v>
      </c>
      <c r="P1771" s="9">
        <v>41956.250034722223</v>
      </c>
      <c r="Q1771" s="10" t="s">
        <v>8332</v>
      </c>
      <c r="R1771" s="10">
        <v>2014</v>
      </c>
    </row>
    <row r="1772" spans="1:18" ht="43.5" x14ac:dyDescent="0.35">
      <c r="A1772">
        <v>1790</v>
      </c>
      <c r="B1772" s="3" t="s">
        <v>1791</v>
      </c>
      <c r="C1772" s="3" t="s">
        <v>5900</v>
      </c>
      <c r="D1772" s="6">
        <v>33000</v>
      </c>
      <c r="E1772" s="8">
        <v>1636</v>
      </c>
      <c r="F1772" t="s">
        <v>8220</v>
      </c>
      <c r="G1772" t="s">
        <v>8223</v>
      </c>
      <c r="H1772" t="s">
        <v>8245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8297</v>
      </c>
      <c r="O1772" t="s">
        <v>8298</v>
      </c>
      <c r="P1772" s="9">
        <v>42010.674513888887</v>
      </c>
      <c r="Q1772" s="10" t="s">
        <v>8322</v>
      </c>
      <c r="R1772" s="10">
        <v>2015</v>
      </c>
    </row>
    <row r="1773" spans="1:18" ht="29" x14ac:dyDescent="0.35">
      <c r="A1773">
        <v>1791</v>
      </c>
      <c r="B1773" s="3" t="s">
        <v>1792</v>
      </c>
      <c r="C1773" s="3" t="s">
        <v>5901</v>
      </c>
      <c r="D1773" s="6">
        <v>3000</v>
      </c>
      <c r="E1773" s="8">
        <v>107</v>
      </c>
      <c r="F1773" t="s">
        <v>8220</v>
      </c>
      <c r="G1773" t="s">
        <v>8224</v>
      </c>
      <c r="H1773" t="s">
        <v>8246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8297</v>
      </c>
      <c r="O1773" t="s">
        <v>8298</v>
      </c>
      <c r="P1773" s="9">
        <v>41973.740335648152</v>
      </c>
      <c r="Q1773" s="10" t="s">
        <v>8332</v>
      </c>
      <c r="R1773" s="10">
        <v>2014</v>
      </c>
    </row>
    <row r="1774" spans="1:18" ht="29" x14ac:dyDescent="0.35">
      <c r="A1774">
        <v>1792</v>
      </c>
      <c r="B1774" s="3" t="s">
        <v>1793</v>
      </c>
      <c r="C1774" s="3" t="s">
        <v>5902</v>
      </c>
      <c r="D1774" s="6">
        <v>25000</v>
      </c>
      <c r="E1774" s="8">
        <v>15281</v>
      </c>
      <c r="F1774" t="s">
        <v>8220</v>
      </c>
      <c r="G1774" t="s">
        <v>8223</v>
      </c>
      <c r="H1774" t="s">
        <v>8245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8297</v>
      </c>
      <c r="O1774" t="s">
        <v>8298</v>
      </c>
      <c r="P1774" s="9">
        <v>42189.031041666662</v>
      </c>
      <c r="Q1774" s="10" t="s">
        <v>8328</v>
      </c>
      <c r="R1774" s="10">
        <v>2015</v>
      </c>
    </row>
    <row r="1775" spans="1:18" ht="43.5" x14ac:dyDescent="0.35">
      <c r="A1775">
        <v>1793</v>
      </c>
      <c r="B1775" s="3" t="s">
        <v>1794</v>
      </c>
      <c r="C1775" s="3" t="s">
        <v>5903</v>
      </c>
      <c r="D1775" s="6">
        <v>3000</v>
      </c>
      <c r="E1775" s="8">
        <v>40</v>
      </c>
      <c r="F1775" t="s">
        <v>8220</v>
      </c>
      <c r="G1775" t="s">
        <v>8225</v>
      </c>
      <c r="H1775" t="s">
        <v>8247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8297</v>
      </c>
      <c r="O1775" t="s">
        <v>8298</v>
      </c>
      <c r="P1775" s="9">
        <v>41940.891666666663</v>
      </c>
      <c r="Q1775" s="10" t="s">
        <v>8331</v>
      </c>
      <c r="R1775" s="10">
        <v>2014</v>
      </c>
    </row>
    <row r="1776" spans="1:18" ht="43.5" x14ac:dyDescent="0.35">
      <c r="A1776">
        <v>1794</v>
      </c>
      <c r="B1776" s="3" t="s">
        <v>1795</v>
      </c>
      <c r="C1776" s="3" t="s">
        <v>5904</v>
      </c>
      <c r="D1776" s="6">
        <v>9000</v>
      </c>
      <c r="E1776" s="8">
        <v>997</v>
      </c>
      <c r="F1776" t="s">
        <v>8220</v>
      </c>
      <c r="G1776" t="s">
        <v>8223</v>
      </c>
      <c r="H1776" t="s">
        <v>8245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8297</v>
      </c>
      <c r="O1776" t="s">
        <v>8298</v>
      </c>
      <c r="P1776" s="9">
        <v>42011.551180555558</v>
      </c>
      <c r="Q1776" s="10" t="s">
        <v>8322</v>
      </c>
      <c r="R1776" s="10">
        <v>2015</v>
      </c>
    </row>
    <row r="1777" spans="1:18" ht="43.5" x14ac:dyDescent="0.35">
      <c r="A1777">
        <v>1795</v>
      </c>
      <c r="B1777" s="3" t="s">
        <v>1796</v>
      </c>
      <c r="C1777" s="3" t="s">
        <v>5905</v>
      </c>
      <c r="D1777" s="6">
        <v>28000</v>
      </c>
      <c r="E1777" s="8">
        <v>10846</v>
      </c>
      <c r="F1777" t="s">
        <v>8220</v>
      </c>
      <c r="G1777" t="s">
        <v>8235</v>
      </c>
      <c r="H1777" t="s">
        <v>8248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8297</v>
      </c>
      <c r="O1777" t="s">
        <v>8298</v>
      </c>
      <c r="P1777" s="9">
        <v>42628.288668981477</v>
      </c>
      <c r="Q1777" s="10" t="s">
        <v>8330</v>
      </c>
      <c r="R1777" s="10">
        <v>2016</v>
      </c>
    </row>
    <row r="1778" spans="1:18" ht="58" x14ac:dyDescent="0.35">
      <c r="A1778">
        <v>1796</v>
      </c>
      <c r="B1778" s="3" t="s">
        <v>1797</v>
      </c>
      <c r="C1778" s="3" t="s">
        <v>5906</v>
      </c>
      <c r="D1778" s="6">
        <v>19000</v>
      </c>
      <c r="E1778" s="8">
        <v>4190</v>
      </c>
      <c r="F1778" t="s">
        <v>8220</v>
      </c>
      <c r="G1778" t="s">
        <v>8224</v>
      </c>
      <c r="H1778" t="s">
        <v>8246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8297</v>
      </c>
      <c r="O1778" t="s">
        <v>8298</v>
      </c>
      <c r="P1778" s="9">
        <v>42515.439421296294</v>
      </c>
      <c r="Q1778" s="10" t="s">
        <v>8326</v>
      </c>
      <c r="R1778" s="10">
        <v>2016</v>
      </c>
    </row>
    <row r="1779" spans="1:18" ht="43.5" x14ac:dyDescent="0.35">
      <c r="A1779">
        <v>1797</v>
      </c>
      <c r="B1779" s="3" t="s">
        <v>1798</v>
      </c>
      <c r="C1779" s="3" t="s">
        <v>5907</v>
      </c>
      <c r="D1779" s="6">
        <v>10000</v>
      </c>
      <c r="E1779" s="8">
        <v>6755</v>
      </c>
      <c r="F1779" t="s">
        <v>8220</v>
      </c>
      <c r="G1779" t="s">
        <v>8223</v>
      </c>
      <c r="H1779" t="s">
        <v>8245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8297</v>
      </c>
      <c r="O1779" t="s">
        <v>8298</v>
      </c>
      <c r="P1779" s="9">
        <v>42689.56931712963</v>
      </c>
      <c r="Q1779" s="10" t="s">
        <v>8332</v>
      </c>
      <c r="R1779" s="10">
        <v>2016</v>
      </c>
    </row>
    <row r="1780" spans="1:18" ht="43.5" x14ac:dyDescent="0.35">
      <c r="A1780">
        <v>1798</v>
      </c>
      <c r="B1780" s="3" t="s">
        <v>1799</v>
      </c>
      <c r="C1780" s="3" t="s">
        <v>5908</v>
      </c>
      <c r="D1780" s="6">
        <v>16000</v>
      </c>
      <c r="E1780" s="8">
        <v>2182</v>
      </c>
      <c r="F1780" t="s">
        <v>8220</v>
      </c>
      <c r="G1780" t="s">
        <v>8223</v>
      </c>
      <c r="H1780" t="s">
        <v>8245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8297</v>
      </c>
      <c r="O1780" t="s">
        <v>8298</v>
      </c>
      <c r="P1780" s="9">
        <v>42344.32677083333</v>
      </c>
      <c r="Q1780" s="10" t="s">
        <v>8333</v>
      </c>
      <c r="R1780" s="10">
        <v>2015</v>
      </c>
    </row>
    <row r="1781" spans="1:18" ht="29" x14ac:dyDescent="0.35">
      <c r="A1781">
        <v>1799</v>
      </c>
      <c r="B1781" s="3" t="s">
        <v>1800</v>
      </c>
      <c r="C1781" s="3" t="s">
        <v>5909</v>
      </c>
      <c r="D1781" s="6">
        <v>4000</v>
      </c>
      <c r="E1781" s="8">
        <v>69.83</v>
      </c>
      <c r="F1781" t="s">
        <v>8220</v>
      </c>
      <c r="G1781" t="s">
        <v>8224</v>
      </c>
      <c r="H1781" t="s">
        <v>8246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8297</v>
      </c>
      <c r="O1781" t="s">
        <v>8298</v>
      </c>
      <c r="P1781" s="9">
        <v>41934.842685185184</v>
      </c>
      <c r="Q1781" s="10" t="s">
        <v>8331</v>
      </c>
      <c r="R1781" s="10">
        <v>2014</v>
      </c>
    </row>
    <row r="1782" spans="1:18" ht="58" x14ac:dyDescent="0.35">
      <c r="A1782">
        <v>1800</v>
      </c>
      <c r="B1782" s="3" t="s">
        <v>1801</v>
      </c>
      <c r="C1782" s="3" t="s">
        <v>5910</v>
      </c>
      <c r="D1782" s="6">
        <v>46260</v>
      </c>
      <c r="E1782" s="8">
        <v>9460</v>
      </c>
      <c r="F1782" t="s">
        <v>8220</v>
      </c>
      <c r="G1782" t="s">
        <v>8224</v>
      </c>
      <c r="H1782" t="s">
        <v>8246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8297</v>
      </c>
      <c r="O1782" t="s">
        <v>8298</v>
      </c>
      <c r="P1782" s="9">
        <v>42623.606134259258</v>
      </c>
      <c r="Q1782" s="10" t="s">
        <v>8330</v>
      </c>
      <c r="R1782" s="10">
        <v>2016</v>
      </c>
    </row>
    <row r="1783" spans="1:18" ht="58" x14ac:dyDescent="0.35">
      <c r="A1783">
        <v>1801</v>
      </c>
      <c r="B1783" s="3" t="s">
        <v>1802</v>
      </c>
      <c r="C1783" s="3" t="s">
        <v>5911</v>
      </c>
      <c r="D1783" s="6">
        <v>17000</v>
      </c>
      <c r="E1783" s="8">
        <v>2355</v>
      </c>
      <c r="F1783" t="s">
        <v>8220</v>
      </c>
      <c r="G1783" t="s">
        <v>8224</v>
      </c>
      <c r="H1783" t="s">
        <v>8246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8297</v>
      </c>
      <c r="O1783" t="s">
        <v>8298</v>
      </c>
      <c r="P1783" s="9">
        <v>42321.660509259258</v>
      </c>
      <c r="Q1783" s="10" t="s">
        <v>8332</v>
      </c>
      <c r="R1783" s="10">
        <v>2015</v>
      </c>
    </row>
    <row r="1784" spans="1:18" ht="43.5" x14ac:dyDescent="0.35">
      <c r="A1784">
        <v>1802</v>
      </c>
      <c r="B1784" s="3" t="s">
        <v>1803</v>
      </c>
      <c r="C1784" s="3" t="s">
        <v>5912</v>
      </c>
      <c r="D1784" s="6">
        <v>3500</v>
      </c>
      <c r="E1784" s="8">
        <v>1697</v>
      </c>
      <c r="F1784" t="s">
        <v>8220</v>
      </c>
      <c r="G1784" t="s">
        <v>8235</v>
      </c>
      <c r="H1784" t="s">
        <v>8248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8297</v>
      </c>
      <c r="O1784" t="s">
        <v>8298</v>
      </c>
      <c r="P1784" s="9">
        <v>42159.47256944445</v>
      </c>
      <c r="Q1784" s="10" t="s">
        <v>8327</v>
      </c>
      <c r="R1784" s="10">
        <v>2015</v>
      </c>
    </row>
    <row r="1785" spans="1:18" ht="43.5" x14ac:dyDescent="0.35">
      <c r="A1785">
        <v>1803</v>
      </c>
      <c r="B1785" s="3" t="s">
        <v>1804</v>
      </c>
      <c r="C1785" s="3" t="s">
        <v>5913</v>
      </c>
      <c r="D1785" s="6">
        <v>17500</v>
      </c>
      <c r="E1785" s="8">
        <v>5390</v>
      </c>
      <c r="F1785" t="s">
        <v>8220</v>
      </c>
      <c r="G1785" t="s">
        <v>8223</v>
      </c>
      <c r="H1785" t="s">
        <v>8245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8297</v>
      </c>
      <c r="O1785" t="s">
        <v>8298</v>
      </c>
      <c r="P1785" s="9">
        <v>42018.071550925924</v>
      </c>
      <c r="Q1785" s="10" t="s">
        <v>8322</v>
      </c>
      <c r="R1785" s="10">
        <v>2015</v>
      </c>
    </row>
    <row r="1786" spans="1:18" ht="43.5" x14ac:dyDescent="0.35">
      <c r="A1786">
        <v>1804</v>
      </c>
      <c r="B1786" s="3" t="s">
        <v>1805</v>
      </c>
      <c r="C1786" s="3" t="s">
        <v>5914</v>
      </c>
      <c r="D1786" s="6">
        <v>15500</v>
      </c>
      <c r="E1786" s="8">
        <v>5452</v>
      </c>
      <c r="F1786" t="s">
        <v>8220</v>
      </c>
      <c r="G1786" t="s">
        <v>8223</v>
      </c>
      <c r="H1786" t="s">
        <v>8245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8297</v>
      </c>
      <c r="O1786" t="s">
        <v>8298</v>
      </c>
      <c r="P1786" s="9">
        <v>42282.678287037037</v>
      </c>
      <c r="Q1786" s="10" t="s">
        <v>8331</v>
      </c>
      <c r="R1786" s="10">
        <v>2015</v>
      </c>
    </row>
    <row r="1787" spans="1:18" ht="43.5" x14ac:dyDescent="0.35">
      <c r="A1787">
        <v>1805</v>
      </c>
      <c r="B1787" s="3" t="s">
        <v>1806</v>
      </c>
      <c r="C1787" s="3" t="s">
        <v>5915</v>
      </c>
      <c r="D1787" s="6">
        <v>22500</v>
      </c>
      <c r="E1787" s="8">
        <v>8191</v>
      </c>
      <c r="F1787" t="s">
        <v>8220</v>
      </c>
      <c r="G1787" t="s">
        <v>8235</v>
      </c>
      <c r="H1787" t="s">
        <v>8248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8297</v>
      </c>
      <c r="O1787" t="s">
        <v>8298</v>
      </c>
      <c r="P1787" s="9">
        <v>42247.803912037038</v>
      </c>
      <c r="Q1787" s="10" t="s">
        <v>8329</v>
      </c>
      <c r="R1787" s="10">
        <v>2015</v>
      </c>
    </row>
    <row r="1788" spans="1:18" ht="43.5" x14ac:dyDescent="0.35">
      <c r="A1788">
        <v>1806</v>
      </c>
      <c r="B1788" s="3" t="s">
        <v>1807</v>
      </c>
      <c r="C1788" s="3" t="s">
        <v>5916</v>
      </c>
      <c r="D1788" s="6">
        <v>20000</v>
      </c>
      <c r="E1788" s="8">
        <v>591</v>
      </c>
      <c r="F1788" t="s">
        <v>8220</v>
      </c>
      <c r="G1788" t="s">
        <v>8224</v>
      </c>
      <c r="H1788" t="s">
        <v>8246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8297</v>
      </c>
      <c r="O1788" t="s">
        <v>8298</v>
      </c>
      <c r="P1788" s="9">
        <v>41877.638298611113</v>
      </c>
      <c r="Q1788" s="10" t="s">
        <v>8329</v>
      </c>
      <c r="R1788" s="10">
        <v>2014</v>
      </c>
    </row>
    <row r="1789" spans="1:18" ht="29" x14ac:dyDescent="0.35">
      <c r="A1789">
        <v>1807</v>
      </c>
      <c r="B1789" s="3" t="s">
        <v>1808</v>
      </c>
      <c r="C1789" s="3" t="s">
        <v>5917</v>
      </c>
      <c r="D1789" s="6">
        <v>5000</v>
      </c>
      <c r="E1789" s="8">
        <v>553</v>
      </c>
      <c r="F1789" t="s">
        <v>8220</v>
      </c>
      <c r="G1789" t="s">
        <v>8223</v>
      </c>
      <c r="H1789" t="s">
        <v>8245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8297</v>
      </c>
      <c r="O1789" t="s">
        <v>8298</v>
      </c>
      <c r="P1789" s="9">
        <v>41880.068437499998</v>
      </c>
      <c r="Q1789" s="10" t="s">
        <v>8329</v>
      </c>
      <c r="R1789" s="10">
        <v>2014</v>
      </c>
    </row>
    <row r="1790" spans="1:18" ht="43.5" x14ac:dyDescent="0.35">
      <c r="A1790">
        <v>1808</v>
      </c>
      <c r="B1790" s="3" t="s">
        <v>1809</v>
      </c>
      <c r="C1790" s="3" t="s">
        <v>5918</v>
      </c>
      <c r="D1790" s="6">
        <v>28000</v>
      </c>
      <c r="E1790" s="8">
        <v>11594</v>
      </c>
      <c r="F1790" t="s">
        <v>8220</v>
      </c>
      <c r="G1790" t="s">
        <v>8223</v>
      </c>
      <c r="H1790" t="s">
        <v>8245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8297</v>
      </c>
      <c r="O1790" t="s">
        <v>8298</v>
      </c>
      <c r="P1790" s="9">
        <v>42742.680902777778</v>
      </c>
      <c r="Q1790" s="10" t="s">
        <v>8322</v>
      </c>
      <c r="R1790" s="10">
        <v>2017</v>
      </c>
    </row>
    <row r="1791" spans="1:18" ht="43.5" x14ac:dyDescent="0.35">
      <c r="A1791">
        <v>1809</v>
      </c>
      <c r="B1791" s="3" t="s">
        <v>1810</v>
      </c>
      <c r="C1791" s="3" t="s">
        <v>5919</v>
      </c>
      <c r="D1791" s="6">
        <v>3500</v>
      </c>
      <c r="E1791" s="8">
        <v>380</v>
      </c>
      <c r="F1791" t="s">
        <v>8220</v>
      </c>
      <c r="G1791" t="s">
        <v>8228</v>
      </c>
      <c r="H1791" t="s">
        <v>8250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8297</v>
      </c>
      <c r="O1791" t="s">
        <v>8298</v>
      </c>
      <c r="P1791" s="9">
        <v>42029.907858796301</v>
      </c>
      <c r="Q1791" s="10" t="s">
        <v>8322</v>
      </c>
      <c r="R1791" s="10">
        <v>2015</v>
      </c>
    </row>
    <row r="1792" spans="1:18" ht="43.5" x14ac:dyDescent="0.35">
      <c r="A1792">
        <v>1810</v>
      </c>
      <c r="B1792" s="3" t="s">
        <v>1811</v>
      </c>
      <c r="C1792" s="3" t="s">
        <v>5920</v>
      </c>
      <c r="D1792" s="6">
        <v>450</v>
      </c>
      <c r="E1792" s="8">
        <v>15</v>
      </c>
      <c r="F1792" t="s">
        <v>8220</v>
      </c>
      <c r="G1792" t="s">
        <v>8223</v>
      </c>
      <c r="H1792" t="s">
        <v>8245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8297</v>
      </c>
      <c r="O1792" t="s">
        <v>8298</v>
      </c>
      <c r="P1792" s="9">
        <v>41860.91002314815</v>
      </c>
      <c r="Q1792" s="10" t="s">
        <v>8329</v>
      </c>
      <c r="R1792" s="10">
        <v>2014</v>
      </c>
    </row>
    <row r="1793" spans="1:18" ht="43.5" x14ac:dyDescent="0.35">
      <c r="A1793">
        <v>1811</v>
      </c>
      <c r="B1793" s="3" t="s">
        <v>1812</v>
      </c>
      <c r="C1793" s="3" t="s">
        <v>5921</v>
      </c>
      <c r="D1793" s="6">
        <v>54000</v>
      </c>
      <c r="E1793" s="8">
        <v>40</v>
      </c>
      <c r="F1793" t="s">
        <v>8220</v>
      </c>
      <c r="G1793" t="s">
        <v>8223</v>
      </c>
      <c r="H1793" t="s">
        <v>8245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8297</v>
      </c>
      <c r="O1793" t="s">
        <v>8298</v>
      </c>
      <c r="P1793" s="9">
        <v>41876.433680555558</v>
      </c>
      <c r="Q1793" s="10" t="s">
        <v>8329</v>
      </c>
      <c r="R1793" s="10">
        <v>2014</v>
      </c>
    </row>
    <row r="1794" spans="1:18" ht="43.5" x14ac:dyDescent="0.35">
      <c r="A1794">
        <v>1812</v>
      </c>
      <c r="B1794" s="3" t="s">
        <v>1813</v>
      </c>
      <c r="C1794" s="3" t="s">
        <v>5922</v>
      </c>
      <c r="D1794" s="6">
        <v>6500</v>
      </c>
      <c r="E1794" s="8">
        <v>865</v>
      </c>
      <c r="F1794" t="s">
        <v>8220</v>
      </c>
      <c r="G1794" t="s">
        <v>8224</v>
      </c>
      <c r="H1794" t="s">
        <v>8246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8297</v>
      </c>
      <c r="O1794" t="s">
        <v>8298</v>
      </c>
      <c r="P1794" s="9">
        <v>42524.318703703699</v>
      </c>
      <c r="Q1794" s="10" t="s">
        <v>8327</v>
      </c>
      <c r="R1794" s="10">
        <v>2016</v>
      </c>
    </row>
    <row r="1795" spans="1:18" ht="43.5" x14ac:dyDescent="0.35">
      <c r="A1795">
        <v>1813</v>
      </c>
      <c r="B1795" s="3" t="s">
        <v>1814</v>
      </c>
      <c r="C1795" s="3" t="s">
        <v>5923</v>
      </c>
      <c r="D1795" s="6">
        <v>8750</v>
      </c>
      <c r="E1795" s="8">
        <v>0</v>
      </c>
      <c r="F1795" t="s">
        <v>8220</v>
      </c>
      <c r="G1795" t="s">
        <v>8224</v>
      </c>
      <c r="H1795" t="s">
        <v>8246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8297</v>
      </c>
      <c r="O1795" t="s">
        <v>8298</v>
      </c>
      <c r="P1795" s="9">
        <v>41829.889027777775</v>
      </c>
      <c r="Q1795" s="10" t="s">
        <v>8328</v>
      </c>
      <c r="R1795" s="10">
        <v>2014</v>
      </c>
    </row>
    <row r="1796" spans="1:18" ht="43.5" x14ac:dyDescent="0.35">
      <c r="A1796">
        <v>1814</v>
      </c>
      <c r="B1796" s="3" t="s">
        <v>1815</v>
      </c>
      <c r="C1796" s="3" t="s">
        <v>5924</v>
      </c>
      <c r="D1796" s="6">
        <v>12000</v>
      </c>
      <c r="E1796" s="8">
        <v>5902</v>
      </c>
      <c r="F1796" t="s">
        <v>8220</v>
      </c>
      <c r="G1796" t="s">
        <v>8224</v>
      </c>
      <c r="H1796" t="s">
        <v>8246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8297</v>
      </c>
      <c r="O1796" t="s">
        <v>8298</v>
      </c>
      <c r="P1796" s="9">
        <v>42033.314074074078</v>
      </c>
      <c r="Q1796" s="10" t="s">
        <v>8322</v>
      </c>
      <c r="R1796" s="10">
        <v>2015</v>
      </c>
    </row>
    <row r="1797" spans="1:18" ht="58" x14ac:dyDescent="0.35">
      <c r="A1797">
        <v>1815</v>
      </c>
      <c r="B1797" s="3" t="s">
        <v>1816</v>
      </c>
      <c r="C1797" s="3" t="s">
        <v>5925</v>
      </c>
      <c r="D1797" s="6">
        <v>3000</v>
      </c>
      <c r="E1797" s="8">
        <v>0</v>
      </c>
      <c r="F1797" t="s">
        <v>8220</v>
      </c>
      <c r="G1797" t="s">
        <v>8223</v>
      </c>
      <c r="H1797" t="s">
        <v>8245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8297</v>
      </c>
      <c r="O1797" t="s">
        <v>8298</v>
      </c>
      <c r="P1797" s="9">
        <v>42172.906678240739</v>
      </c>
      <c r="Q1797" s="10" t="s">
        <v>8327</v>
      </c>
      <c r="R1797" s="10">
        <v>2015</v>
      </c>
    </row>
    <row r="1798" spans="1:18" ht="43.5" x14ac:dyDescent="0.35">
      <c r="A1798">
        <v>1816</v>
      </c>
      <c r="B1798" s="3" t="s">
        <v>1817</v>
      </c>
      <c r="C1798" s="3" t="s">
        <v>5926</v>
      </c>
      <c r="D1798" s="6">
        <v>25000</v>
      </c>
      <c r="E1798" s="8">
        <v>509</v>
      </c>
      <c r="F1798" t="s">
        <v>8220</v>
      </c>
      <c r="G1798" t="s">
        <v>8239</v>
      </c>
      <c r="H1798" t="s">
        <v>8256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8297</v>
      </c>
      <c r="O1798" t="s">
        <v>8298</v>
      </c>
      <c r="P1798" s="9">
        <v>42548.876192129625</v>
      </c>
      <c r="Q1798" s="10" t="s">
        <v>8327</v>
      </c>
      <c r="R1798" s="10">
        <v>2016</v>
      </c>
    </row>
    <row r="1799" spans="1:18" ht="29" x14ac:dyDescent="0.35">
      <c r="A1799">
        <v>1817</v>
      </c>
      <c r="B1799" s="3" t="s">
        <v>1818</v>
      </c>
      <c r="C1799" s="3" t="s">
        <v>5927</v>
      </c>
      <c r="D1799" s="6">
        <v>18000</v>
      </c>
      <c r="E1799" s="8">
        <v>9419</v>
      </c>
      <c r="F1799" t="s">
        <v>8220</v>
      </c>
      <c r="G1799" t="s">
        <v>8223</v>
      </c>
      <c r="H1799" t="s">
        <v>8245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8297</v>
      </c>
      <c r="O1799" t="s">
        <v>8298</v>
      </c>
      <c r="P1799" s="9">
        <v>42705.662118055552</v>
      </c>
      <c r="Q1799" s="10" t="s">
        <v>8333</v>
      </c>
      <c r="R1799" s="10">
        <v>2016</v>
      </c>
    </row>
    <row r="1800" spans="1:18" ht="29" x14ac:dyDescent="0.35">
      <c r="A1800">
        <v>1818</v>
      </c>
      <c r="B1800" s="3" t="s">
        <v>1819</v>
      </c>
      <c r="C1800" s="3" t="s">
        <v>5928</v>
      </c>
      <c r="D1800" s="6">
        <v>15000</v>
      </c>
      <c r="E1800" s="8">
        <v>0</v>
      </c>
      <c r="F1800" t="s">
        <v>8220</v>
      </c>
      <c r="G1800" t="s">
        <v>8223</v>
      </c>
      <c r="H1800" t="s">
        <v>8245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8297</v>
      </c>
      <c r="O1800" t="s">
        <v>8298</v>
      </c>
      <c r="P1800" s="9">
        <v>42067.234375</v>
      </c>
      <c r="Q1800" s="10" t="s">
        <v>8324</v>
      </c>
      <c r="R1800" s="10">
        <v>2015</v>
      </c>
    </row>
    <row r="1801" spans="1:18" ht="43.5" x14ac:dyDescent="0.35">
      <c r="A1801">
        <v>1819</v>
      </c>
      <c r="B1801" s="3" t="s">
        <v>1820</v>
      </c>
      <c r="C1801" s="3" t="s">
        <v>5929</v>
      </c>
      <c r="D1801" s="6">
        <v>1200</v>
      </c>
      <c r="E1801" s="8">
        <v>25</v>
      </c>
      <c r="F1801" t="s">
        <v>8220</v>
      </c>
      <c r="G1801" t="s">
        <v>8223</v>
      </c>
      <c r="H1801" t="s">
        <v>8245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8297</v>
      </c>
      <c r="O1801" t="s">
        <v>8298</v>
      </c>
      <c r="P1801" s="9">
        <v>41820.752268518518</v>
      </c>
      <c r="Q1801" s="10" t="s">
        <v>8327</v>
      </c>
      <c r="R1801" s="10">
        <v>2014</v>
      </c>
    </row>
    <row r="1802" spans="1:18" ht="58" x14ac:dyDescent="0.35">
      <c r="A1802">
        <v>1820</v>
      </c>
      <c r="B1802" s="3" t="s">
        <v>1821</v>
      </c>
      <c r="C1802" s="3" t="s">
        <v>5930</v>
      </c>
      <c r="D1802" s="6">
        <v>26000</v>
      </c>
      <c r="E1802" s="8">
        <v>1707</v>
      </c>
      <c r="F1802" t="s">
        <v>8220</v>
      </c>
      <c r="G1802" t="s">
        <v>8223</v>
      </c>
      <c r="H1802" t="s">
        <v>8245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8297</v>
      </c>
      <c r="O1802" t="s">
        <v>8298</v>
      </c>
      <c r="P1802" s="9">
        <v>42065.084374999999</v>
      </c>
      <c r="Q1802" s="10" t="s">
        <v>8324</v>
      </c>
      <c r="R1802" s="10">
        <v>2015</v>
      </c>
    </row>
    <row r="1803" spans="1:18" ht="43.5" x14ac:dyDescent="0.35">
      <c r="A1803">
        <v>1821</v>
      </c>
      <c r="B1803" s="3" t="s">
        <v>1822</v>
      </c>
      <c r="C1803" s="3" t="s">
        <v>5931</v>
      </c>
      <c r="D1803" s="6">
        <v>2500</v>
      </c>
      <c r="E1803" s="8">
        <v>3372.25</v>
      </c>
      <c r="F1803" t="s">
        <v>8218</v>
      </c>
      <c r="G1803" t="s">
        <v>8223</v>
      </c>
      <c r="H1803" t="s">
        <v>8245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8284</v>
      </c>
      <c r="O1803" t="s">
        <v>8285</v>
      </c>
      <c r="P1803" s="9">
        <v>40926.319062499999</v>
      </c>
      <c r="Q1803" s="10" t="s">
        <v>8322</v>
      </c>
      <c r="R1803" s="10">
        <v>2012</v>
      </c>
    </row>
    <row r="1804" spans="1:18" ht="29" x14ac:dyDescent="0.35">
      <c r="A1804">
        <v>1822</v>
      </c>
      <c r="B1804" s="3" t="s">
        <v>1823</v>
      </c>
      <c r="C1804" s="3" t="s">
        <v>5932</v>
      </c>
      <c r="D1804" s="6">
        <v>300</v>
      </c>
      <c r="E1804" s="8">
        <v>300</v>
      </c>
      <c r="F1804" t="s">
        <v>8218</v>
      </c>
      <c r="G1804" t="s">
        <v>8228</v>
      </c>
      <c r="H1804" t="s">
        <v>8250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8284</v>
      </c>
      <c r="O1804" t="s">
        <v>8285</v>
      </c>
      <c r="P1804" s="9">
        <v>41634.797013888892</v>
      </c>
      <c r="Q1804" s="10" t="s">
        <v>8333</v>
      </c>
      <c r="R1804" s="10">
        <v>2013</v>
      </c>
    </row>
    <row r="1805" spans="1:18" ht="43.5" x14ac:dyDescent="0.35">
      <c r="A1805">
        <v>1823</v>
      </c>
      <c r="B1805" s="3" t="s">
        <v>1824</v>
      </c>
      <c r="C1805" s="3" t="s">
        <v>5933</v>
      </c>
      <c r="D1805" s="6">
        <v>700</v>
      </c>
      <c r="E1805" s="8">
        <v>811</v>
      </c>
      <c r="F1805" t="s">
        <v>8218</v>
      </c>
      <c r="G1805" t="s">
        <v>8223</v>
      </c>
      <c r="H1805" t="s">
        <v>8245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8284</v>
      </c>
      <c r="O1805" t="s">
        <v>8285</v>
      </c>
      <c r="P1805" s="9">
        <v>41176.684907407405</v>
      </c>
      <c r="Q1805" s="10" t="s">
        <v>8330</v>
      </c>
      <c r="R1805" s="10">
        <v>2012</v>
      </c>
    </row>
    <row r="1806" spans="1:18" x14ac:dyDescent="0.35">
      <c r="A1806">
        <v>1824</v>
      </c>
      <c r="B1806" s="3" t="s">
        <v>1825</v>
      </c>
      <c r="C1806" s="3" t="s">
        <v>5934</v>
      </c>
      <c r="D1806" s="6">
        <v>3000</v>
      </c>
      <c r="E1806" s="8">
        <v>3002</v>
      </c>
      <c r="F1806" t="s">
        <v>8218</v>
      </c>
      <c r="G1806" t="s">
        <v>8223</v>
      </c>
      <c r="H1806" t="s">
        <v>8245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8284</v>
      </c>
      <c r="O1806" t="s">
        <v>8285</v>
      </c>
      <c r="P1806" s="9">
        <v>41626.916284722218</v>
      </c>
      <c r="Q1806" s="10" t="s">
        <v>8333</v>
      </c>
      <c r="R1806" s="10">
        <v>2013</v>
      </c>
    </row>
    <row r="1807" spans="1:18" ht="43.5" x14ac:dyDescent="0.35">
      <c r="A1807">
        <v>1825</v>
      </c>
      <c r="B1807" s="3" t="s">
        <v>1826</v>
      </c>
      <c r="C1807" s="3" t="s">
        <v>5935</v>
      </c>
      <c r="D1807" s="6">
        <v>2000</v>
      </c>
      <c r="E1807" s="8">
        <v>2101</v>
      </c>
      <c r="F1807" t="s">
        <v>8218</v>
      </c>
      <c r="G1807" t="s">
        <v>8223</v>
      </c>
      <c r="H1807" t="s">
        <v>8245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8284</v>
      </c>
      <c r="O1807" t="s">
        <v>8285</v>
      </c>
      <c r="P1807" s="9">
        <v>41443.83452546296</v>
      </c>
      <c r="Q1807" s="10" t="s">
        <v>8327</v>
      </c>
      <c r="R1807" s="10">
        <v>2013</v>
      </c>
    </row>
    <row r="1808" spans="1:18" ht="29" x14ac:dyDescent="0.35">
      <c r="A1808">
        <v>1826</v>
      </c>
      <c r="B1808" s="3" t="s">
        <v>1827</v>
      </c>
      <c r="C1808" s="3" t="s">
        <v>5936</v>
      </c>
      <c r="D1808" s="6">
        <v>2000</v>
      </c>
      <c r="E1808" s="8">
        <v>2020</v>
      </c>
      <c r="F1808" t="s">
        <v>8218</v>
      </c>
      <c r="G1808" t="s">
        <v>8223</v>
      </c>
      <c r="H1808" t="s">
        <v>8245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8284</v>
      </c>
      <c r="O1808" t="s">
        <v>8285</v>
      </c>
      <c r="P1808" s="9">
        <v>41657.923807870371</v>
      </c>
      <c r="Q1808" s="10" t="s">
        <v>8322</v>
      </c>
      <c r="R1808" s="10">
        <v>2014</v>
      </c>
    </row>
    <row r="1809" spans="1:18" ht="58" x14ac:dyDescent="0.35">
      <c r="A1809">
        <v>1827</v>
      </c>
      <c r="B1809" s="3" t="s">
        <v>1828</v>
      </c>
      <c r="C1809" s="3" t="s">
        <v>5937</v>
      </c>
      <c r="D1809" s="6">
        <v>8000</v>
      </c>
      <c r="E1809" s="8">
        <v>8053</v>
      </c>
      <c r="F1809" t="s">
        <v>8218</v>
      </c>
      <c r="G1809" t="s">
        <v>8223</v>
      </c>
      <c r="H1809" t="s">
        <v>8245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8284</v>
      </c>
      <c r="O1809" t="s">
        <v>8285</v>
      </c>
      <c r="P1809" s="9">
        <v>40555.325937499998</v>
      </c>
      <c r="Q1809" s="10" t="s">
        <v>8322</v>
      </c>
      <c r="R1809" s="10">
        <v>2011</v>
      </c>
    </row>
    <row r="1810" spans="1:18" ht="58" x14ac:dyDescent="0.35">
      <c r="A1810">
        <v>1828</v>
      </c>
      <c r="B1810" s="3" t="s">
        <v>1829</v>
      </c>
      <c r="C1810" s="3" t="s">
        <v>5938</v>
      </c>
      <c r="D1810" s="6">
        <v>20000</v>
      </c>
      <c r="E1810" s="8">
        <v>20032</v>
      </c>
      <c r="F1810" t="s">
        <v>8218</v>
      </c>
      <c r="G1810" t="s">
        <v>8223</v>
      </c>
      <c r="H1810" t="s">
        <v>8245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8284</v>
      </c>
      <c r="O1810" t="s">
        <v>8285</v>
      </c>
      <c r="P1810" s="9">
        <v>41736.899652777778</v>
      </c>
      <c r="Q1810" s="10" t="s">
        <v>8325</v>
      </c>
      <c r="R1810" s="10">
        <v>2014</v>
      </c>
    </row>
    <row r="1811" spans="1:18" ht="43.5" x14ac:dyDescent="0.35">
      <c r="A1811">
        <v>1829</v>
      </c>
      <c r="B1811" s="3" t="s">
        <v>1830</v>
      </c>
      <c r="C1811" s="3" t="s">
        <v>5939</v>
      </c>
      <c r="D1811" s="6">
        <v>1500</v>
      </c>
      <c r="E1811" s="8">
        <v>2500.25</v>
      </c>
      <c r="F1811" t="s">
        <v>8218</v>
      </c>
      <c r="G1811" t="s">
        <v>8223</v>
      </c>
      <c r="H1811" t="s">
        <v>8245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8284</v>
      </c>
      <c r="O1811" t="s">
        <v>8285</v>
      </c>
      <c r="P1811" s="9">
        <v>40516.087627314817</v>
      </c>
      <c r="Q1811" s="10" t="s">
        <v>8333</v>
      </c>
      <c r="R1811" s="10">
        <v>2010</v>
      </c>
    </row>
    <row r="1812" spans="1:18" ht="43.5" x14ac:dyDescent="0.35">
      <c r="A1812">
        <v>1830</v>
      </c>
      <c r="B1812" s="3" t="s">
        <v>1831</v>
      </c>
      <c r="C1812" s="3" t="s">
        <v>5940</v>
      </c>
      <c r="D1812" s="6">
        <v>15000</v>
      </c>
      <c r="E1812" s="8">
        <v>15230</v>
      </c>
      <c r="F1812" t="s">
        <v>8218</v>
      </c>
      <c r="G1812" t="s">
        <v>8223</v>
      </c>
      <c r="H1812" t="s">
        <v>8245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8284</v>
      </c>
      <c r="O1812" t="s">
        <v>8285</v>
      </c>
      <c r="P1812" s="9">
        <v>41664.684108796297</v>
      </c>
      <c r="Q1812" s="10" t="s">
        <v>8322</v>
      </c>
      <c r="R1812" s="10">
        <v>2014</v>
      </c>
    </row>
    <row r="1813" spans="1:18" ht="43.5" x14ac:dyDescent="0.35">
      <c r="A1813">
        <v>1831</v>
      </c>
      <c r="B1813" s="3" t="s">
        <v>1832</v>
      </c>
      <c r="C1813" s="3" t="s">
        <v>5941</v>
      </c>
      <c r="D1813" s="6">
        <v>1000</v>
      </c>
      <c r="E1813" s="8">
        <v>1030</v>
      </c>
      <c r="F1813" t="s">
        <v>8218</v>
      </c>
      <c r="G1813" t="s">
        <v>8223</v>
      </c>
      <c r="H1813" t="s">
        <v>8245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8284</v>
      </c>
      <c r="O1813" t="s">
        <v>8285</v>
      </c>
      <c r="P1813" s="9">
        <v>41026.996099537035</v>
      </c>
      <c r="Q1813" s="10" t="s">
        <v>8325</v>
      </c>
      <c r="R1813" s="10">
        <v>2012</v>
      </c>
    </row>
    <row r="1814" spans="1:18" ht="43.5" x14ac:dyDescent="0.35">
      <c r="A1814">
        <v>1832</v>
      </c>
      <c r="B1814" s="3" t="s">
        <v>1833</v>
      </c>
      <c r="C1814" s="3" t="s">
        <v>5942</v>
      </c>
      <c r="D1814" s="6">
        <v>350</v>
      </c>
      <c r="E1814" s="8">
        <v>500</v>
      </c>
      <c r="F1814" t="s">
        <v>8218</v>
      </c>
      <c r="G1814" t="s">
        <v>8223</v>
      </c>
      <c r="H1814" t="s">
        <v>8245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8284</v>
      </c>
      <c r="O1814" t="s">
        <v>8285</v>
      </c>
      <c r="P1814" s="9">
        <v>40576.539664351854</v>
      </c>
      <c r="Q1814" s="10" t="s">
        <v>8323</v>
      </c>
      <c r="R1814" s="10">
        <v>2011</v>
      </c>
    </row>
    <row r="1815" spans="1:18" ht="43.5" x14ac:dyDescent="0.35">
      <c r="A1815">
        <v>1833</v>
      </c>
      <c r="B1815" s="3" t="s">
        <v>1834</v>
      </c>
      <c r="C1815" s="3" t="s">
        <v>5943</v>
      </c>
      <c r="D1815" s="6">
        <v>400</v>
      </c>
      <c r="E1815" s="8">
        <v>1050</v>
      </c>
      <c r="F1815" t="s">
        <v>8218</v>
      </c>
      <c r="G1815" t="s">
        <v>8223</v>
      </c>
      <c r="H1815" t="s">
        <v>8245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8284</v>
      </c>
      <c r="O1815" t="s">
        <v>8285</v>
      </c>
      <c r="P1815" s="9">
        <v>41303.044016203705</v>
      </c>
      <c r="Q1815" s="10" t="s">
        <v>8322</v>
      </c>
      <c r="R1815" s="10">
        <v>2013</v>
      </c>
    </row>
    <row r="1816" spans="1:18" ht="29" x14ac:dyDescent="0.35">
      <c r="A1816">
        <v>1834</v>
      </c>
      <c r="B1816" s="3" t="s">
        <v>1835</v>
      </c>
      <c r="C1816" s="3" t="s">
        <v>5944</v>
      </c>
      <c r="D1816" s="6">
        <v>10000</v>
      </c>
      <c r="E1816" s="8">
        <v>11805</v>
      </c>
      <c r="F1816" t="s">
        <v>8218</v>
      </c>
      <c r="G1816" t="s">
        <v>8223</v>
      </c>
      <c r="H1816" t="s">
        <v>8245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8284</v>
      </c>
      <c r="O1816" t="s">
        <v>8285</v>
      </c>
      <c r="P1816" s="9">
        <v>41988.964062500003</v>
      </c>
      <c r="Q1816" s="10" t="s">
        <v>8333</v>
      </c>
      <c r="R1816" s="10">
        <v>2014</v>
      </c>
    </row>
    <row r="1817" spans="1:18" ht="58" x14ac:dyDescent="0.35">
      <c r="A1817">
        <v>1835</v>
      </c>
      <c r="B1817" s="3" t="s">
        <v>1836</v>
      </c>
      <c r="C1817" s="3" t="s">
        <v>5945</v>
      </c>
      <c r="D1817" s="6">
        <v>500</v>
      </c>
      <c r="E1817" s="8">
        <v>520</v>
      </c>
      <c r="F1817" t="s">
        <v>8218</v>
      </c>
      <c r="G1817" t="s">
        <v>8224</v>
      </c>
      <c r="H1817" t="s">
        <v>8246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8284</v>
      </c>
      <c r="O1817" t="s">
        <v>8285</v>
      </c>
      <c r="P1817" s="9">
        <v>42430.702210648145</v>
      </c>
      <c r="Q1817" s="10" t="s">
        <v>8324</v>
      </c>
      <c r="R1817" s="10">
        <v>2016</v>
      </c>
    </row>
    <row r="1818" spans="1:18" ht="29" x14ac:dyDescent="0.35">
      <c r="A1818">
        <v>1836</v>
      </c>
      <c r="B1818" s="3" t="s">
        <v>1837</v>
      </c>
      <c r="C1818" s="3" t="s">
        <v>5946</v>
      </c>
      <c r="D1818" s="6">
        <v>5000</v>
      </c>
      <c r="E1818" s="8">
        <v>10017</v>
      </c>
      <c r="F1818" t="s">
        <v>8218</v>
      </c>
      <c r="G1818" t="s">
        <v>8223</v>
      </c>
      <c r="H1818" t="s">
        <v>8245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8284</v>
      </c>
      <c r="O1818" t="s">
        <v>8285</v>
      </c>
      <c r="P1818" s="9">
        <v>41305.809363425928</v>
      </c>
      <c r="Q1818" s="10" t="s">
        <v>8322</v>
      </c>
      <c r="R1818" s="10">
        <v>2013</v>
      </c>
    </row>
    <row r="1819" spans="1:18" ht="58" x14ac:dyDescent="0.35">
      <c r="A1819">
        <v>1837</v>
      </c>
      <c r="B1819" s="3" t="s">
        <v>1838</v>
      </c>
      <c r="C1819" s="3" t="s">
        <v>5947</v>
      </c>
      <c r="D1819" s="6">
        <v>600</v>
      </c>
      <c r="E1819" s="8">
        <v>1841</v>
      </c>
      <c r="F1819" t="s">
        <v>8218</v>
      </c>
      <c r="G1819" t="s">
        <v>8223</v>
      </c>
      <c r="H1819" t="s">
        <v>8245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8284</v>
      </c>
      <c r="O1819" t="s">
        <v>8285</v>
      </c>
      <c r="P1819" s="9">
        <v>40926.047858796301</v>
      </c>
      <c r="Q1819" s="10" t="s">
        <v>8322</v>
      </c>
      <c r="R1819" s="10">
        <v>2012</v>
      </c>
    </row>
    <row r="1820" spans="1:18" ht="43.5" x14ac:dyDescent="0.35">
      <c r="A1820">
        <v>1838</v>
      </c>
      <c r="B1820" s="3" t="s">
        <v>1839</v>
      </c>
      <c r="C1820" s="3" t="s">
        <v>5948</v>
      </c>
      <c r="D1820" s="6">
        <v>1000</v>
      </c>
      <c r="E1820" s="8">
        <v>1001.49</v>
      </c>
      <c r="F1820" t="s">
        <v>8218</v>
      </c>
      <c r="G1820" t="s">
        <v>8223</v>
      </c>
      <c r="H1820" t="s">
        <v>8245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8284</v>
      </c>
      <c r="O1820" t="s">
        <v>8285</v>
      </c>
      <c r="P1820" s="9">
        <v>40788.786539351851</v>
      </c>
      <c r="Q1820" s="10" t="s">
        <v>8330</v>
      </c>
      <c r="R1820" s="10">
        <v>2011</v>
      </c>
    </row>
    <row r="1821" spans="1:18" ht="43.5" x14ac:dyDescent="0.35">
      <c r="A1821">
        <v>1839</v>
      </c>
      <c r="B1821" s="3" t="s">
        <v>1840</v>
      </c>
      <c r="C1821" s="3" t="s">
        <v>5949</v>
      </c>
      <c r="D1821" s="6">
        <v>1000</v>
      </c>
      <c r="E1821" s="8">
        <v>2053</v>
      </c>
      <c r="F1821" t="s">
        <v>8218</v>
      </c>
      <c r="G1821" t="s">
        <v>8223</v>
      </c>
      <c r="H1821" t="s">
        <v>8245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8284</v>
      </c>
      <c r="O1821" t="s">
        <v>8285</v>
      </c>
      <c r="P1821" s="9">
        <v>42614.722013888888</v>
      </c>
      <c r="Q1821" s="10" t="s">
        <v>8330</v>
      </c>
      <c r="R1821" s="10">
        <v>2016</v>
      </c>
    </row>
    <row r="1822" spans="1:18" ht="43.5" x14ac:dyDescent="0.35">
      <c r="A1822">
        <v>1840</v>
      </c>
      <c r="B1822" s="3" t="s">
        <v>1841</v>
      </c>
      <c r="C1822" s="3" t="s">
        <v>5950</v>
      </c>
      <c r="D1822" s="6">
        <v>900</v>
      </c>
      <c r="E1822" s="8">
        <v>980</v>
      </c>
      <c r="F1822" t="s">
        <v>8218</v>
      </c>
      <c r="G1822" t="s">
        <v>8223</v>
      </c>
      <c r="H1822" t="s">
        <v>8245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8284</v>
      </c>
      <c r="O1822" t="s">
        <v>8285</v>
      </c>
      <c r="P1822" s="9">
        <v>41382.096180555556</v>
      </c>
      <c r="Q1822" s="10" t="s">
        <v>8325</v>
      </c>
      <c r="R1822" s="10">
        <v>2013</v>
      </c>
    </row>
    <row r="1823" spans="1:18" ht="29" x14ac:dyDescent="0.35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8284</v>
      </c>
      <c r="O1823" t="s">
        <v>8285</v>
      </c>
      <c r="P1823" s="9">
        <v>41745.84542824074</v>
      </c>
      <c r="Q1823" s="10" t="s">
        <v>8325</v>
      </c>
      <c r="R1823" s="10">
        <v>2014</v>
      </c>
    </row>
    <row r="1824" spans="1:18" ht="43.5" x14ac:dyDescent="0.35">
      <c r="A1824">
        <v>1842</v>
      </c>
      <c r="B1824" s="3" t="s">
        <v>1843</v>
      </c>
      <c r="C1824" s="3" t="s">
        <v>5952</v>
      </c>
      <c r="D1824" s="6">
        <v>2000</v>
      </c>
      <c r="E1824" s="8">
        <v>2505</v>
      </c>
      <c r="F1824" t="s">
        <v>8218</v>
      </c>
      <c r="G1824" t="s">
        <v>8223</v>
      </c>
      <c r="H1824" t="s">
        <v>8245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8284</v>
      </c>
      <c r="O1824" t="s">
        <v>8285</v>
      </c>
      <c r="P1824" s="9">
        <v>42031.631724537037</v>
      </c>
      <c r="Q1824" s="10" t="s">
        <v>8322</v>
      </c>
      <c r="R1824" s="10">
        <v>2015</v>
      </c>
    </row>
    <row r="1825" spans="1:18" ht="58" x14ac:dyDescent="0.35">
      <c r="A1825">
        <v>1843</v>
      </c>
      <c r="B1825" s="3" t="s">
        <v>1844</v>
      </c>
      <c r="C1825" s="3" t="s">
        <v>5953</v>
      </c>
      <c r="D1825" s="6">
        <v>10000</v>
      </c>
      <c r="E1825" s="8">
        <v>12400.61</v>
      </c>
      <c r="F1825" t="s">
        <v>8218</v>
      </c>
      <c r="G1825" t="s">
        <v>8223</v>
      </c>
      <c r="H1825" t="s">
        <v>8245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8284</v>
      </c>
      <c r="O1825" t="s">
        <v>8285</v>
      </c>
      <c r="P1825" s="9">
        <v>40564.994837962964</v>
      </c>
      <c r="Q1825" s="10" t="s">
        <v>8322</v>
      </c>
      <c r="R1825" s="10">
        <v>2011</v>
      </c>
    </row>
    <row r="1826" spans="1:18" ht="43.5" x14ac:dyDescent="0.35">
      <c r="A1826">
        <v>1844</v>
      </c>
      <c r="B1826" s="3" t="s">
        <v>1845</v>
      </c>
      <c r="C1826" s="3" t="s">
        <v>5954</v>
      </c>
      <c r="D1826" s="6">
        <v>1500</v>
      </c>
      <c r="E1826" s="8">
        <v>1521</v>
      </c>
      <c r="F1826" t="s">
        <v>8218</v>
      </c>
      <c r="G1826" t="s">
        <v>8223</v>
      </c>
      <c r="H1826" t="s">
        <v>8245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8284</v>
      </c>
      <c r="O1826" t="s">
        <v>8285</v>
      </c>
      <c r="P1826" s="9">
        <v>40666.973541666666</v>
      </c>
      <c r="Q1826" s="10" t="s">
        <v>8326</v>
      </c>
      <c r="R1826" s="10">
        <v>2011</v>
      </c>
    </row>
    <row r="1827" spans="1:18" ht="87" x14ac:dyDescent="0.35">
      <c r="A1827">
        <v>1845</v>
      </c>
      <c r="B1827" s="3" t="s">
        <v>1846</v>
      </c>
      <c r="C1827" s="3" t="s">
        <v>5955</v>
      </c>
      <c r="D1827" s="6">
        <v>1000</v>
      </c>
      <c r="E1827" s="8">
        <v>1000</v>
      </c>
      <c r="F1827" t="s">
        <v>8218</v>
      </c>
      <c r="G1827" t="s">
        <v>8223</v>
      </c>
      <c r="H1827" t="s">
        <v>8245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8284</v>
      </c>
      <c r="O1827" t="s">
        <v>8285</v>
      </c>
      <c r="P1827" s="9">
        <v>42523.333310185189</v>
      </c>
      <c r="Q1827" s="10" t="s">
        <v>8327</v>
      </c>
      <c r="R1827" s="10">
        <v>2016</v>
      </c>
    </row>
    <row r="1828" spans="1:18" ht="43.5" x14ac:dyDescent="0.35">
      <c r="A1828">
        <v>1846</v>
      </c>
      <c r="B1828" s="3" t="s">
        <v>1847</v>
      </c>
      <c r="C1828" s="3" t="s">
        <v>5956</v>
      </c>
      <c r="D1828" s="6">
        <v>15000</v>
      </c>
      <c r="E1828" s="8">
        <v>20689</v>
      </c>
      <c r="F1828" t="s">
        <v>8218</v>
      </c>
      <c r="G1828" t="s">
        <v>8223</v>
      </c>
      <c r="H1828" t="s">
        <v>8245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8284</v>
      </c>
      <c r="O1828" t="s">
        <v>8285</v>
      </c>
      <c r="P1828" s="9">
        <v>41228.650196759263</v>
      </c>
      <c r="Q1828" s="10" t="s">
        <v>8332</v>
      </c>
      <c r="R1828" s="10">
        <v>2012</v>
      </c>
    </row>
    <row r="1829" spans="1:18" ht="58" x14ac:dyDescent="0.35">
      <c r="A1829">
        <v>1847</v>
      </c>
      <c r="B1829" s="3" t="s">
        <v>1848</v>
      </c>
      <c r="C1829" s="3" t="s">
        <v>5957</v>
      </c>
      <c r="D1829" s="6">
        <v>2500</v>
      </c>
      <c r="E1829" s="8">
        <v>3022</v>
      </c>
      <c r="F1829" t="s">
        <v>8218</v>
      </c>
      <c r="G1829" t="s">
        <v>8223</v>
      </c>
      <c r="H1829" t="s">
        <v>8245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8284</v>
      </c>
      <c r="O1829" t="s">
        <v>8285</v>
      </c>
      <c r="P1829" s="9">
        <v>42094.236481481479</v>
      </c>
      <c r="Q1829" s="10" t="s">
        <v>8324</v>
      </c>
      <c r="R1829" s="10">
        <v>2015</v>
      </c>
    </row>
    <row r="1830" spans="1:18" ht="43.5" x14ac:dyDescent="0.35">
      <c r="A1830">
        <v>1848</v>
      </c>
      <c r="B1830" s="3" t="s">
        <v>1849</v>
      </c>
      <c r="C1830" s="3" t="s">
        <v>5958</v>
      </c>
      <c r="D1830" s="6">
        <v>3000</v>
      </c>
      <c r="E1830" s="8">
        <v>3221</v>
      </c>
      <c r="F1830" t="s">
        <v>8218</v>
      </c>
      <c r="G1830" t="s">
        <v>8223</v>
      </c>
      <c r="H1830" t="s">
        <v>8245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8284</v>
      </c>
      <c r="O1830" t="s">
        <v>8285</v>
      </c>
      <c r="P1830" s="9">
        <v>40691.788055555553</v>
      </c>
      <c r="Q1830" s="10" t="s">
        <v>8326</v>
      </c>
      <c r="R1830" s="10">
        <v>2011</v>
      </c>
    </row>
    <row r="1831" spans="1:18" ht="29" x14ac:dyDescent="0.35">
      <c r="A1831">
        <v>1849</v>
      </c>
      <c r="B1831" s="3" t="s">
        <v>1850</v>
      </c>
      <c r="C1831" s="3" t="s">
        <v>5959</v>
      </c>
      <c r="D1831" s="6">
        <v>300</v>
      </c>
      <c r="E1831" s="8">
        <v>301</v>
      </c>
      <c r="F1831" t="s">
        <v>8218</v>
      </c>
      <c r="G1831" t="s">
        <v>8223</v>
      </c>
      <c r="H1831" t="s">
        <v>8245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8284</v>
      </c>
      <c r="O1831" t="s">
        <v>8285</v>
      </c>
      <c r="P1831" s="9">
        <v>41169.845590277779</v>
      </c>
      <c r="Q1831" s="10" t="s">
        <v>8330</v>
      </c>
      <c r="R1831" s="10">
        <v>2012</v>
      </c>
    </row>
    <row r="1832" spans="1:18" ht="43.5" x14ac:dyDescent="0.35">
      <c r="A1832">
        <v>1850</v>
      </c>
      <c r="B1832" s="3" t="s">
        <v>1851</v>
      </c>
      <c r="C1832" s="3" t="s">
        <v>5960</v>
      </c>
      <c r="D1832" s="6">
        <v>9000</v>
      </c>
      <c r="E1832" s="8">
        <v>9137</v>
      </c>
      <c r="F1832" t="s">
        <v>8218</v>
      </c>
      <c r="G1832" t="s">
        <v>8223</v>
      </c>
      <c r="H1832" t="s">
        <v>8245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8284</v>
      </c>
      <c r="O1832" t="s">
        <v>8285</v>
      </c>
      <c r="P1832" s="9">
        <v>41800.959490740745</v>
      </c>
      <c r="Q1832" s="10" t="s">
        <v>8327</v>
      </c>
      <c r="R1832" s="10">
        <v>2014</v>
      </c>
    </row>
    <row r="1833" spans="1:18" ht="43.5" x14ac:dyDescent="0.35">
      <c r="A1833">
        <v>1851</v>
      </c>
      <c r="B1833" s="3" t="s">
        <v>1852</v>
      </c>
      <c r="C1833" s="3" t="s">
        <v>5961</v>
      </c>
      <c r="D1833" s="6">
        <v>1300</v>
      </c>
      <c r="E1833" s="8">
        <v>1301</v>
      </c>
      <c r="F1833" t="s">
        <v>8218</v>
      </c>
      <c r="G1833" t="s">
        <v>8223</v>
      </c>
      <c r="H1833" t="s">
        <v>8245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8284</v>
      </c>
      <c r="O1833" t="s">
        <v>8285</v>
      </c>
      <c r="P1833" s="9">
        <v>41827.906689814816</v>
      </c>
      <c r="Q1833" s="10" t="s">
        <v>8328</v>
      </c>
      <c r="R1833" s="10">
        <v>2014</v>
      </c>
    </row>
    <row r="1834" spans="1:18" ht="58" x14ac:dyDescent="0.35">
      <c r="A1834">
        <v>1852</v>
      </c>
      <c r="B1834" s="3" t="s">
        <v>1853</v>
      </c>
      <c r="C1834" s="3" t="s">
        <v>5962</v>
      </c>
      <c r="D1834" s="6">
        <v>15000</v>
      </c>
      <c r="E1834" s="8">
        <v>17545</v>
      </c>
      <c r="F1834" t="s">
        <v>8218</v>
      </c>
      <c r="G1834" t="s">
        <v>8223</v>
      </c>
      <c r="H1834" t="s">
        <v>8245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8284</v>
      </c>
      <c r="O1834" t="s">
        <v>8285</v>
      </c>
      <c r="P1834" s="9">
        <v>42081.77143518519</v>
      </c>
      <c r="Q1834" s="10" t="s">
        <v>8324</v>
      </c>
      <c r="R1834" s="10">
        <v>2015</v>
      </c>
    </row>
    <row r="1835" spans="1:18" ht="58" x14ac:dyDescent="0.35">
      <c r="A1835">
        <v>1853</v>
      </c>
      <c r="B1835" s="3" t="s">
        <v>1854</v>
      </c>
      <c r="C1835" s="3" t="s">
        <v>5963</v>
      </c>
      <c r="D1835" s="6">
        <v>800</v>
      </c>
      <c r="E1835" s="8">
        <v>815</v>
      </c>
      <c r="F1835" t="s">
        <v>8218</v>
      </c>
      <c r="G1835" t="s">
        <v>8223</v>
      </c>
      <c r="H1835" t="s">
        <v>8245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8284</v>
      </c>
      <c r="O1835" t="s">
        <v>8285</v>
      </c>
      <c r="P1835" s="9">
        <v>41177.060381944444</v>
      </c>
      <c r="Q1835" s="10" t="s">
        <v>8330</v>
      </c>
      <c r="R1835" s="10">
        <v>2012</v>
      </c>
    </row>
    <row r="1836" spans="1:18" ht="43.5" x14ac:dyDescent="0.35">
      <c r="A1836">
        <v>1854</v>
      </c>
      <c r="B1836" s="3" t="s">
        <v>1855</v>
      </c>
      <c r="C1836" s="3" t="s">
        <v>5964</v>
      </c>
      <c r="D1836" s="6">
        <v>15000</v>
      </c>
      <c r="E1836" s="8">
        <v>15318.55</v>
      </c>
      <c r="F1836" t="s">
        <v>8218</v>
      </c>
      <c r="G1836" t="s">
        <v>8223</v>
      </c>
      <c r="H1836" t="s">
        <v>8245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8284</v>
      </c>
      <c r="O1836" t="s">
        <v>8285</v>
      </c>
      <c r="P1836" s="9">
        <v>41388.021261574075</v>
      </c>
      <c r="Q1836" s="10" t="s">
        <v>8325</v>
      </c>
      <c r="R1836" s="10">
        <v>2013</v>
      </c>
    </row>
    <row r="1837" spans="1:18" ht="43.5" x14ac:dyDescent="0.35">
      <c r="A1837">
        <v>1855</v>
      </c>
      <c r="B1837" s="3" t="s">
        <v>1856</v>
      </c>
      <c r="C1837" s="3" t="s">
        <v>5965</v>
      </c>
      <c r="D1837" s="6">
        <v>8750</v>
      </c>
      <c r="E1837" s="8">
        <v>13480.16</v>
      </c>
      <c r="F1837" t="s">
        <v>8218</v>
      </c>
      <c r="G1837" t="s">
        <v>8228</v>
      </c>
      <c r="H1837" t="s">
        <v>8250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8284</v>
      </c>
      <c r="O1837" t="s">
        <v>8285</v>
      </c>
      <c r="P1837" s="9">
        <v>41600.538657407407</v>
      </c>
      <c r="Q1837" s="10" t="s">
        <v>8332</v>
      </c>
      <c r="R1837" s="10">
        <v>2013</v>
      </c>
    </row>
    <row r="1838" spans="1:18" ht="58" x14ac:dyDescent="0.35">
      <c r="A1838">
        <v>1856</v>
      </c>
      <c r="B1838" s="3" t="s">
        <v>1857</v>
      </c>
      <c r="C1838" s="3" t="s">
        <v>5966</v>
      </c>
      <c r="D1838" s="6">
        <v>2000</v>
      </c>
      <c r="E1838" s="8">
        <v>2025</v>
      </c>
      <c r="F1838" t="s">
        <v>8218</v>
      </c>
      <c r="G1838" t="s">
        <v>8223</v>
      </c>
      <c r="H1838" t="s">
        <v>8245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8284</v>
      </c>
      <c r="O1838" t="s">
        <v>8285</v>
      </c>
      <c r="P1838" s="9">
        <v>41817.854999999996</v>
      </c>
      <c r="Q1838" s="10" t="s">
        <v>8327</v>
      </c>
      <c r="R1838" s="10">
        <v>2014</v>
      </c>
    </row>
    <row r="1839" spans="1:18" ht="43.5" x14ac:dyDescent="0.35">
      <c r="A1839">
        <v>1857</v>
      </c>
      <c r="B1839" s="3" t="s">
        <v>1858</v>
      </c>
      <c r="C1839" s="3" t="s">
        <v>5967</v>
      </c>
      <c r="D1839" s="6">
        <v>3000</v>
      </c>
      <c r="E1839" s="8">
        <v>3000</v>
      </c>
      <c r="F1839" t="s">
        <v>8218</v>
      </c>
      <c r="G1839" t="s">
        <v>8223</v>
      </c>
      <c r="H1839" t="s">
        <v>8245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8284</v>
      </c>
      <c r="O1839" t="s">
        <v>8285</v>
      </c>
      <c r="P1839" s="9">
        <v>41864.76866898148</v>
      </c>
      <c r="Q1839" s="10" t="s">
        <v>8329</v>
      </c>
      <c r="R1839" s="10">
        <v>2014</v>
      </c>
    </row>
    <row r="1840" spans="1:18" ht="58" x14ac:dyDescent="0.35">
      <c r="A1840">
        <v>1858</v>
      </c>
      <c r="B1840" s="3" t="s">
        <v>1859</v>
      </c>
      <c r="C1840" s="3" t="s">
        <v>5968</v>
      </c>
      <c r="D1840" s="6">
        <v>5555.55</v>
      </c>
      <c r="E1840" s="8">
        <v>6041.55</v>
      </c>
      <c r="F1840" t="s">
        <v>8218</v>
      </c>
      <c r="G1840" t="s">
        <v>8223</v>
      </c>
      <c r="H1840" t="s">
        <v>8245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8284</v>
      </c>
      <c r="O1840" t="s">
        <v>8285</v>
      </c>
      <c r="P1840" s="9">
        <v>40833.200474537036</v>
      </c>
      <c r="Q1840" s="10" t="s">
        <v>8331</v>
      </c>
      <c r="R1840" s="10">
        <v>2011</v>
      </c>
    </row>
    <row r="1841" spans="1:18" ht="29" x14ac:dyDescent="0.35">
      <c r="A1841">
        <v>1859</v>
      </c>
      <c r="B1841" s="3" t="s">
        <v>1860</v>
      </c>
      <c r="C1841" s="3" t="s">
        <v>5969</v>
      </c>
      <c r="D1841" s="6">
        <v>3000</v>
      </c>
      <c r="E1841" s="8">
        <v>3955</v>
      </c>
      <c r="F1841" t="s">
        <v>8218</v>
      </c>
      <c r="G1841" t="s">
        <v>8223</v>
      </c>
      <c r="H1841" t="s">
        <v>8245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8284</v>
      </c>
      <c r="O1841" t="s">
        <v>8285</v>
      </c>
      <c r="P1841" s="9">
        <v>40778.770011574074</v>
      </c>
      <c r="Q1841" s="10" t="s">
        <v>8329</v>
      </c>
      <c r="R1841" s="10">
        <v>2011</v>
      </c>
    </row>
    <row r="1842" spans="1:18" ht="43.5" x14ac:dyDescent="0.35">
      <c r="A1842">
        <v>1860</v>
      </c>
      <c r="B1842" s="3" t="s">
        <v>1861</v>
      </c>
      <c r="C1842" s="3" t="s">
        <v>5970</v>
      </c>
      <c r="D1842" s="6">
        <v>750</v>
      </c>
      <c r="E1842" s="8">
        <v>1001</v>
      </c>
      <c r="F1842" t="s">
        <v>8218</v>
      </c>
      <c r="G1842" t="s">
        <v>8223</v>
      </c>
      <c r="H1842" t="s">
        <v>8245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8284</v>
      </c>
      <c r="O1842" t="s">
        <v>8285</v>
      </c>
      <c r="P1842" s="9">
        <v>41655.70930555556</v>
      </c>
      <c r="Q1842" s="10" t="s">
        <v>8322</v>
      </c>
      <c r="R1842" s="10">
        <v>2014</v>
      </c>
    </row>
    <row r="1843" spans="1:18" ht="43.5" x14ac:dyDescent="0.35">
      <c r="A1843">
        <v>1861</v>
      </c>
      <c r="B1843" s="3" t="s">
        <v>1862</v>
      </c>
      <c r="C1843" s="3" t="s">
        <v>5971</v>
      </c>
      <c r="D1843" s="6">
        <v>250000</v>
      </c>
      <c r="E1843" s="8">
        <v>0</v>
      </c>
      <c r="F1843" t="s">
        <v>8220</v>
      </c>
      <c r="G1843" t="s">
        <v>8224</v>
      </c>
      <c r="H1843" t="s">
        <v>8246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8292</v>
      </c>
      <c r="O1843" t="s">
        <v>8294</v>
      </c>
      <c r="P1843" s="9">
        <v>42000.300243055557</v>
      </c>
      <c r="Q1843" s="10" t="s">
        <v>8333</v>
      </c>
      <c r="R1843" s="10">
        <v>2014</v>
      </c>
    </row>
    <row r="1844" spans="1:18" ht="43.5" x14ac:dyDescent="0.35">
      <c r="A1844">
        <v>1862</v>
      </c>
      <c r="B1844" s="3" t="s">
        <v>1863</v>
      </c>
      <c r="C1844" s="3" t="s">
        <v>5972</v>
      </c>
      <c r="D1844" s="6">
        <v>18000</v>
      </c>
      <c r="E1844" s="8">
        <v>1455</v>
      </c>
      <c r="F1844" t="s">
        <v>8220</v>
      </c>
      <c r="G1844" t="s">
        <v>8223</v>
      </c>
      <c r="H1844" t="s">
        <v>8245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8292</v>
      </c>
      <c r="O1844" t="s">
        <v>8294</v>
      </c>
      <c r="P1844" s="9">
        <v>42755.492754629631</v>
      </c>
      <c r="Q1844" s="10" t="s">
        <v>8322</v>
      </c>
      <c r="R1844" s="10">
        <v>2017</v>
      </c>
    </row>
    <row r="1845" spans="1:18" ht="43.5" x14ac:dyDescent="0.35">
      <c r="A1845">
        <v>1863</v>
      </c>
      <c r="B1845" s="3" t="s">
        <v>1864</v>
      </c>
      <c r="C1845" s="3" t="s">
        <v>5973</v>
      </c>
      <c r="D1845" s="6">
        <v>2500</v>
      </c>
      <c r="E1845" s="8">
        <v>10</v>
      </c>
      <c r="F1845" t="s">
        <v>8220</v>
      </c>
      <c r="G1845" t="s">
        <v>8223</v>
      </c>
      <c r="H1845" t="s">
        <v>8245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8292</v>
      </c>
      <c r="O1845" t="s">
        <v>8294</v>
      </c>
      <c r="P1845" s="9">
        <v>41772.797280092593</v>
      </c>
      <c r="Q1845" s="10" t="s">
        <v>8326</v>
      </c>
      <c r="R1845" s="10">
        <v>2014</v>
      </c>
    </row>
    <row r="1846" spans="1:18" ht="58" x14ac:dyDescent="0.35">
      <c r="A1846">
        <v>1864</v>
      </c>
      <c r="B1846" s="3" t="s">
        <v>1865</v>
      </c>
      <c r="C1846" s="3" t="s">
        <v>5974</v>
      </c>
      <c r="D1846" s="6">
        <v>6500</v>
      </c>
      <c r="E1846" s="8">
        <v>2788</v>
      </c>
      <c r="F1846" t="s">
        <v>8220</v>
      </c>
      <c r="G1846" t="s">
        <v>8223</v>
      </c>
      <c r="H1846" t="s">
        <v>8245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8292</v>
      </c>
      <c r="O1846" t="s">
        <v>8294</v>
      </c>
      <c r="P1846" s="9">
        <v>41733.716435185182</v>
      </c>
      <c r="Q1846" s="10" t="s">
        <v>8325</v>
      </c>
      <c r="R1846" s="10">
        <v>2014</v>
      </c>
    </row>
    <row r="1847" spans="1:18" ht="58" x14ac:dyDescent="0.35">
      <c r="A1847">
        <v>1865</v>
      </c>
      <c r="B1847" s="3" t="s">
        <v>1866</v>
      </c>
      <c r="C1847" s="3" t="s">
        <v>5975</v>
      </c>
      <c r="D1847" s="6">
        <v>110000</v>
      </c>
      <c r="E1847" s="8">
        <v>4</v>
      </c>
      <c r="F1847" t="s">
        <v>8220</v>
      </c>
      <c r="G1847" t="s">
        <v>8224</v>
      </c>
      <c r="H1847" t="s">
        <v>8246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8292</v>
      </c>
      <c r="O1847" t="s">
        <v>8294</v>
      </c>
      <c r="P1847" s="9">
        <v>42645.367442129631</v>
      </c>
      <c r="Q1847" s="10" t="s">
        <v>8331</v>
      </c>
      <c r="R1847" s="10">
        <v>2016</v>
      </c>
    </row>
    <row r="1848" spans="1:18" ht="43.5" x14ac:dyDescent="0.35">
      <c r="A1848">
        <v>1866</v>
      </c>
      <c r="B1848" s="3" t="s">
        <v>1867</v>
      </c>
      <c r="C1848" s="3" t="s">
        <v>5976</v>
      </c>
      <c r="D1848" s="6">
        <v>25000</v>
      </c>
      <c r="E1848" s="8">
        <v>125</v>
      </c>
      <c r="F1848" t="s">
        <v>8220</v>
      </c>
      <c r="G1848" t="s">
        <v>8223</v>
      </c>
      <c r="H1848" t="s">
        <v>8245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8292</v>
      </c>
      <c r="O1848" t="s">
        <v>8294</v>
      </c>
      <c r="P1848" s="9">
        <v>42742.246493055558</v>
      </c>
      <c r="Q1848" s="10" t="s">
        <v>8322</v>
      </c>
      <c r="R1848" s="10">
        <v>2017</v>
      </c>
    </row>
    <row r="1849" spans="1:18" ht="43.5" x14ac:dyDescent="0.35">
      <c r="A1849">
        <v>1867</v>
      </c>
      <c r="B1849" s="3" t="s">
        <v>1868</v>
      </c>
      <c r="C1849" s="3" t="s">
        <v>5977</v>
      </c>
      <c r="D1849" s="6">
        <v>20000</v>
      </c>
      <c r="E1849" s="8">
        <v>10</v>
      </c>
      <c r="F1849" t="s">
        <v>8220</v>
      </c>
      <c r="G1849" t="s">
        <v>8223</v>
      </c>
      <c r="H1849" t="s">
        <v>8245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8292</v>
      </c>
      <c r="O1849" t="s">
        <v>8294</v>
      </c>
      <c r="P1849" s="9">
        <v>42649.924907407403</v>
      </c>
      <c r="Q1849" s="10" t="s">
        <v>8331</v>
      </c>
      <c r="R1849" s="10">
        <v>2016</v>
      </c>
    </row>
    <row r="1850" spans="1:18" ht="43.5" x14ac:dyDescent="0.35">
      <c r="A1850">
        <v>1868</v>
      </c>
      <c r="B1850" s="3" t="s">
        <v>1869</v>
      </c>
      <c r="C1850" s="3" t="s">
        <v>5978</v>
      </c>
      <c r="D1850" s="6">
        <v>25000</v>
      </c>
      <c r="E1850" s="8">
        <v>1217</v>
      </c>
      <c r="F1850" t="s">
        <v>8220</v>
      </c>
      <c r="G1850" t="s">
        <v>8223</v>
      </c>
      <c r="H1850" t="s">
        <v>8245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8292</v>
      </c>
      <c r="O1850" t="s">
        <v>8294</v>
      </c>
      <c r="P1850" s="9">
        <v>42328.779224537036</v>
      </c>
      <c r="Q1850" s="10" t="s">
        <v>8332</v>
      </c>
      <c r="R1850" s="10">
        <v>2015</v>
      </c>
    </row>
    <row r="1851" spans="1:18" ht="43.5" x14ac:dyDescent="0.35">
      <c r="A1851">
        <v>1869</v>
      </c>
      <c r="B1851" s="3" t="s">
        <v>1870</v>
      </c>
      <c r="C1851" s="3" t="s">
        <v>5979</v>
      </c>
      <c r="D1851" s="6">
        <v>10000</v>
      </c>
      <c r="E1851" s="8">
        <v>0</v>
      </c>
      <c r="F1851" t="s">
        <v>8220</v>
      </c>
      <c r="G1851" t="s">
        <v>8223</v>
      </c>
      <c r="H1851" t="s">
        <v>8245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8292</v>
      </c>
      <c r="O1851" t="s">
        <v>8294</v>
      </c>
      <c r="P1851" s="9">
        <v>42709.002881944441</v>
      </c>
      <c r="Q1851" s="10" t="s">
        <v>8333</v>
      </c>
      <c r="R1851" s="10">
        <v>2016</v>
      </c>
    </row>
    <row r="1852" spans="1:18" ht="43.5" x14ac:dyDescent="0.35">
      <c r="A1852">
        <v>1870</v>
      </c>
      <c r="B1852" s="3" t="s">
        <v>1871</v>
      </c>
      <c r="C1852" s="3" t="s">
        <v>5980</v>
      </c>
      <c r="D1852" s="6">
        <v>3500</v>
      </c>
      <c r="E1852" s="8">
        <v>361</v>
      </c>
      <c r="F1852" t="s">
        <v>8220</v>
      </c>
      <c r="G1852" t="s">
        <v>8223</v>
      </c>
      <c r="H1852" t="s">
        <v>8245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8292</v>
      </c>
      <c r="O1852" t="s">
        <v>8294</v>
      </c>
      <c r="P1852" s="9">
        <v>42371.355729166666</v>
      </c>
      <c r="Q1852" s="10" t="s">
        <v>8322</v>
      </c>
      <c r="R1852" s="10">
        <v>2016</v>
      </c>
    </row>
    <row r="1853" spans="1:18" ht="58" x14ac:dyDescent="0.35">
      <c r="A1853">
        <v>1871</v>
      </c>
      <c r="B1853" s="3" t="s">
        <v>1872</v>
      </c>
      <c r="C1853" s="3" t="s">
        <v>5981</v>
      </c>
      <c r="D1853" s="6">
        <v>6500</v>
      </c>
      <c r="E1853" s="8">
        <v>4666</v>
      </c>
      <c r="F1853" t="s">
        <v>8220</v>
      </c>
      <c r="G1853" t="s">
        <v>8223</v>
      </c>
      <c r="H1853" t="s">
        <v>8245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8292</v>
      </c>
      <c r="O1853" t="s">
        <v>8294</v>
      </c>
      <c r="P1853" s="9">
        <v>41923.783576388887</v>
      </c>
      <c r="Q1853" s="10" t="s">
        <v>8331</v>
      </c>
      <c r="R1853" s="10">
        <v>2014</v>
      </c>
    </row>
    <row r="1854" spans="1:18" ht="43.5" x14ac:dyDescent="0.35">
      <c r="A1854">
        <v>1872</v>
      </c>
      <c r="B1854" s="3" t="s">
        <v>1873</v>
      </c>
      <c r="C1854" s="3" t="s">
        <v>5982</v>
      </c>
      <c r="D1854" s="6">
        <v>20000</v>
      </c>
      <c r="E1854" s="8">
        <v>212</v>
      </c>
      <c r="F1854" t="s">
        <v>8220</v>
      </c>
      <c r="G1854" t="s">
        <v>8223</v>
      </c>
      <c r="H1854" t="s">
        <v>8245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8292</v>
      </c>
      <c r="O1854" t="s">
        <v>8294</v>
      </c>
      <c r="P1854" s="9">
        <v>42155.129652777774</v>
      </c>
      <c r="Q1854" s="10" t="s">
        <v>8326</v>
      </c>
      <c r="R1854" s="10">
        <v>2015</v>
      </c>
    </row>
    <row r="1855" spans="1:18" ht="43.5" x14ac:dyDescent="0.35">
      <c r="A1855">
        <v>1873</v>
      </c>
      <c r="B1855" s="3" t="s">
        <v>1874</v>
      </c>
      <c r="C1855" s="3" t="s">
        <v>5983</v>
      </c>
      <c r="D1855" s="6">
        <v>8000</v>
      </c>
      <c r="E1855" s="8">
        <v>36</v>
      </c>
      <c r="F1855" t="s">
        <v>8220</v>
      </c>
      <c r="G1855" t="s">
        <v>8228</v>
      </c>
      <c r="H1855" t="s">
        <v>8250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8292</v>
      </c>
      <c r="O1855" t="s">
        <v>8294</v>
      </c>
      <c r="P1855" s="9">
        <v>42164.615856481483</v>
      </c>
      <c r="Q1855" s="10" t="s">
        <v>8327</v>
      </c>
      <c r="R1855" s="10">
        <v>2015</v>
      </c>
    </row>
    <row r="1856" spans="1:18" ht="58" x14ac:dyDescent="0.35">
      <c r="A1856">
        <v>1874</v>
      </c>
      <c r="B1856" s="3" t="s">
        <v>1875</v>
      </c>
      <c r="C1856" s="3" t="s">
        <v>5984</v>
      </c>
      <c r="D1856" s="6">
        <v>160000</v>
      </c>
      <c r="E1856" s="8">
        <v>26</v>
      </c>
      <c r="F1856" t="s">
        <v>8220</v>
      </c>
      <c r="G1856" t="s">
        <v>8223</v>
      </c>
      <c r="H1856" t="s">
        <v>8245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8292</v>
      </c>
      <c r="O1856" t="s">
        <v>8294</v>
      </c>
      <c r="P1856" s="9">
        <v>42529.969131944439</v>
      </c>
      <c r="Q1856" s="10" t="s">
        <v>8327</v>
      </c>
      <c r="R1856" s="10">
        <v>2016</v>
      </c>
    </row>
    <row r="1857" spans="1:18" ht="43.5" x14ac:dyDescent="0.35">
      <c r="A1857">
        <v>1875</v>
      </c>
      <c r="B1857" s="3" t="s">
        <v>1876</v>
      </c>
      <c r="C1857" s="3" t="s">
        <v>5985</v>
      </c>
      <c r="D1857" s="6">
        <v>10000</v>
      </c>
      <c r="E1857" s="8">
        <v>51</v>
      </c>
      <c r="F1857" t="s">
        <v>8220</v>
      </c>
      <c r="G1857" t="s">
        <v>8223</v>
      </c>
      <c r="H1857" t="s">
        <v>8245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8292</v>
      </c>
      <c r="O1857" t="s">
        <v>8294</v>
      </c>
      <c r="P1857" s="9">
        <v>42528.899398148147</v>
      </c>
      <c r="Q1857" s="10" t="s">
        <v>8327</v>
      </c>
      <c r="R1857" s="10">
        <v>2016</v>
      </c>
    </row>
    <row r="1858" spans="1:18" ht="43.5" x14ac:dyDescent="0.35">
      <c r="A1858">
        <v>1876</v>
      </c>
      <c r="B1858" s="3" t="s">
        <v>1877</v>
      </c>
      <c r="C1858" s="3" t="s">
        <v>5986</v>
      </c>
      <c r="D1858" s="6">
        <v>280</v>
      </c>
      <c r="E1858" s="8">
        <v>0</v>
      </c>
      <c r="F1858" t="s">
        <v>8220</v>
      </c>
      <c r="G1858" t="s">
        <v>8225</v>
      </c>
      <c r="H1858" t="s">
        <v>8247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8292</v>
      </c>
      <c r="O1858" t="s">
        <v>8294</v>
      </c>
      <c r="P1858" s="9">
        <v>41776.284780092596</v>
      </c>
      <c r="Q1858" s="10" t="s">
        <v>8326</v>
      </c>
      <c r="R1858" s="10">
        <v>2014</v>
      </c>
    </row>
    <row r="1859" spans="1:18" ht="43.5" x14ac:dyDescent="0.35">
      <c r="A1859">
        <v>1877</v>
      </c>
      <c r="B1859" s="3" t="s">
        <v>1878</v>
      </c>
      <c r="C1859" s="3" t="s">
        <v>5987</v>
      </c>
      <c r="D1859" s="6">
        <v>60</v>
      </c>
      <c r="E1859" s="8">
        <v>0</v>
      </c>
      <c r="F1859" t="s">
        <v>8220</v>
      </c>
      <c r="G1859" t="s">
        <v>8223</v>
      </c>
      <c r="H1859" t="s">
        <v>8245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8292</v>
      </c>
      <c r="O1859" t="s">
        <v>8294</v>
      </c>
      <c r="P1859" s="9">
        <v>42035.029224537036</v>
      </c>
      <c r="Q1859" s="10" t="s">
        <v>8322</v>
      </c>
      <c r="R1859" s="10">
        <v>2015</v>
      </c>
    </row>
    <row r="1860" spans="1:18" ht="58" x14ac:dyDescent="0.35">
      <c r="A1860">
        <v>1878</v>
      </c>
      <c r="B1860" s="3" t="s">
        <v>1879</v>
      </c>
      <c r="C1860" s="3" t="s">
        <v>5988</v>
      </c>
      <c r="D1860" s="6">
        <v>8000</v>
      </c>
      <c r="E1860" s="8">
        <v>0</v>
      </c>
      <c r="F1860" t="s">
        <v>8220</v>
      </c>
      <c r="G1860" t="s">
        <v>8225</v>
      </c>
      <c r="H1860" t="s">
        <v>8247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8292</v>
      </c>
      <c r="O1860" t="s">
        <v>8294</v>
      </c>
      <c r="P1860" s="9">
        <v>41773.008738425924</v>
      </c>
      <c r="Q1860" s="10" t="s">
        <v>8326</v>
      </c>
      <c r="R1860" s="10">
        <v>2014</v>
      </c>
    </row>
    <row r="1861" spans="1:18" ht="43.5" x14ac:dyDescent="0.35">
      <c r="A1861">
        <v>1879</v>
      </c>
      <c r="B1861" s="3" t="s">
        <v>1880</v>
      </c>
      <c r="C1861" s="3" t="s">
        <v>5989</v>
      </c>
      <c r="D1861" s="6">
        <v>5000</v>
      </c>
      <c r="E1861" s="8">
        <v>6</v>
      </c>
      <c r="F1861" t="s">
        <v>8220</v>
      </c>
      <c r="G1861" t="s">
        <v>8226</v>
      </c>
      <c r="H1861" t="s">
        <v>8248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8292</v>
      </c>
      <c r="O1861" t="s">
        <v>8294</v>
      </c>
      <c r="P1861" s="9">
        <v>42413.649641203709</v>
      </c>
      <c r="Q1861" s="10" t="s">
        <v>8323</v>
      </c>
      <c r="R1861" s="10">
        <v>2016</v>
      </c>
    </row>
    <row r="1862" spans="1:18" ht="29" x14ac:dyDescent="0.35">
      <c r="A1862">
        <v>1880</v>
      </c>
      <c r="B1862" s="3" t="s">
        <v>1881</v>
      </c>
      <c r="C1862" s="3" t="s">
        <v>5990</v>
      </c>
      <c r="D1862" s="6">
        <v>5000</v>
      </c>
      <c r="E1862" s="8">
        <v>1004</v>
      </c>
      <c r="F1862" t="s">
        <v>8220</v>
      </c>
      <c r="G1862" t="s">
        <v>8224</v>
      </c>
      <c r="H1862" t="s">
        <v>8246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8292</v>
      </c>
      <c r="O1862" t="s">
        <v>8294</v>
      </c>
      <c r="P1862" s="9">
        <v>42430.566898148143</v>
      </c>
      <c r="Q1862" s="10" t="s">
        <v>8324</v>
      </c>
      <c r="R1862" s="10">
        <v>2016</v>
      </c>
    </row>
    <row r="1863" spans="1:18" ht="43.5" x14ac:dyDescent="0.35">
      <c r="A1863">
        <v>1881</v>
      </c>
      <c r="B1863" s="3" t="s">
        <v>1882</v>
      </c>
      <c r="C1863" s="3" t="s">
        <v>5991</v>
      </c>
      <c r="D1863" s="6">
        <v>2000</v>
      </c>
      <c r="E1863" s="8">
        <v>3453.69</v>
      </c>
      <c r="F1863" t="s">
        <v>8218</v>
      </c>
      <c r="G1863" t="s">
        <v>8223</v>
      </c>
      <c r="H1863" t="s">
        <v>8245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8284</v>
      </c>
      <c r="O1863" t="s">
        <v>8288</v>
      </c>
      <c r="P1863" s="9">
        <v>42043.152650462958</v>
      </c>
      <c r="Q1863" s="10" t="s">
        <v>8323</v>
      </c>
      <c r="R1863" s="10">
        <v>2015</v>
      </c>
    </row>
    <row r="1864" spans="1:18" ht="58" x14ac:dyDescent="0.35">
      <c r="A1864">
        <v>1882</v>
      </c>
      <c r="B1864" s="3" t="s">
        <v>1883</v>
      </c>
      <c r="C1864" s="3" t="s">
        <v>5992</v>
      </c>
      <c r="D1864" s="6">
        <v>3350</v>
      </c>
      <c r="E1864" s="8">
        <v>3380</v>
      </c>
      <c r="F1864" t="s">
        <v>8218</v>
      </c>
      <c r="G1864" t="s">
        <v>8223</v>
      </c>
      <c r="H1864" t="s">
        <v>8245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8284</v>
      </c>
      <c r="O1864" t="s">
        <v>8288</v>
      </c>
      <c r="P1864" s="9">
        <v>41067.949212962965</v>
      </c>
      <c r="Q1864" s="10" t="s">
        <v>8327</v>
      </c>
      <c r="R1864" s="10">
        <v>2012</v>
      </c>
    </row>
    <row r="1865" spans="1:18" ht="43.5" x14ac:dyDescent="0.35">
      <c r="A1865">
        <v>1883</v>
      </c>
      <c r="B1865" s="3" t="s">
        <v>1884</v>
      </c>
      <c r="C1865" s="3" t="s">
        <v>5993</v>
      </c>
      <c r="D1865" s="6">
        <v>999</v>
      </c>
      <c r="E1865" s="8">
        <v>1047</v>
      </c>
      <c r="F1865" t="s">
        <v>8218</v>
      </c>
      <c r="G1865" t="s">
        <v>8223</v>
      </c>
      <c r="H1865" t="s">
        <v>8245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8284</v>
      </c>
      <c r="O1865" t="s">
        <v>8288</v>
      </c>
      <c r="P1865" s="9">
        <v>40977.948009259257</v>
      </c>
      <c r="Q1865" s="10" t="s">
        <v>8324</v>
      </c>
      <c r="R1865" s="10">
        <v>2012</v>
      </c>
    </row>
    <row r="1866" spans="1:18" ht="43.5" x14ac:dyDescent="0.35">
      <c r="A1866">
        <v>1884</v>
      </c>
      <c r="B1866" s="3" t="s">
        <v>1885</v>
      </c>
      <c r="C1866" s="3" t="s">
        <v>5994</v>
      </c>
      <c r="D1866" s="6">
        <v>1000</v>
      </c>
      <c r="E1866" s="8">
        <v>1351</v>
      </c>
      <c r="F1866" t="s">
        <v>8218</v>
      </c>
      <c r="G1866" t="s">
        <v>8223</v>
      </c>
      <c r="H1866" t="s">
        <v>8245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8284</v>
      </c>
      <c r="O1866" t="s">
        <v>8288</v>
      </c>
      <c r="P1866" s="9">
        <v>41205.198321759257</v>
      </c>
      <c r="Q1866" s="10" t="s">
        <v>8331</v>
      </c>
      <c r="R1866" s="10">
        <v>2012</v>
      </c>
    </row>
    <row r="1867" spans="1:18" ht="43.5" x14ac:dyDescent="0.35">
      <c r="A1867">
        <v>1885</v>
      </c>
      <c r="B1867" s="3" t="s">
        <v>1886</v>
      </c>
      <c r="C1867" s="3" t="s">
        <v>5995</v>
      </c>
      <c r="D1867" s="6">
        <v>4575</v>
      </c>
      <c r="E1867" s="8">
        <v>5322</v>
      </c>
      <c r="F1867" t="s">
        <v>8218</v>
      </c>
      <c r="G1867" t="s">
        <v>8223</v>
      </c>
      <c r="H1867" t="s">
        <v>8245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8284</v>
      </c>
      <c r="O1867" t="s">
        <v>8288</v>
      </c>
      <c r="P1867" s="9">
        <v>41099.093865740739</v>
      </c>
      <c r="Q1867" s="10" t="s">
        <v>8328</v>
      </c>
      <c r="R1867" s="10">
        <v>2012</v>
      </c>
    </row>
    <row r="1868" spans="1:18" ht="43.5" x14ac:dyDescent="0.35">
      <c r="A1868">
        <v>1886</v>
      </c>
      <c r="B1868" s="3" t="s">
        <v>1887</v>
      </c>
      <c r="C1868" s="3" t="s">
        <v>5996</v>
      </c>
      <c r="D1868" s="6">
        <v>1200</v>
      </c>
      <c r="E1868" s="8">
        <v>1225</v>
      </c>
      <c r="F1868" t="s">
        <v>8218</v>
      </c>
      <c r="G1868" t="s">
        <v>8223</v>
      </c>
      <c r="H1868" t="s">
        <v>8245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8284</v>
      </c>
      <c r="O1868" t="s">
        <v>8288</v>
      </c>
      <c r="P1868" s="9">
        <v>41925.906689814816</v>
      </c>
      <c r="Q1868" s="10" t="s">
        <v>8331</v>
      </c>
      <c r="R1868" s="10">
        <v>2014</v>
      </c>
    </row>
    <row r="1869" spans="1:18" ht="43.5" x14ac:dyDescent="0.35">
      <c r="A1869">
        <v>1887</v>
      </c>
      <c r="B1869" s="3" t="s">
        <v>1888</v>
      </c>
      <c r="C1869" s="3" t="s">
        <v>5997</v>
      </c>
      <c r="D1869" s="6">
        <v>3000</v>
      </c>
      <c r="E1869" s="8">
        <v>3335</v>
      </c>
      <c r="F1869" t="s">
        <v>8218</v>
      </c>
      <c r="G1869" t="s">
        <v>8226</v>
      </c>
      <c r="H1869" t="s">
        <v>8248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8284</v>
      </c>
      <c r="O1869" t="s">
        <v>8288</v>
      </c>
      <c r="P1869" s="9">
        <v>42323.800138888888</v>
      </c>
      <c r="Q1869" s="10" t="s">
        <v>8332</v>
      </c>
      <c r="R1869" s="10">
        <v>2015</v>
      </c>
    </row>
    <row r="1870" spans="1:18" ht="58" x14ac:dyDescent="0.35">
      <c r="A1870">
        <v>1888</v>
      </c>
      <c r="B1870" s="3" t="s">
        <v>1889</v>
      </c>
      <c r="C1870" s="3" t="s">
        <v>5998</v>
      </c>
      <c r="D1870" s="6">
        <v>2500</v>
      </c>
      <c r="E1870" s="8">
        <v>4152</v>
      </c>
      <c r="F1870" t="s">
        <v>8218</v>
      </c>
      <c r="G1870" t="s">
        <v>8223</v>
      </c>
      <c r="H1870" t="s">
        <v>8245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8284</v>
      </c>
      <c r="O1870" t="s">
        <v>8288</v>
      </c>
      <c r="P1870" s="9">
        <v>40299.239953703705</v>
      </c>
      <c r="Q1870" s="10" t="s">
        <v>8326</v>
      </c>
      <c r="R1870" s="10">
        <v>2010</v>
      </c>
    </row>
    <row r="1871" spans="1:18" ht="43.5" x14ac:dyDescent="0.35">
      <c r="A1871">
        <v>1889</v>
      </c>
      <c r="B1871" s="3" t="s">
        <v>1890</v>
      </c>
      <c r="C1871" s="3" t="s">
        <v>5999</v>
      </c>
      <c r="D1871" s="6">
        <v>2000</v>
      </c>
      <c r="E1871" s="8">
        <v>2132</v>
      </c>
      <c r="F1871" t="s">
        <v>8218</v>
      </c>
      <c r="G1871" t="s">
        <v>8223</v>
      </c>
      <c r="H1871" t="s">
        <v>8245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8284</v>
      </c>
      <c r="O1871" t="s">
        <v>8288</v>
      </c>
      <c r="P1871" s="9">
        <v>41299.793356481481</v>
      </c>
      <c r="Q1871" s="10" t="s">
        <v>8322</v>
      </c>
      <c r="R1871" s="10">
        <v>2013</v>
      </c>
    </row>
    <row r="1872" spans="1:18" ht="43.5" x14ac:dyDescent="0.35">
      <c r="A1872">
        <v>1890</v>
      </c>
      <c r="B1872" s="3" t="s">
        <v>1891</v>
      </c>
      <c r="C1872" s="3" t="s">
        <v>6000</v>
      </c>
      <c r="D1872" s="6">
        <v>12000</v>
      </c>
      <c r="E1872" s="8">
        <v>17350.13</v>
      </c>
      <c r="F1872" t="s">
        <v>8218</v>
      </c>
      <c r="G1872" t="s">
        <v>8223</v>
      </c>
      <c r="H1872" t="s">
        <v>8245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8284</v>
      </c>
      <c r="O1872" t="s">
        <v>8288</v>
      </c>
      <c r="P1872" s="9">
        <v>41228.786203703705</v>
      </c>
      <c r="Q1872" s="10" t="s">
        <v>8332</v>
      </c>
      <c r="R1872" s="10">
        <v>2012</v>
      </c>
    </row>
    <row r="1873" spans="1:18" ht="58" x14ac:dyDescent="0.35">
      <c r="A1873">
        <v>1891</v>
      </c>
      <c r="B1873" s="3" t="s">
        <v>1892</v>
      </c>
      <c r="C1873" s="3" t="s">
        <v>6001</v>
      </c>
      <c r="D1873" s="6">
        <v>10000</v>
      </c>
      <c r="E1873" s="8">
        <v>10555</v>
      </c>
      <c r="F1873" t="s">
        <v>8218</v>
      </c>
      <c r="G1873" t="s">
        <v>8223</v>
      </c>
      <c r="H1873" t="s">
        <v>8245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8284</v>
      </c>
      <c r="O1873" t="s">
        <v>8288</v>
      </c>
      <c r="P1873" s="9">
        <v>40335.798078703701</v>
      </c>
      <c r="Q1873" s="10" t="s">
        <v>8327</v>
      </c>
      <c r="R1873" s="10">
        <v>2010</v>
      </c>
    </row>
    <row r="1874" spans="1:18" ht="43.5" x14ac:dyDescent="0.35">
      <c r="A1874">
        <v>1892</v>
      </c>
      <c r="B1874" s="3" t="s">
        <v>1893</v>
      </c>
      <c r="C1874" s="3" t="s">
        <v>6002</v>
      </c>
      <c r="D1874" s="6">
        <v>500</v>
      </c>
      <c r="E1874" s="8">
        <v>683</v>
      </c>
      <c r="F1874" t="s">
        <v>8218</v>
      </c>
      <c r="G1874" t="s">
        <v>8223</v>
      </c>
      <c r="H1874" t="s">
        <v>8245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8284</v>
      </c>
      <c r="O1874" t="s">
        <v>8288</v>
      </c>
      <c r="P1874" s="9">
        <v>40671.637511574074</v>
      </c>
      <c r="Q1874" s="10" t="s">
        <v>8326</v>
      </c>
      <c r="R1874" s="10">
        <v>2011</v>
      </c>
    </row>
    <row r="1875" spans="1:18" ht="43.5" x14ac:dyDescent="0.35">
      <c r="A1875">
        <v>1893</v>
      </c>
      <c r="B1875" s="3" t="s">
        <v>1894</v>
      </c>
      <c r="C1875" s="3" t="s">
        <v>6003</v>
      </c>
      <c r="D1875" s="6">
        <v>2500</v>
      </c>
      <c r="E1875" s="8">
        <v>2600</v>
      </c>
      <c r="F1875" t="s">
        <v>8218</v>
      </c>
      <c r="G1875" t="s">
        <v>8223</v>
      </c>
      <c r="H1875" t="s">
        <v>8245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8284</v>
      </c>
      <c r="O1875" t="s">
        <v>8288</v>
      </c>
      <c r="P1875" s="9">
        <v>40632.94195601852</v>
      </c>
      <c r="Q1875" s="10" t="s">
        <v>8324</v>
      </c>
      <c r="R1875" s="10">
        <v>2011</v>
      </c>
    </row>
    <row r="1876" spans="1:18" ht="29" x14ac:dyDescent="0.35">
      <c r="A1876">
        <v>1894</v>
      </c>
      <c r="B1876" s="3" t="s">
        <v>1895</v>
      </c>
      <c r="C1876" s="3" t="s">
        <v>6004</v>
      </c>
      <c r="D1876" s="6">
        <v>1000</v>
      </c>
      <c r="E1876" s="8">
        <v>1145</v>
      </c>
      <c r="F1876" t="s">
        <v>8218</v>
      </c>
      <c r="G1876" t="s">
        <v>8223</v>
      </c>
      <c r="H1876" t="s">
        <v>8245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8284</v>
      </c>
      <c r="O1876" t="s">
        <v>8288</v>
      </c>
      <c r="P1876" s="9">
        <v>40920.90489583333</v>
      </c>
      <c r="Q1876" s="10" t="s">
        <v>8322</v>
      </c>
      <c r="R1876" s="10">
        <v>2012</v>
      </c>
    </row>
    <row r="1877" spans="1:18" ht="58" x14ac:dyDescent="0.35">
      <c r="A1877">
        <v>1895</v>
      </c>
      <c r="B1877" s="3" t="s">
        <v>1896</v>
      </c>
      <c r="C1877" s="3" t="s">
        <v>6005</v>
      </c>
      <c r="D1877" s="6">
        <v>9072</v>
      </c>
      <c r="E1877" s="8">
        <v>9228</v>
      </c>
      <c r="F1877" t="s">
        <v>8218</v>
      </c>
      <c r="G1877" t="s">
        <v>8223</v>
      </c>
      <c r="H1877" t="s">
        <v>8245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8284</v>
      </c>
      <c r="O1877" t="s">
        <v>8288</v>
      </c>
      <c r="P1877" s="9">
        <v>42267.746782407412</v>
      </c>
      <c r="Q1877" s="10" t="s">
        <v>8330</v>
      </c>
      <c r="R1877" s="10">
        <v>2015</v>
      </c>
    </row>
    <row r="1878" spans="1:18" ht="43.5" x14ac:dyDescent="0.35">
      <c r="A1878">
        <v>1896</v>
      </c>
      <c r="B1878" s="3" t="s">
        <v>1897</v>
      </c>
      <c r="C1878" s="3" t="s">
        <v>6006</v>
      </c>
      <c r="D1878" s="6">
        <v>451</v>
      </c>
      <c r="E1878" s="8">
        <v>559</v>
      </c>
      <c r="F1878" t="s">
        <v>8218</v>
      </c>
      <c r="G1878" t="s">
        <v>8223</v>
      </c>
      <c r="H1878" t="s">
        <v>8245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8284</v>
      </c>
      <c r="O1878" t="s">
        <v>8288</v>
      </c>
      <c r="P1878" s="9">
        <v>40981.710243055553</v>
      </c>
      <c r="Q1878" s="10" t="s">
        <v>8324</v>
      </c>
      <c r="R1878" s="10">
        <v>2012</v>
      </c>
    </row>
    <row r="1879" spans="1:18" ht="43.5" x14ac:dyDescent="0.35">
      <c r="A1879">
        <v>1897</v>
      </c>
      <c r="B1879" s="3" t="s">
        <v>1898</v>
      </c>
      <c r="C1879" s="3" t="s">
        <v>6007</v>
      </c>
      <c r="D1879" s="6">
        <v>6350</v>
      </c>
      <c r="E1879" s="8">
        <v>6506</v>
      </c>
      <c r="F1879" t="s">
        <v>8218</v>
      </c>
      <c r="G1879" t="s">
        <v>8223</v>
      </c>
      <c r="H1879" t="s">
        <v>8245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8284</v>
      </c>
      <c r="O1879" t="s">
        <v>8288</v>
      </c>
      <c r="P1879" s="9">
        <v>41680.583402777775</v>
      </c>
      <c r="Q1879" s="10" t="s">
        <v>8323</v>
      </c>
      <c r="R1879" s="10">
        <v>2014</v>
      </c>
    </row>
    <row r="1880" spans="1:18" ht="43.5" x14ac:dyDescent="0.35">
      <c r="A1880">
        <v>1898</v>
      </c>
      <c r="B1880" s="3" t="s">
        <v>1899</v>
      </c>
      <c r="C1880" s="3" t="s">
        <v>6008</v>
      </c>
      <c r="D1880" s="6">
        <v>1000</v>
      </c>
      <c r="E1880" s="8">
        <v>1445</v>
      </c>
      <c r="F1880" t="s">
        <v>8218</v>
      </c>
      <c r="G1880" t="s">
        <v>8223</v>
      </c>
      <c r="H1880" t="s">
        <v>8245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8284</v>
      </c>
      <c r="O1880" t="s">
        <v>8288</v>
      </c>
      <c r="P1880" s="9">
        <v>42366.192974537036</v>
      </c>
      <c r="Q1880" s="10" t="s">
        <v>8333</v>
      </c>
      <c r="R1880" s="10">
        <v>2015</v>
      </c>
    </row>
    <row r="1881" spans="1:18" ht="43.5" x14ac:dyDescent="0.35">
      <c r="A1881">
        <v>1899</v>
      </c>
      <c r="B1881" s="3" t="s">
        <v>1900</v>
      </c>
      <c r="C1881" s="3" t="s">
        <v>6009</v>
      </c>
      <c r="D1881" s="6">
        <v>900</v>
      </c>
      <c r="E1881" s="8">
        <v>1200</v>
      </c>
      <c r="F1881" t="s">
        <v>8218</v>
      </c>
      <c r="G1881" t="s">
        <v>8223</v>
      </c>
      <c r="H1881" t="s">
        <v>8245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8284</v>
      </c>
      <c r="O1881" t="s">
        <v>8288</v>
      </c>
      <c r="P1881" s="9">
        <v>42058.941736111112</v>
      </c>
      <c r="Q1881" s="10" t="s">
        <v>8323</v>
      </c>
      <c r="R1881" s="10">
        <v>2015</v>
      </c>
    </row>
    <row r="1882" spans="1:18" ht="58" x14ac:dyDescent="0.35">
      <c r="A1882">
        <v>1900</v>
      </c>
      <c r="B1882" s="3" t="s">
        <v>1901</v>
      </c>
      <c r="C1882" s="3" t="s">
        <v>6010</v>
      </c>
      <c r="D1882" s="6">
        <v>2500</v>
      </c>
      <c r="E1882" s="8">
        <v>2734.11</v>
      </c>
      <c r="F1882" t="s">
        <v>8218</v>
      </c>
      <c r="G1882" t="s">
        <v>8223</v>
      </c>
      <c r="H1882" t="s">
        <v>8245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8284</v>
      </c>
      <c r="O1882" t="s">
        <v>8288</v>
      </c>
      <c r="P1882" s="9">
        <v>41160.871886574074</v>
      </c>
      <c r="Q1882" s="10" t="s">
        <v>8330</v>
      </c>
      <c r="R1882" s="10">
        <v>2012</v>
      </c>
    </row>
    <row r="1883" spans="1:18" ht="43.5" x14ac:dyDescent="0.35">
      <c r="A1883">
        <v>1901</v>
      </c>
      <c r="B1883" s="3" t="s">
        <v>1902</v>
      </c>
      <c r="C1883" s="3" t="s">
        <v>6011</v>
      </c>
      <c r="D1883" s="6">
        <v>99000</v>
      </c>
      <c r="E1883" s="8">
        <v>2670</v>
      </c>
      <c r="F1883" t="s">
        <v>8220</v>
      </c>
      <c r="G1883" t="s">
        <v>8224</v>
      </c>
      <c r="H1883" t="s">
        <v>8246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8278</v>
      </c>
      <c r="O1883" t="s">
        <v>8307</v>
      </c>
      <c r="P1883" s="9">
        <v>42116.54315972222</v>
      </c>
      <c r="Q1883" s="10" t="s">
        <v>8325</v>
      </c>
      <c r="R1883" s="10">
        <v>2015</v>
      </c>
    </row>
    <row r="1884" spans="1:18" ht="43.5" x14ac:dyDescent="0.35">
      <c r="A1884">
        <v>1902</v>
      </c>
      <c r="B1884" s="3" t="s">
        <v>1903</v>
      </c>
      <c r="C1884" s="3" t="s">
        <v>6012</v>
      </c>
      <c r="D1884" s="6">
        <v>1000</v>
      </c>
      <c r="E1884" s="8">
        <v>12</v>
      </c>
      <c r="F1884" t="s">
        <v>8220</v>
      </c>
      <c r="G1884" t="s">
        <v>8232</v>
      </c>
      <c r="H1884" t="s">
        <v>8248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8278</v>
      </c>
      <c r="O1884" t="s">
        <v>8307</v>
      </c>
      <c r="P1884" s="9">
        <v>42037.789895833332</v>
      </c>
      <c r="Q1884" s="10" t="s">
        <v>8323</v>
      </c>
      <c r="R1884" s="10">
        <v>2015</v>
      </c>
    </row>
    <row r="1885" spans="1:18" ht="43.5" x14ac:dyDescent="0.35">
      <c r="A1885">
        <v>1903</v>
      </c>
      <c r="B1885" s="3" t="s">
        <v>1904</v>
      </c>
      <c r="C1885" s="3" t="s">
        <v>6013</v>
      </c>
      <c r="D1885" s="6">
        <v>3000</v>
      </c>
      <c r="E1885" s="8">
        <v>1398</v>
      </c>
      <c r="F1885" t="s">
        <v>8220</v>
      </c>
      <c r="G1885" t="s">
        <v>8223</v>
      </c>
      <c r="H1885" t="s">
        <v>8245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8278</v>
      </c>
      <c r="O1885" t="s">
        <v>8307</v>
      </c>
      <c r="P1885" s="9">
        <v>42702.770729166667</v>
      </c>
      <c r="Q1885" s="10" t="s">
        <v>8332</v>
      </c>
      <c r="R1885" s="10">
        <v>2016</v>
      </c>
    </row>
    <row r="1886" spans="1:18" ht="43.5" x14ac:dyDescent="0.35">
      <c r="A1886">
        <v>1904</v>
      </c>
      <c r="B1886" s="3" t="s">
        <v>1905</v>
      </c>
      <c r="C1886" s="3" t="s">
        <v>6014</v>
      </c>
      <c r="D1886" s="6">
        <v>50000</v>
      </c>
      <c r="E1886" s="8">
        <v>50</v>
      </c>
      <c r="F1886" t="s">
        <v>8220</v>
      </c>
      <c r="G1886" t="s">
        <v>8223</v>
      </c>
      <c r="H1886" t="s">
        <v>8245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8278</v>
      </c>
      <c r="O1886" t="s">
        <v>8307</v>
      </c>
      <c r="P1886" s="9">
        <v>42326.685428240744</v>
      </c>
      <c r="Q1886" s="10" t="s">
        <v>8332</v>
      </c>
      <c r="R1886" s="10">
        <v>2015</v>
      </c>
    </row>
    <row r="1887" spans="1:18" ht="58" x14ac:dyDescent="0.35">
      <c r="A1887">
        <v>1905</v>
      </c>
      <c r="B1887" s="3" t="s">
        <v>1906</v>
      </c>
      <c r="C1887" s="3" t="s">
        <v>6015</v>
      </c>
      <c r="D1887" s="6">
        <v>25000</v>
      </c>
      <c r="E1887" s="8">
        <v>42</v>
      </c>
      <c r="F1887" t="s">
        <v>8220</v>
      </c>
      <c r="G1887" t="s">
        <v>8223</v>
      </c>
      <c r="H1887" t="s">
        <v>8245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8278</v>
      </c>
      <c r="O1887" t="s">
        <v>8307</v>
      </c>
      <c r="P1887" s="9">
        <v>41859.925856481481</v>
      </c>
      <c r="Q1887" s="10" t="s">
        <v>8329</v>
      </c>
      <c r="R1887" s="10">
        <v>2014</v>
      </c>
    </row>
    <row r="1888" spans="1:18" ht="43.5" x14ac:dyDescent="0.35">
      <c r="A1888">
        <v>1906</v>
      </c>
      <c r="B1888" s="3" t="s">
        <v>1907</v>
      </c>
      <c r="C1888" s="3" t="s">
        <v>6016</v>
      </c>
      <c r="D1888" s="6">
        <v>50000</v>
      </c>
      <c r="E1888" s="8">
        <v>21380</v>
      </c>
      <c r="F1888" t="s">
        <v>8220</v>
      </c>
      <c r="G1888" t="s">
        <v>8223</v>
      </c>
      <c r="H1888" t="s">
        <v>8245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8278</v>
      </c>
      <c r="O1888" t="s">
        <v>8307</v>
      </c>
      <c r="P1888" s="9">
        <v>42514.671099537038</v>
      </c>
      <c r="Q1888" s="10" t="s">
        <v>8326</v>
      </c>
      <c r="R1888" s="10">
        <v>2016</v>
      </c>
    </row>
    <row r="1889" spans="1:18" ht="43.5" x14ac:dyDescent="0.35">
      <c r="A1889">
        <v>1907</v>
      </c>
      <c r="B1889" s="3" t="s">
        <v>1908</v>
      </c>
      <c r="C1889" s="3" t="s">
        <v>6017</v>
      </c>
      <c r="D1889" s="6">
        <v>30000</v>
      </c>
      <c r="E1889" s="8">
        <v>85</v>
      </c>
      <c r="F1889" t="s">
        <v>8220</v>
      </c>
      <c r="G1889" t="s">
        <v>8223</v>
      </c>
      <c r="H1889" t="s">
        <v>8245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8278</v>
      </c>
      <c r="O1889" t="s">
        <v>8307</v>
      </c>
      <c r="P1889" s="9">
        <v>41767.587094907409</v>
      </c>
      <c r="Q1889" s="10" t="s">
        <v>8326</v>
      </c>
      <c r="R1889" s="10">
        <v>2014</v>
      </c>
    </row>
    <row r="1890" spans="1:18" ht="43.5" x14ac:dyDescent="0.35">
      <c r="A1890">
        <v>1908</v>
      </c>
      <c r="B1890" s="3" t="s">
        <v>1909</v>
      </c>
      <c r="C1890" s="3" t="s">
        <v>6018</v>
      </c>
      <c r="D1890" s="6">
        <v>25000</v>
      </c>
      <c r="E1890" s="8">
        <v>433</v>
      </c>
      <c r="F1890" t="s">
        <v>8220</v>
      </c>
      <c r="G1890" t="s">
        <v>8223</v>
      </c>
      <c r="H1890" t="s">
        <v>8245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8278</v>
      </c>
      <c r="O1890" t="s">
        <v>8307</v>
      </c>
      <c r="P1890" s="9">
        <v>42703.917824074073</v>
      </c>
      <c r="Q1890" s="10" t="s">
        <v>8332</v>
      </c>
      <c r="R1890" s="10">
        <v>2016</v>
      </c>
    </row>
    <row r="1891" spans="1:18" ht="43.5" x14ac:dyDescent="0.35">
      <c r="A1891">
        <v>1909</v>
      </c>
      <c r="B1891" s="3" t="s">
        <v>1910</v>
      </c>
      <c r="C1891" s="3" t="s">
        <v>6019</v>
      </c>
      <c r="D1891" s="6">
        <v>35000</v>
      </c>
      <c r="E1891" s="8">
        <v>4939</v>
      </c>
      <c r="F1891" t="s">
        <v>8220</v>
      </c>
      <c r="G1891" t="s">
        <v>8223</v>
      </c>
      <c r="H1891" t="s">
        <v>8245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8278</v>
      </c>
      <c r="O1891" t="s">
        <v>8307</v>
      </c>
      <c r="P1891" s="9">
        <v>41905.429155092592</v>
      </c>
      <c r="Q1891" s="10" t="s">
        <v>8330</v>
      </c>
      <c r="R1891" s="10">
        <v>2014</v>
      </c>
    </row>
    <row r="1892" spans="1:18" ht="43.5" x14ac:dyDescent="0.35">
      <c r="A1892">
        <v>1910</v>
      </c>
      <c r="B1892" s="3" t="s">
        <v>1911</v>
      </c>
      <c r="C1892" s="3" t="s">
        <v>6020</v>
      </c>
      <c r="D1892" s="6">
        <v>85000</v>
      </c>
      <c r="E1892" s="8">
        <v>33486</v>
      </c>
      <c r="F1892" t="s">
        <v>8220</v>
      </c>
      <c r="G1892" t="s">
        <v>8232</v>
      </c>
      <c r="H1892" t="s">
        <v>8248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8278</v>
      </c>
      <c r="O1892" t="s">
        <v>8307</v>
      </c>
      <c r="P1892" s="9">
        <v>42264.963159722218</v>
      </c>
      <c r="Q1892" s="10" t="s">
        <v>8330</v>
      </c>
      <c r="R1892" s="10">
        <v>2015</v>
      </c>
    </row>
    <row r="1893" spans="1:18" ht="58" x14ac:dyDescent="0.35">
      <c r="A1893">
        <v>1911</v>
      </c>
      <c r="B1893" s="3" t="s">
        <v>1912</v>
      </c>
      <c r="C1893" s="3" t="s">
        <v>6021</v>
      </c>
      <c r="D1893" s="6">
        <v>42500</v>
      </c>
      <c r="E1893" s="8">
        <v>10</v>
      </c>
      <c r="F1893" t="s">
        <v>8220</v>
      </c>
      <c r="G1893" t="s">
        <v>8227</v>
      </c>
      <c r="H1893" t="s">
        <v>8249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8278</v>
      </c>
      <c r="O1893" t="s">
        <v>8307</v>
      </c>
      <c r="P1893" s="9">
        <v>41830.033958333333</v>
      </c>
      <c r="Q1893" s="10" t="s">
        <v>8328</v>
      </c>
      <c r="R1893" s="10">
        <v>2014</v>
      </c>
    </row>
    <row r="1894" spans="1:18" ht="43.5" x14ac:dyDescent="0.35">
      <c r="A1894">
        <v>1912</v>
      </c>
      <c r="B1894" s="3" t="s">
        <v>1913</v>
      </c>
      <c r="C1894" s="3" t="s">
        <v>6022</v>
      </c>
      <c r="D1894" s="6">
        <v>5000</v>
      </c>
      <c r="E1894" s="8">
        <v>2965</v>
      </c>
      <c r="F1894" t="s">
        <v>8220</v>
      </c>
      <c r="G1894" t="s">
        <v>8223</v>
      </c>
      <c r="H1894" t="s">
        <v>8245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8278</v>
      </c>
      <c r="O1894" t="s">
        <v>8307</v>
      </c>
      <c r="P1894" s="9">
        <v>42129.226388888885</v>
      </c>
      <c r="Q1894" s="10" t="s">
        <v>8326</v>
      </c>
      <c r="R1894" s="10">
        <v>2015</v>
      </c>
    </row>
    <row r="1895" spans="1:18" ht="29" x14ac:dyDescent="0.35">
      <c r="A1895">
        <v>1913</v>
      </c>
      <c r="B1895" s="3" t="s">
        <v>1914</v>
      </c>
      <c r="C1895" s="3" t="s">
        <v>6023</v>
      </c>
      <c r="D1895" s="6">
        <v>48000</v>
      </c>
      <c r="E1895" s="8">
        <v>637</v>
      </c>
      <c r="F1895" t="s">
        <v>8220</v>
      </c>
      <c r="G1895" t="s">
        <v>8224</v>
      </c>
      <c r="H1895" t="s">
        <v>8246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8278</v>
      </c>
      <c r="O1895" t="s">
        <v>8307</v>
      </c>
      <c r="P1895" s="9">
        <v>41890.511319444442</v>
      </c>
      <c r="Q1895" s="10" t="s">
        <v>8330</v>
      </c>
      <c r="R1895" s="10">
        <v>2014</v>
      </c>
    </row>
    <row r="1896" spans="1:18" ht="43.5" x14ac:dyDescent="0.35">
      <c r="A1896">
        <v>1914</v>
      </c>
      <c r="B1896" s="3" t="s">
        <v>1915</v>
      </c>
      <c r="C1896" s="3" t="s">
        <v>6024</v>
      </c>
      <c r="D1896" s="6">
        <v>666</v>
      </c>
      <c r="E1896" s="8">
        <v>60</v>
      </c>
      <c r="F1896" t="s">
        <v>8220</v>
      </c>
      <c r="G1896" t="s">
        <v>8223</v>
      </c>
      <c r="H1896" t="s">
        <v>8245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8278</v>
      </c>
      <c r="O1896" t="s">
        <v>8307</v>
      </c>
      <c r="P1896" s="9">
        <v>41929.174456018518</v>
      </c>
      <c r="Q1896" s="10" t="s">
        <v>8331</v>
      </c>
      <c r="R1896" s="10">
        <v>2014</v>
      </c>
    </row>
    <row r="1897" spans="1:18" ht="43.5" x14ac:dyDescent="0.35">
      <c r="A1897">
        <v>1915</v>
      </c>
      <c r="B1897" s="3" t="s">
        <v>1916</v>
      </c>
      <c r="C1897" s="3" t="s">
        <v>6025</v>
      </c>
      <c r="D1897" s="6">
        <v>500</v>
      </c>
      <c r="E1897" s="8">
        <v>8</v>
      </c>
      <c r="F1897" t="s">
        <v>8220</v>
      </c>
      <c r="G1897" t="s">
        <v>8223</v>
      </c>
      <c r="H1897" t="s">
        <v>8245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8278</v>
      </c>
      <c r="O1897" t="s">
        <v>8307</v>
      </c>
      <c r="P1897" s="9">
        <v>41864.04886574074</v>
      </c>
      <c r="Q1897" s="10" t="s">
        <v>8329</v>
      </c>
      <c r="R1897" s="10">
        <v>2014</v>
      </c>
    </row>
    <row r="1898" spans="1:18" ht="29" x14ac:dyDescent="0.35">
      <c r="A1898">
        <v>1916</v>
      </c>
      <c r="B1898" s="3" t="s">
        <v>1917</v>
      </c>
      <c r="C1898" s="3" t="s">
        <v>6026</v>
      </c>
      <c r="D1898" s="6">
        <v>20000</v>
      </c>
      <c r="E1898" s="8">
        <v>102</v>
      </c>
      <c r="F1898" t="s">
        <v>8220</v>
      </c>
      <c r="G1898" t="s">
        <v>8223</v>
      </c>
      <c r="H1898" t="s">
        <v>8245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8278</v>
      </c>
      <c r="O1898" t="s">
        <v>8307</v>
      </c>
      <c r="P1898" s="9">
        <v>42656.717303240745</v>
      </c>
      <c r="Q1898" s="10" t="s">
        <v>8331</v>
      </c>
      <c r="R1898" s="10">
        <v>2016</v>
      </c>
    </row>
    <row r="1899" spans="1:18" ht="29" x14ac:dyDescent="0.35">
      <c r="A1899">
        <v>1917</v>
      </c>
      <c r="B1899" s="3" t="s">
        <v>1918</v>
      </c>
      <c r="C1899" s="3" t="s">
        <v>6027</v>
      </c>
      <c r="D1899" s="6">
        <v>390000</v>
      </c>
      <c r="E1899" s="8">
        <v>205025</v>
      </c>
      <c r="F1899" t="s">
        <v>8220</v>
      </c>
      <c r="G1899" t="s">
        <v>8230</v>
      </c>
      <c r="H1899" t="s">
        <v>8251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8278</v>
      </c>
      <c r="O1899" t="s">
        <v>8307</v>
      </c>
      <c r="P1899" s="9">
        <v>42746.270057870366</v>
      </c>
      <c r="Q1899" s="10" t="s">
        <v>8322</v>
      </c>
      <c r="R1899" s="10">
        <v>2017</v>
      </c>
    </row>
    <row r="1900" spans="1:18" ht="43.5" x14ac:dyDescent="0.35">
      <c r="A1900">
        <v>1918</v>
      </c>
      <c r="B1900" s="3" t="s">
        <v>1919</v>
      </c>
      <c r="C1900" s="3" t="s">
        <v>6028</v>
      </c>
      <c r="D1900" s="6">
        <v>25000</v>
      </c>
      <c r="E1900" s="8">
        <v>260</v>
      </c>
      <c r="F1900" t="s">
        <v>8220</v>
      </c>
      <c r="G1900" t="s">
        <v>8223</v>
      </c>
      <c r="H1900" t="s">
        <v>8245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8278</v>
      </c>
      <c r="O1900" t="s">
        <v>8307</v>
      </c>
      <c r="P1900" s="9">
        <v>41828.789942129632</v>
      </c>
      <c r="Q1900" s="10" t="s">
        <v>8328</v>
      </c>
      <c r="R1900" s="10">
        <v>2014</v>
      </c>
    </row>
    <row r="1901" spans="1:18" ht="58" x14ac:dyDescent="0.35">
      <c r="A1901">
        <v>1919</v>
      </c>
      <c r="B1901" s="3" t="s">
        <v>1920</v>
      </c>
      <c r="C1901" s="3" t="s">
        <v>6029</v>
      </c>
      <c r="D1901" s="6">
        <v>500</v>
      </c>
      <c r="E1901" s="8">
        <v>237</v>
      </c>
      <c r="F1901" t="s">
        <v>8220</v>
      </c>
      <c r="G1901" t="s">
        <v>8223</v>
      </c>
      <c r="H1901" t="s">
        <v>8245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8278</v>
      </c>
      <c r="O1901" t="s">
        <v>8307</v>
      </c>
      <c r="P1901" s="9">
        <v>42113.875567129631</v>
      </c>
      <c r="Q1901" s="10" t="s">
        <v>8325</v>
      </c>
      <c r="R1901" s="10">
        <v>2015</v>
      </c>
    </row>
    <row r="1902" spans="1:18" ht="43.5" x14ac:dyDescent="0.35">
      <c r="A1902">
        <v>1920</v>
      </c>
      <c r="B1902" s="3" t="s">
        <v>1921</v>
      </c>
      <c r="C1902" s="3" t="s">
        <v>6030</v>
      </c>
      <c r="D1902" s="6">
        <v>10000</v>
      </c>
      <c r="E1902" s="8">
        <v>4303</v>
      </c>
      <c r="F1902" t="s">
        <v>8220</v>
      </c>
      <c r="G1902" t="s">
        <v>8224</v>
      </c>
      <c r="H1902" t="s">
        <v>8246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8278</v>
      </c>
      <c r="O1902" t="s">
        <v>8307</v>
      </c>
      <c r="P1902" s="9">
        <v>42270.875706018516</v>
      </c>
      <c r="Q1902" s="10" t="s">
        <v>8330</v>
      </c>
      <c r="R1902" s="10">
        <v>2015</v>
      </c>
    </row>
    <row r="1903" spans="1:18" ht="29" x14ac:dyDescent="0.35">
      <c r="A1903">
        <v>1921</v>
      </c>
      <c r="B1903" s="3" t="s">
        <v>1922</v>
      </c>
      <c r="C1903" s="3" t="s">
        <v>6031</v>
      </c>
      <c r="D1903" s="6">
        <v>1500</v>
      </c>
      <c r="E1903" s="8">
        <v>2052</v>
      </c>
      <c r="F1903" t="s">
        <v>8218</v>
      </c>
      <c r="G1903" t="s">
        <v>8223</v>
      </c>
      <c r="H1903" t="s">
        <v>8245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8284</v>
      </c>
      <c r="O1903" t="s">
        <v>8288</v>
      </c>
      <c r="P1903" s="9">
        <v>41074.221562500003</v>
      </c>
      <c r="Q1903" s="10" t="s">
        <v>8327</v>
      </c>
      <c r="R1903" s="10">
        <v>2012</v>
      </c>
    </row>
    <row r="1904" spans="1:18" ht="43.5" x14ac:dyDescent="0.35">
      <c r="A1904">
        <v>1922</v>
      </c>
      <c r="B1904" s="3" t="s">
        <v>1923</v>
      </c>
      <c r="C1904" s="3" t="s">
        <v>6032</v>
      </c>
      <c r="D1904" s="6">
        <v>2000</v>
      </c>
      <c r="E1904" s="8">
        <v>2311</v>
      </c>
      <c r="F1904" t="s">
        <v>8218</v>
      </c>
      <c r="G1904" t="s">
        <v>8223</v>
      </c>
      <c r="H1904" t="s">
        <v>8245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8284</v>
      </c>
      <c r="O1904" t="s">
        <v>8288</v>
      </c>
      <c r="P1904" s="9">
        <v>41590.255868055552</v>
      </c>
      <c r="Q1904" s="10" t="s">
        <v>8332</v>
      </c>
      <c r="R1904" s="10">
        <v>2013</v>
      </c>
    </row>
    <row r="1905" spans="1:18" ht="43.5" x14ac:dyDescent="0.35">
      <c r="A1905">
        <v>1923</v>
      </c>
      <c r="B1905" s="3" t="s">
        <v>1924</v>
      </c>
      <c r="C1905" s="3" t="s">
        <v>6033</v>
      </c>
      <c r="D1905" s="6">
        <v>125</v>
      </c>
      <c r="E1905" s="8">
        <v>301</v>
      </c>
      <c r="F1905" t="s">
        <v>8218</v>
      </c>
      <c r="G1905" t="s">
        <v>8223</v>
      </c>
      <c r="H1905" t="s">
        <v>8245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8284</v>
      </c>
      <c r="O1905" t="s">
        <v>8288</v>
      </c>
      <c r="P1905" s="9">
        <v>40772.848749999997</v>
      </c>
      <c r="Q1905" s="10" t="s">
        <v>8329</v>
      </c>
      <c r="R1905" s="10">
        <v>2011</v>
      </c>
    </row>
    <row r="1906" spans="1:18" ht="58" x14ac:dyDescent="0.35">
      <c r="A1906">
        <v>1924</v>
      </c>
      <c r="B1906" s="3" t="s">
        <v>1925</v>
      </c>
      <c r="C1906" s="3" t="s">
        <v>6034</v>
      </c>
      <c r="D1906" s="6">
        <v>3000</v>
      </c>
      <c r="E1906" s="8">
        <v>3432</v>
      </c>
      <c r="F1906" t="s">
        <v>8218</v>
      </c>
      <c r="G1906" t="s">
        <v>8223</v>
      </c>
      <c r="H1906" t="s">
        <v>8245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8284</v>
      </c>
      <c r="O1906" t="s">
        <v>8288</v>
      </c>
      <c r="P1906" s="9">
        <v>41626.761053240742</v>
      </c>
      <c r="Q1906" s="10" t="s">
        <v>8333</v>
      </c>
      <c r="R1906" s="10">
        <v>2013</v>
      </c>
    </row>
    <row r="1907" spans="1:18" ht="43.5" x14ac:dyDescent="0.35">
      <c r="A1907">
        <v>1925</v>
      </c>
      <c r="B1907" s="3" t="s">
        <v>1926</v>
      </c>
      <c r="C1907" s="3" t="s">
        <v>6035</v>
      </c>
      <c r="D1907" s="6">
        <v>1500</v>
      </c>
      <c r="E1907" s="8">
        <v>1655</v>
      </c>
      <c r="F1907" t="s">
        <v>8218</v>
      </c>
      <c r="G1907" t="s">
        <v>8223</v>
      </c>
      <c r="H1907" t="s">
        <v>8245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8284</v>
      </c>
      <c r="O1907" t="s">
        <v>8288</v>
      </c>
      <c r="P1907" s="9">
        <v>41535.90148148148</v>
      </c>
      <c r="Q1907" s="10" t="s">
        <v>8330</v>
      </c>
      <c r="R1907" s="10">
        <v>2013</v>
      </c>
    </row>
    <row r="1908" spans="1:18" ht="58" x14ac:dyDescent="0.35">
      <c r="A1908">
        <v>1926</v>
      </c>
      <c r="B1908" s="3" t="s">
        <v>1927</v>
      </c>
      <c r="C1908" s="3" t="s">
        <v>6036</v>
      </c>
      <c r="D1908" s="6">
        <v>1500</v>
      </c>
      <c r="E1908" s="8">
        <v>2930.69</v>
      </c>
      <c r="F1908" t="s">
        <v>8218</v>
      </c>
      <c r="G1908" t="s">
        <v>8223</v>
      </c>
      <c r="H1908" t="s">
        <v>8245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8284</v>
      </c>
      <c r="O1908" t="s">
        <v>8288</v>
      </c>
      <c r="P1908" s="9">
        <v>40456.954351851848</v>
      </c>
      <c r="Q1908" s="10" t="s">
        <v>8331</v>
      </c>
      <c r="R1908" s="10">
        <v>2010</v>
      </c>
    </row>
    <row r="1909" spans="1:18" x14ac:dyDescent="0.35">
      <c r="A1909">
        <v>1927</v>
      </c>
      <c r="B1909" s="3" t="s">
        <v>1928</v>
      </c>
      <c r="C1909" s="3" t="s">
        <v>6037</v>
      </c>
      <c r="D1909" s="6">
        <v>600</v>
      </c>
      <c r="E1909" s="8">
        <v>620</v>
      </c>
      <c r="F1909" t="s">
        <v>8218</v>
      </c>
      <c r="G1909" t="s">
        <v>8223</v>
      </c>
      <c r="H1909" t="s">
        <v>8245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8284</v>
      </c>
      <c r="O1909" t="s">
        <v>8288</v>
      </c>
      <c r="P1909" s="9">
        <v>40960.861562500002</v>
      </c>
      <c r="Q1909" s="10" t="s">
        <v>8323</v>
      </c>
      <c r="R1909" s="10">
        <v>2012</v>
      </c>
    </row>
    <row r="1910" spans="1:18" ht="29" x14ac:dyDescent="0.35">
      <c r="A1910">
        <v>1928</v>
      </c>
      <c r="B1910" s="3" t="s">
        <v>1929</v>
      </c>
      <c r="C1910" s="3" t="s">
        <v>6038</v>
      </c>
      <c r="D1910" s="6">
        <v>2550</v>
      </c>
      <c r="E1910" s="8">
        <v>2630</v>
      </c>
      <c r="F1910" t="s">
        <v>8218</v>
      </c>
      <c r="G1910" t="s">
        <v>8223</v>
      </c>
      <c r="H1910" t="s">
        <v>8245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8284</v>
      </c>
      <c r="O1910" t="s">
        <v>8288</v>
      </c>
      <c r="P1910" s="9">
        <v>41371.6480787037</v>
      </c>
      <c r="Q1910" s="10" t="s">
        <v>8325</v>
      </c>
      <c r="R1910" s="10">
        <v>2013</v>
      </c>
    </row>
    <row r="1911" spans="1:18" ht="43.5" x14ac:dyDescent="0.35">
      <c r="A1911">
        <v>1929</v>
      </c>
      <c r="B1911" s="3" t="s">
        <v>1930</v>
      </c>
      <c r="C1911" s="3" t="s">
        <v>6039</v>
      </c>
      <c r="D1911" s="6">
        <v>3200</v>
      </c>
      <c r="E1911" s="8">
        <v>3210</v>
      </c>
      <c r="F1911" t="s">
        <v>8218</v>
      </c>
      <c r="G1911" t="s">
        <v>8223</v>
      </c>
      <c r="H1911" t="s">
        <v>8245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8284</v>
      </c>
      <c r="O1911" t="s">
        <v>8288</v>
      </c>
      <c r="P1911" s="9">
        <v>40687.021597222221</v>
      </c>
      <c r="Q1911" s="10" t="s">
        <v>8326</v>
      </c>
      <c r="R1911" s="10">
        <v>2011</v>
      </c>
    </row>
    <row r="1912" spans="1:18" ht="29" x14ac:dyDescent="0.35">
      <c r="A1912">
        <v>1930</v>
      </c>
      <c r="B1912" s="3" t="s">
        <v>1931</v>
      </c>
      <c r="C1912" s="3" t="s">
        <v>6040</v>
      </c>
      <c r="D1912" s="6">
        <v>1000</v>
      </c>
      <c r="E1912" s="8">
        <v>1270</v>
      </c>
      <c r="F1912" t="s">
        <v>8218</v>
      </c>
      <c r="G1912" t="s">
        <v>8223</v>
      </c>
      <c r="H1912" t="s">
        <v>8245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8284</v>
      </c>
      <c r="O1912" t="s">
        <v>8288</v>
      </c>
      <c r="P1912" s="9">
        <v>41402.558819444443</v>
      </c>
      <c r="Q1912" s="10" t="s">
        <v>8326</v>
      </c>
      <c r="R1912" s="10">
        <v>2013</v>
      </c>
    </row>
    <row r="1913" spans="1:18" ht="43.5" x14ac:dyDescent="0.35">
      <c r="A1913">
        <v>1931</v>
      </c>
      <c r="B1913" s="3" t="s">
        <v>1932</v>
      </c>
      <c r="C1913" s="3" t="s">
        <v>6041</v>
      </c>
      <c r="D1913" s="6">
        <v>2000</v>
      </c>
      <c r="E1913" s="8">
        <v>2412.02</v>
      </c>
      <c r="F1913" t="s">
        <v>8218</v>
      </c>
      <c r="G1913" t="s">
        <v>8223</v>
      </c>
      <c r="H1913" t="s">
        <v>8245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8284</v>
      </c>
      <c r="O1913" t="s">
        <v>8288</v>
      </c>
      <c r="P1913" s="9">
        <v>41037.892465277779</v>
      </c>
      <c r="Q1913" s="10" t="s">
        <v>8326</v>
      </c>
      <c r="R1913" s="10">
        <v>2012</v>
      </c>
    </row>
    <row r="1914" spans="1:18" ht="58" x14ac:dyDescent="0.35">
      <c r="A1914">
        <v>1932</v>
      </c>
      <c r="B1914" s="3" t="s">
        <v>1933</v>
      </c>
      <c r="C1914" s="3" t="s">
        <v>6042</v>
      </c>
      <c r="D1914" s="6">
        <v>5250</v>
      </c>
      <c r="E1914" s="8">
        <v>5617</v>
      </c>
      <c r="F1914" t="s">
        <v>8218</v>
      </c>
      <c r="G1914" t="s">
        <v>8223</v>
      </c>
      <c r="H1914" t="s">
        <v>8245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8284</v>
      </c>
      <c r="O1914" t="s">
        <v>8288</v>
      </c>
      <c r="P1914" s="9">
        <v>40911.809872685189</v>
      </c>
      <c r="Q1914" s="10" t="s">
        <v>8322</v>
      </c>
      <c r="R1914" s="10">
        <v>2012</v>
      </c>
    </row>
    <row r="1915" spans="1:18" ht="43.5" x14ac:dyDescent="0.35">
      <c r="A1915">
        <v>1933</v>
      </c>
      <c r="B1915" s="3" t="s">
        <v>1934</v>
      </c>
      <c r="C1915" s="3" t="s">
        <v>6043</v>
      </c>
      <c r="D1915" s="6">
        <v>6000</v>
      </c>
      <c r="E1915" s="8">
        <v>10346</v>
      </c>
      <c r="F1915" t="s">
        <v>8218</v>
      </c>
      <c r="G1915" t="s">
        <v>8223</v>
      </c>
      <c r="H1915" t="s">
        <v>8245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8284</v>
      </c>
      <c r="O1915" t="s">
        <v>8288</v>
      </c>
      <c r="P1915" s="9">
        <v>41879.130868055552</v>
      </c>
      <c r="Q1915" s="10" t="s">
        <v>8329</v>
      </c>
      <c r="R1915" s="10">
        <v>2014</v>
      </c>
    </row>
    <row r="1916" spans="1:18" ht="43.5" x14ac:dyDescent="0.35">
      <c r="A1916">
        <v>1934</v>
      </c>
      <c r="B1916" s="3" t="s">
        <v>1935</v>
      </c>
      <c r="C1916" s="3" t="s">
        <v>6044</v>
      </c>
      <c r="D1916" s="6">
        <v>5000</v>
      </c>
      <c r="E1916" s="8">
        <v>6181</v>
      </c>
      <c r="F1916" t="s">
        <v>8218</v>
      </c>
      <c r="G1916" t="s">
        <v>8223</v>
      </c>
      <c r="H1916" t="s">
        <v>8245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8284</v>
      </c>
      <c r="O1916" t="s">
        <v>8288</v>
      </c>
      <c r="P1916" s="9">
        <v>40865.867141203707</v>
      </c>
      <c r="Q1916" s="10" t="s">
        <v>8332</v>
      </c>
      <c r="R1916" s="10">
        <v>2011</v>
      </c>
    </row>
    <row r="1917" spans="1:18" ht="58" x14ac:dyDescent="0.35">
      <c r="A1917">
        <v>1935</v>
      </c>
      <c r="B1917" s="3" t="s">
        <v>1936</v>
      </c>
      <c r="C1917" s="3" t="s">
        <v>6045</v>
      </c>
      <c r="D1917" s="6">
        <v>2500</v>
      </c>
      <c r="E1917" s="8">
        <v>2710</v>
      </c>
      <c r="F1917" t="s">
        <v>8218</v>
      </c>
      <c r="G1917" t="s">
        <v>8223</v>
      </c>
      <c r="H1917" t="s">
        <v>8245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8284</v>
      </c>
      <c r="O1917" t="s">
        <v>8288</v>
      </c>
      <c r="P1917" s="9">
        <v>41773.932534722218</v>
      </c>
      <c r="Q1917" s="10" t="s">
        <v>8326</v>
      </c>
      <c r="R1917" s="10">
        <v>2014</v>
      </c>
    </row>
    <row r="1918" spans="1:18" ht="43.5" x14ac:dyDescent="0.35">
      <c r="A1918">
        <v>1936</v>
      </c>
      <c r="B1918" s="3" t="s">
        <v>1937</v>
      </c>
      <c r="C1918" s="3" t="s">
        <v>6046</v>
      </c>
      <c r="D1918" s="6">
        <v>7500</v>
      </c>
      <c r="E1918" s="8">
        <v>8739.01</v>
      </c>
      <c r="F1918" t="s">
        <v>8218</v>
      </c>
      <c r="G1918" t="s">
        <v>8223</v>
      </c>
      <c r="H1918" t="s">
        <v>8245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8284</v>
      </c>
      <c r="O1918" t="s">
        <v>8288</v>
      </c>
      <c r="P1918" s="9">
        <v>40852.889699074076</v>
      </c>
      <c r="Q1918" s="10" t="s">
        <v>8332</v>
      </c>
      <c r="R1918" s="10">
        <v>2011</v>
      </c>
    </row>
    <row r="1919" spans="1:18" ht="43.5" x14ac:dyDescent="0.35">
      <c r="A1919">
        <v>1937</v>
      </c>
      <c r="B1919" s="3" t="s">
        <v>1938</v>
      </c>
      <c r="C1919" s="3" t="s">
        <v>6047</v>
      </c>
      <c r="D1919" s="6">
        <v>600</v>
      </c>
      <c r="E1919" s="8">
        <v>1123.47</v>
      </c>
      <c r="F1919" t="s">
        <v>8218</v>
      </c>
      <c r="G1919" t="s">
        <v>8223</v>
      </c>
      <c r="H1919" t="s">
        <v>8245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8284</v>
      </c>
      <c r="O1919" t="s">
        <v>8288</v>
      </c>
      <c r="P1919" s="9">
        <v>41059.118993055556</v>
      </c>
      <c r="Q1919" s="10" t="s">
        <v>8326</v>
      </c>
      <c r="R1919" s="10">
        <v>2012</v>
      </c>
    </row>
    <row r="1920" spans="1:18" ht="43.5" x14ac:dyDescent="0.35">
      <c r="A1920">
        <v>1938</v>
      </c>
      <c r="B1920" s="3" t="s">
        <v>1939</v>
      </c>
      <c r="C1920" s="3" t="s">
        <v>6048</v>
      </c>
      <c r="D1920" s="6">
        <v>15000</v>
      </c>
      <c r="E1920" s="8">
        <v>17390</v>
      </c>
      <c r="F1920" t="s">
        <v>8218</v>
      </c>
      <c r="G1920" t="s">
        <v>8223</v>
      </c>
      <c r="H1920" t="s">
        <v>8245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8284</v>
      </c>
      <c r="O1920" t="s">
        <v>8288</v>
      </c>
      <c r="P1920" s="9">
        <v>41426.259618055556</v>
      </c>
      <c r="Q1920" s="10" t="s">
        <v>8327</v>
      </c>
      <c r="R1920" s="10">
        <v>2013</v>
      </c>
    </row>
    <row r="1921" spans="1:18" ht="58" x14ac:dyDescent="0.35">
      <c r="A1921">
        <v>1939</v>
      </c>
      <c r="B1921" s="3" t="s">
        <v>1940</v>
      </c>
      <c r="C1921" s="3" t="s">
        <v>6049</v>
      </c>
      <c r="D1921" s="6">
        <v>10000</v>
      </c>
      <c r="E1921" s="8">
        <v>11070</v>
      </c>
      <c r="F1921" t="s">
        <v>8218</v>
      </c>
      <c r="G1921" t="s">
        <v>8223</v>
      </c>
      <c r="H1921" t="s">
        <v>8245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8284</v>
      </c>
      <c r="O1921" t="s">
        <v>8288</v>
      </c>
      <c r="P1921" s="9">
        <v>41313.985046296293</v>
      </c>
      <c r="Q1921" s="10" t="s">
        <v>8323</v>
      </c>
      <c r="R1921" s="10">
        <v>2013</v>
      </c>
    </row>
    <row r="1922" spans="1:18" ht="43.5" x14ac:dyDescent="0.35">
      <c r="A1922">
        <v>1940</v>
      </c>
      <c r="B1922" s="3" t="s">
        <v>1941</v>
      </c>
      <c r="C1922" s="3" t="s">
        <v>6050</v>
      </c>
      <c r="D1922" s="6">
        <v>650</v>
      </c>
      <c r="E1922" s="8">
        <v>1111</v>
      </c>
      <c r="F1922" t="s">
        <v>8218</v>
      </c>
      <c r="G1922" t="s">
        <v>8223</v>
      </c>
      <c r="H1922" t="s">
        <v>8245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8284</v>
      </c>
      <c r="O1922" t="s">
        <v>8288</v>
      </c>
      <c r="P1922" s="9">
        <v>40670.507326388892</v>
      </c>
      <c r="Q1922" s="10" t="s">
        <v>8326</v>
      </c>
      <c r="R1922" s="10">
        <v>2011</v>
      </c>
    </row>
    <row r="1923" spans="1:18" ht="43.5" x14ac:dyDescent="0.35">
      <c r="A1923">
        <v>1941</v>
      </c>
      <c r="B1923" s="3" t="s">
        <v>1942</v>
      </c>
      <c r="C1923" s="3" t="s">
        <v>6051</v>
      </c>
      <c r="D1923" s="6">
        <v>250000</v>
      </c>
      <c r="E1923" s="8">
        <v>315295.89</v>
      </c>
      <c r="F1923" t="s">
        <v>8218</v>
      </c>
      <c r="G1923" t="s">
        <v>8223</v>
      </c>
      <c r="H1923" t="s">
        <v>8245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8278</v>
      </c>
      <c r="O1923" t="s">
        <v>8308</v>
      </c>
      <c r="P1923" s="9">
        <v>41744.290868055556</v>
      </c>
      <c r="Q1923" s="10" t="s">
        <v>8325</v>
      </c>
      <c r="R1923" s="10">
        <v>2014</v>
      </c>
    </row>
    <row r="1924" spans="1:18" ht="43.5" x14ac:dyDescent="0.35">
      <c r="A1924">
        <v>1942</v>
      </c>
      <c r="B1924" s="3" t="s">
        <v>1943</v>
      </c>
      <c r="C1924" s="3" t="s">
        <v>6052</v>
      </c>
      <c r="D1924" s="6">
        <v>6000</v>
      </c>
      <c r="E1924" s="8">
        <v>8306.42</v>
      </c>
      <c r="F1924" t="s">
        <v>8218</v>
      </c>
      <c r="G1924" t="s">
        <v>8223</v>
      </c>
      <c r="H1924" t="s">
        <v>8245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8278</v>
      </c>
      <c r="O1924" t="s">
        <v>8308</v>
      </c>
      <c r="P1924" s="9">
        <v>40638.828009259261</v>
      </c>
      <c r="Q1924" s="10" t="s">
        <v>8325</v>
      </c>
      <c r="R1924" s="10">
        <v>2011</v>
      </c>
    </row>
    <row r="1925" spans="1:18" ht="43.5" x14ac:dyDescent="0.35">
      <c r="A1925">
        <v>1943</v>
      </c>
      <c r="B1925" s="3" t="s">
        <v>1944</v>
      </c>
      <c r="C1925" s="3" t="s">
        <v>6053</v>
      </c>
      <c r="D1925" s="6">
        <v>10000</v>
      </c>
      <c r="E1925" s="8">
        <v>170525</v>
      </c>
      <c r="F1925" t="s">
        <v>8218</v>
      </c>
      <c r="G1925" t="s">
        <v>8223</v>
      </c>
      <c r="H1925" t="s">
        <v>8245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8278</v>
      </c>
      <c r="O1925" t="s">
        <v>8308</v>
      </c>
      <c r="P1925" s="9">
        <v>42548.269861111112</v>
      </c>
      <c r="Q1925" s="10" t="s">
        <v>8327</v>
      </c>
      <c r="R1925" s="10">
        <v>2016</v>
      </c>
    </row>
    <row r="1926" spans="1:18" ht="58" x14ac:dyDescent="0.35">
      <c r="A1926">
        <v>1944</v>
      </c>
      <c r="B1926" s="3" t="s">
        <v>1945</v>
      </c>
      <c r="C1926" s="3" t="s">
        <v>6054</v>
      </c>
      <c r="D1926" s="6">
        <v>40000</v>
      </c>
      <c r="E1926" s="8">
        <v>315222.2</v>
      </c>
      <c r="F1926" t="s">
        <v>8218</v>
      </c>
      <c r="G1926" t="s">
        <v>8223</v>
      </c>
      <c r="H1926" t="s">
        <v>8245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8278</v>
      </c>
      <c r="O1926" t="s">
        <v>8308</v>
      </c>
      <c r="P1926" s="9">
        <v>41730.584374999999</v>
      </c>
      <c r="Q1926" s="10" t="s">
        <v>8325</v>
      </c>
      <c r="R1926" s="10">
        <v>2014</v>
      </c>
    </row>
    <row r="1927" spans="1:18" ht="43.5" x14ac:dyDescent="0.35">
      <c r="A1927">
        <v>1945</v>
      </c>
      <c r="B1927" s="3" t="s">
        <v>1946</v>
      </c>
      <c r="C1927" s="3" t="s">
        <v>6055</v>
      </c>
      <c r="D1927" s="6">
        <v>100000</v>
      </c>
      <c r="E1927" s="8">
        <v>348018</v>
      </c>
      <c r="F1927" t="s">
        <v>8218</v>
      </c>
      <c r="G1927" t="s">
        <v>8226</v>
      </c>
      <c r="H1927" t="s">
        <v>8248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8278</v>
      </c>
      <c r="O1927" t="s">
        <v>8308</v>
      </c>
      <c r="P1927" s="9">
        <v>42157.251828703702</v>
      </c>
      <c r="Q1927" s="10" t="s">
        <v>8327</v>
      </c>
      <c r="R1927" s="10">
        <v>2015</v>
      </c>
    </row>
    <row r="1928" spans="1:18" ht="58" x14ac:dyDescent="0.35">
      <c r="A1928">
        <v>1946</v>
      </c>
      <c r="B1928" s="3" t="s">
        <v>1947</v>
      </c>
      <c r="C1928" s="3" t="s">
        <v>6056</v>
      </c>
      <c r="D1928" s="6">
        <v>7500</v>
      </c>
      <c r="E1928" s="8">
        <v>11231</v>
      </c>
      <c r="F1928" t="s">
        <v>8218</v>
      </c>
      <c r="G1928" t="s">
        <v>8223</v>
      </c>
      <c r="H1928" t="s">
        <v>8245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8278</v>
      </c>
      <c r="O1928" t="s">
        <v>8308</v>
      </c>
      <c r="P1928" s="9">
        <v>41689.150011574078</v>
      </c>
      <c r="Q1928" s="10" t="s">
        <v>8323</v>
      </c>
      <c r="R1928" s="10">
        <v>2014</v>
      </c>
    </row>
    <row r="1929" spans="1:18" ht="58" x14ac:dyDescent="0.35">
      <c r="A1929">
        <v>1947</v>
      </c>
      <c r="B1929" s="3" t="s">
        <v>1948</v>
      </c>
      <c r="C1929" s="3" t="s">
        <v>6057</v>
      </c>
      <c r="D1929" s="6">
        <v>800</v>
      </c>
      <c r="E1929" s="8">
        <v>805.07</v>
      </c>
      <c r="F1929" t="s">
        <v>8218</v>
      </c>
      <c r="G1929" t="s">
        <v>8223</v>
      </c>
      <c r="H1929" t="s">
        <v>8245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8278</v>
      </c>
      <c r="O1929" t="s">
        <v>8308</v>
      </c>
      <c r="P1929" s="9">
        <v>40102.918055555558</v>
      </c>
      <c r="Q1929" s="10" t="s">
        <v>8331</v>
      </c>
      <c r="R1929" s="10">
        <v>2009</v>
      </c>
    </row>
    <row r="1930" spans="1:18" ht="29" x14ac:dyDescent="0.35">
      <c r="A1930">
        <v>1948</v>
      </c>
      <c r="B1930" s="3" t="s">
        <v>1949</v>
      </c>
      <c r="C1930" s="3" t="s">
        <v>6058</v>
      </c>
      <c r="D1930" s="6">
        <v>100000</v>
      </c>
      <c r="E1930" s="8">
        <v>800211</v>
      </c>
      <c r="F1930" t="s">
        <v>8218</v>
      </c>
      <c r="G1930" t="s">
        <v>8223</v>
      </c>
      <c r="H1930" t="s">
        <v>8245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8278</v>
      </c>
      <c r="O1930" t="s">
        <v>8308</v>
      </c>
      <c r="P1930" s="9">
        <v>42473.604270833333</v>
      </c>
      <c r="Q1930" s="10" t="s">
        <v>8325</v>
      </c>
      <c r="R1930" s="10">
        <v>2016</v>
      </c>
    </row>
    <row r="1931" spans="1:18" ht="43.5" x14ac:dyDescent="0.35">
      <c r="A1931">
        <v>1949</v>
      </c>
      <c r="B1931" s="3" t="s">
        <v>1950</v>
      </c>
      <c r="C1931" s="3" t="s">
        <v>6059</v>
      </c>
      <c r="D1931" s="6">
        <v>50000</v>
      </c>
      <c r="E1931" s="8">
        <v>53001.3</v>
      </c>
      <c r="F1931" t="s">
        <v>8218</v>
      </c>
      <c r="G1931" t="s">
        <v>8224</v>
      </c>
      <c r="H1931" t="s">
        <v>8246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8278</v>
      </c>
      <c r="O1931" t="s">
        <v>8308</v>
      </c>
      <c r="P1931" s="9">
        <v>41800.423043981486</v>
      </c>
      <c r="Q1931" s="10" t="s">
        <v>8327</v>
      </c>
      <c r="R1931" s="10">
        <v>2014</v>
      </c>
    </row>
    <row r="1932" spans="1:18" ht="43.5" x14ac:dyDescent="0.35">
      <c r="A1932">
        <v>1950</v>
      </c>
      <c r="B1932" s="3" t="s">
        <v>1951</v>
      </c>
      <c r="C1932" s="3" t="s">
        <v>6060</v>
      </c>
      <c r="D1932" s="6">
        <v>48000</v>
      </c>
      <c r="E1932" s="8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8278</v>
      </c>
      <c r="O1932" t="s">
        <v>8308</v>
      </c>
      <c r="P1932" s="9">
        <v>40624.181400462963</v>
      </c>
      <c r="Q1932" s="10" t="s">
        <v>8324</v>
      </c>
      <c r="R1932" s="10">
        <v>2011</v>
      </c>
    </row>
    <row r="1933" spans="1:18" ht="43.5" x14ac:dyDescent="0.35">
      <c r="A1933">
        <v>1951</v>
      </c>
      <c r="B1933" s="3" t="s">
        <v>1952</v>
      </c>
      <c r="C1933" s="3" t="s">
        <v>6061</v>
      </c>
      <c r="D1933" s="6">
        <v>50000</v>
      </c>
      <c r="E1933" s="8">
        <v>106222</v>
      </c>
      <c r="F1933" t="s">
        <v>8218</v>
      </c>
      <c r="G1933" t="s">
        <v>8223</v>
      </c>
      <c r="H1933" t="s">
        <v>8245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8278</v>
      </c>
      <c r="O1933" t="s">
        <v>8308</v>
      </c>
      <c r="P1933" s="9">
        <v>42651.420567129629</v>
      </c>
      <c r="Q1933" s="10" t="s">
        <v>8331</v>
      </c>
      <c r="R1933" s="10">
        <v>2016</v>
      </c>
    </row>
    <row r="1934" spans="1:18" ht="43.5" x14ac:dyDescent="0.35">
      <c r="A1934">
        <v>1952</v>
      </c>
      <c r="B1934" s="3" t="s">
        <v>1953</v>
      </c>
      <c r="C1934" s="3" t="s">
        <v>6062</v>
      </c>
      <c r="D1934" s="6">
        <v>35000</v>
      </c>
      <c r="E1934" s="8">
        <v>69465.33</v>
      </c>
      <c r="F1934" t="s">
        <v>8218</v>
      </c>
      <c r="G1934" t="s">
        <v>8228</v>
      </c>
      <c r="H1934" t="s">
        <v>8250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8278</v>
      </c>
      <c r="O1934" t="s">
        <v>8308</v>
      </c>
      <c r="P1934" s="9">
        <v>41526.60665509259</v>
      </c>
      <c r="Q1934" s="10" t="s">
        <v>8330</v>
      </c>
      <c r="R1934" s="10">
        <v>2013</v>
      </c>
    </row>
    <row r="1935" spans="1:18" ht="43.5" x14ac:dyDescent="0.35">
      <c r="A1935">
        <v>1953</v>
      </c>
      <c r="B1935" s="3" t="s">
        <v>1954</v>
      </c>
      <c r="C1935" s="3" t="s">
        <v>6063</v>
      </c>
      <c r="D1935" s="6">
        <v>15000</v>
      </c>
      <c r="E1935" s="8">
        <v>33892</v>
      </c>
      <c r="F1935" t="s">
        <v>8218</v>
      </c>
      <c r="G1935" t="s">
        <v>8223</v>
      </c>
      <c r="H1935" t="s">
        <v>8245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8278</v>
      </c>
      <c r="O1935" t="s">
        <v>8308</v>
      </c>
      <c r="P1935" s="9">
        <v>40941.199826388889</v>
      </c>
      <c r="Q1935" s="10" t="s">
        <v>8323</v>
      </c>
      <c r="R1935" s="10">
        <v>2012</v>
      </c>
    </row>
    <row r="1936" spans="1:18" ht="29" x14ac:dyDescent="0.35">
      <c r="A1936">
        <v>1954</v>
      </c>
      <c r="B1936" s="3" t="s">
        <v>1955</v>
      </c>
      <c r="C1936" s="3" t="s">
        <v>6064</v>
      </c>
      <c r="D1936" s="6">
        <v>50000</v>
      </c>
      <c r="E1936" s="8">
        <v>349474</v>
      </c>
      <c r="F1936" t="s">
        <v>8218</v>
      </c>
      <c r="G1936" t="s">
        <v>8223</v>
      </c>
      <c r="H1936" t="s">
        <v>8245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8278</v>
      </c>
      <c r="O1936" t="s">
        <v>8308</v>
      </c>
      <c r="P1936" s="9">
        <v>42394.580740740741</v>
      </c>
      <c r="Q1936" s="10" t="s">
        <v>8322</v>
      </c>
      <c r="R1936" s="10">
        <v>2016</v>
      </c>
    </row>
    <row r="1937" spans="1:18" ht="58" x14ac:dyDescent="0.35">
      <c r="A1937">
        <v>1955</v>
      </c>
      <c r="B1937" s="3" t="s">
        <v>1956</v>
      </c>
      <c r="C1937" s="3" t="s">
        <v>6065</v>
      </c>
      <c r="D1937" s="6">
        <v>42000</v>
      </c>
      <c r="E1937" s="8">
        <v>167410.01999999999</v>
      </c>
      <c r="F1937" t="s">
        <v>8218</v>
      </c>
      <c r="G1937" t="s">
        <v>8223</v>
      </c>
      <c r="H1937" t="s">
        <v>8245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8278</v>
      </c>
      <c r="O1937" t="s">
        <v>8308</v>
      </c>
      <c r="P1937" s="9">
        <v>41020.271770833337</v>
      </c>
      <c r="Q1937" s="10" t="s">
        <v>8325</v>
      </c>
      <c r="R1937" s="10">
        <v>2012</v>
      </c>
    </row>
    <row r="1938" spans="1:18" ht="43.5" x14ac:dyDescent="0.35">
      <c r="A1938">
        <v>1956</v>
      </c>
      <c r="B1938" s="3" t="s">
        <v>1957</v>
      </c>
      <c r="C1938" s="3" t="s">
        <v>6066</v>
      </c>
      <c r="D1938" s="6">
        <v>60000</v>
      </c>
      <c r="E1938" s="8">
        <v>176420</v>
      </c>
      <c r="F1938" t="s">
        <v>8218</v>
      </c>
      <c r="G1938" t="s">
        <v>8223</v>
      </c>
      <c r="H1938" t="s">
        <v>8245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8278</v>
      </c>
      <c r="O1938" t="s">
        <v>8308</v>
      </c>
      <c r="P1938" s="9">
        <v>42067.923668981486</v>
      </c>
      <c r="Q1938" s="10" t="s">
        <v>8324</v>
      </c>
      <c r="R1938" s="10">
        <v>2015</v>
      </c>
    </row>
    <row r="1939" spans="1:18" ht="29" x14ac:dyDescent="0.35">
      <c r="A1939">
        <v>1957</v>
      </c>
      <c r="B1939" s="3" t="s">
        <v>1958</v>
      </c>
      <c r="C1939" s="3" t="s">
        <v>6067</v>
      </c>
      <c r="D1939" s="6">
        <v>30000</v>
      </c>
      <c r="E1939" s="8">
        <v>50251.41</v>
      </c>
      <c r="F1939" t="s">
        <v>8218</v>
      </c>
      <c r="G1939" t="s">
        <v>8223</v>
      </c>
      <c r="H1939" t="s">
        <v>8245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8278</v>
      </c>
      <c r="O1939" t="s">
        <v>8308</v>
      </c>
      <c r="P1939" s="9">
        <v>41179.098530092597</v>
      </c>
      <c r="Q1939" s="10" t="s">
        <v>8330</v>
      </c>
      <c r="R1939" s="10">
        <v>2012</v>
      </c>
    </row>
    <row r="1940" spans="1:18" ht="43.5" x14ac:dyDescent="0.35">
      <c r="A1940">
        <v>1958</v>
      </c>
      <c r="B1940" s="3" t="s">
        <v>1959</v>
      </c>
      <c r="C1940" s="3" t="s">
        <v>6068</v>
      </c>
      <c r="D1940" s="6">
        <v>7000</v>
      </c>
      <c r="E1940" s="8">
        <v>100490.02</v>
      </c>
      <c r="F1940" t="s">
        <v>8218</v>
      </c>
      <c r="G1940" t="s">
        <v>8223</v>
      </c>
      <c r="H1940" t="s">
        <v>8245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8278</v>
      </c>
      <c r="O1940" t="s">
        <v>8308</v>
      </c>
      <c r="P1940" s="9">
        <v>41326.987974537034</v>
      </c>
      <c r="Q1940" s="10" t="s">
        <v>8323</v>
      </c>
      <c r="R1940" s="10">
        <v>2013</v>
      </c>
    </row>
    <row r="1941" spans="1:18" ht="58" x14ac:dyDescent="0.35">
      <c r="A1941">
        <v>1959</v>
      </c>
      <c r="B1941" s="3" t="s">
        <v>1960</v>
      </c>
      <c r="C1941" s="3" t="s">
        <v>6069</v>
      </c>
      <c r="D1941" s="6">
        <v>10000</v>
      </c>
      <c r="E1941" s="8">
        <v>15673.44</v>
      </c>
      <c r="F1941" t="s">
        <v>8218</v>
      </c>
      <c r="G1941" t="s">
        <v>8223</v>
      </c>
      <c r="H1941" t="s">
        <v>8245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8278</v>
      </c>
      <c r="O1941" t="s">
        <v>8308</v>
      </c>
      <c r="P1941" s="9">
        <v>41871.845601851848</v>
      </c>
      <c r="Q1941" s="10" t="s">
        <v>8329</v>
      </c>
      <c r="R1941" s="10">
        <v>2014</v>
      </c>
    </row>
    <row r="1942" spans="1:18" ht="43.5" x14ac:dyDescent="0.35">
      <c r="A1942">
        <v>1960</v>
      </c>
      <c r="B1942" s="3" t="s">
        <v>1961</v>
      </c>
      <c r="C1942" s="3" t="s">
        <v>6070</v>
      </c>
      <c r="D1942" s="6">
        <v>70000</v>
      </c>
      <c r="E1942" s="8">
        <v>82532</v>
      </c>
      <c r="F1942" t="s">
        <v>8218</v>
      </c>
      <c r="G1942" t="s">
        <v>8234</v>
      </c>
      <c r="H1942" t="s">
        <v>8254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8278</v>
      </c>
      <c r="O1942" t="s">
        <v>8308</v>
      </c>
      <c r="P1942" s="9">
        <v>41964.362743055557</v>
      </c>
      <c r="Q1942" s="10" t="s">
        <v>8332</v>
      </c>
      <c r="R1942" s="10">
        <v>2014</v>
      </c>
    </row>
    <row r="1943" spans="1:18" ht="43.5" x14ac:dyDescent="0.35">
      <c r="A1943">
        <v>1961</v>
      </c>
      <c r="B1943" s="3" t="s">
        <v>1962</v>
      </c>
      <c r="C1943" s="3" t="s">
        <v>6071</v>
      </c>
      <c r="D1943" s="6">
        <v>10000</v>
      </c>
      <c r="E1943" s="8">
        <v>110538.12</v>
      </c>
      <c r="F1943" t="s">
        <v>8218</v>
      </c>
      <c r="G1943" t="s">
        <v>8223</v>
      </c>
      <c r="H1943" t="s">
        <v>8245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8278</v>
      </c>
      <c r="O1943" t="s">
        <v>8308</v>
      </c>
      <c r="P1943" s="9">
        <v>41148.194641203707</v>
      </c>
      <c r="Q1943" s="10" t="s">
        <v>8329</v>
      </c>
      <c r="R1943" s="10">
        <v>2012</v>
      </c>
    </row>
    <row r="1944" spans="1:18" ht="43.5" x14ac:dyDescent="0.35">
      <c r="A1944">
        <v>1962</v>
      </c>
      <c r="B1944" s="3" t="s">
        <v>1963</v>
      </c>
      <c r="C1944" s="3" t="s">
        <v>6072</v>
      </c>
      <c r="D1944" s="6">
        <v>10000</v>
      </c>
      <c r="E1944" s="8">
        <v>19292.5</v>
      </c>
      <c r="F1944" t="s">
        <v>8218</v>
      </c>
      <c r="G1944" t="s">
        <v>8223</v>
      </c>
      <c r="H1944" t="s">
        <v>8245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8278</v>
      </c>
      <c r="O1944" t="s">
        <v>8308</v>
      </c>
      <c r="P1944" s="9">
        <v>41742.780509259261</v>
      </c>
      <c r="Q1944" s="10" t="s">
        <v>8325</v>
      </c>
      <c r="R1944" s="10">
        <v>2014</v>
      </c>
    </row>
    <row r="1945" spans="1:18" ht="58" x14ac:dyDescent="0.35">
      <c r="A1945">
        <v>1963</v>
      </c>
      <c r="B1945" s="3" t="s">
        <v>1964</v>
      </c>
      <c r="C1945" s="3" t="s">
        <v>6073</v>
      </c>
      <c r="D1945" s="6">
        <v>19000</v>
      </c>
      <c r="E1945" s="8">
        <v>24108</v>
      </c>
      <c r="F1945" t="s">
        <v>8218</v>
      </c>
      <c r="G1945" t="s">
        <v>8224</v>
      </c>
      <c r="H1945" t="s">
        <v>8246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8278</v>
      </c>
      <c r="O1945" t="s">
        <v>8308</v>
      </c>
      <c r="P1945" s="9">
        <v>41863.429791666669</v>
      </c>
      <c r="Q1945" s="10" t="s">
        <v>8329</v>
      </c>
      <c r="R1945" s="10">
        <v>2014</v>
      </c>
    </row>
    <row r="1946" spans="1:18" ht="43.5" x14ac:dyDescent="0.35">
      <c r="A1946">
        <v>1964</v>
      </c>
      <c r="B1946" s="3" t="s">
        <v>1965</v>
      </c>
      <c r="C1946" s="3" t="s">
        <v>6074</v>
      </c>
      <c r="D1946" s="6">
        <v>89200</v>
      </c>
      <c r="E1946" s="8">
        <v>231543.12</v>
      </c>
      <c r="F1946" t="s">
        <v>8218</v>
      </c>
      <c r="G1946" t="s">
        <v>8236</v>
      </c>
      <c r="H1946" t="s">
        <v>8248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8278</v>
      </c>
      <c r="O1946" t="s">
        <v>8308</v>
      </c>
      <c r="P1946" s="9">
        <v>42452.272824074069</v>
      </c>
      <c r="Q1946" s="10" t="s">
        <v>8324</v>
      </c>
      <c r="R1946" s="10">
        <v>2016</v>
      </c>
    </row>
    <row r="1947" spans="1:18" ht="43.5" x14ac:dyDescent="0.35">
      <c r="A1947">
        <v>1965</v>
      </c>
      <c r="B1947" s="3" t="s">
        <v>1966</v>
      </c>
      <c r="C1947" s="3" t="s">
        <v>6075</v>
      </c>
      <c r="D1947" s="6">
        <v>5000</v>
      </c>
      <c r="E1947" s="8">
        <v>13114</v>
      </c>
      <c r="F1947" t="s">
        <v>8218</v>
      </c>
      <c r="G1947" t="s">
        <v>8223</v>
      </c>
      <c r="H1947" t="s">
        <v>8245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8278</v>
      </c>
      <c r="O1947" t="s">
        <v>8308</v>
      </c>
      <c r="P1947" s="9">
        <v>40898.089236111111</v>
      </c>
      <c r="Q1947" s="10" t="s">
        <v>8333</v>
      </c>
      <c r="R1947" s="10">
        <v>2011</v>
      </c>
    </row>
    <row r="1948" spans="1:18" ht="43.5" x14ac:dyDescent="0.35">
      <c r="A1948">
        <v>1966</v>
      </c>
      <c r="B1948" s="3" t="s">
        <v>1967</v>
      </c>
      <c r="C1948" s="3" t="s">
        <v>6076</v>
      </c>
      <c r="D1948" s="6">
        <v>100000</v>
      </c>
      <c r="E1948" s="8">
        <v>206743.09</v>
      </c>
      <c r="F1948" t="s">
        <v>8218</v>
      </c>
      <c r="G1948" t="s">
        <v>8223</v>
      </c>
      <c r="H1948" t="s">
        <v>8245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8278</v>
      </c>
      <c r="O1948" t="s">
        <v>8308</v>
      </c>
      <c r="P1948" s="9">
        <v>41835.540486111109</v>
      </c>
      <c r="Q1948" s="10" t="s">
        <v>8328</v>
      </c>
      <c r="R1948" s="10">
        <v>2014</v>
      </c>
    </row>
    <row r="1949" spans="1:18" ht="43.5" x14ac:dyDescent="0.35">
      <c r="A1949">
        <v>1967</v>
      </c>
      <c r="B1949" s="3" t="s">
        <v>1968</v>
      </c>
      <c r="C1949" s="3" t="s">
        <v>6077</v>
      </c>
      <c r="D1949" s="6">
        <v>20000</v>
      </c>
      <c r="E1949" s="8">
        <v>74026</v>
      </c>
      <c r="F1949" t="s">
        <v>8218</v>
      </c>
      <c r="G1949" t="s">
        <v>8223</v>
      </c>
      <c r="H1949" t="s">
        <v>8245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8278</v>
      </c>
      <c r="O1949" t="s">
        <v>8308</v>
      </c>
      <c r="P1949" s="9">
        <v>41730.663530092592</v>
      </c>
      <c r="Q1949" s="10" t="s">
        <v>8325</v>
      </c>
      <c r="R1949" s="10">
        <v>2014</v>
      </c>
    </row>
    <row r="1950" spans="1:18" ht="29" x14ac:dyDescent="0.35">
      <c r="A1950">
        <v>1968</v>
      </c>
      <c r="B1950" s="3" t="s">
        <v>1969</v>
      </c>
      <c r="C1950" s="3" t="s">
        <v>6078</v>
      </c>
      <c r="D1950" s="6">
        <v>50000</v>
      </c>
      <c r="E1950" s="8">
        <v>142483</v>
      </c>
      <c r="F1950" t="s">
        <v>8218</v>
      </c>
      <c r="G1950" t="s">
        <v>8223</v>
      </c>
      <c r="H1950" t="s">
        <v>8245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8278</v>
      </c>
      <c r="O1950" t="s">
        <v>8308</v>
      </c>
      <c r="P1950" s="9">
        <v>42676.586979166663</v>
      </c>
      <c r="Q1950" s="10" t="s">
        <v>8332</v>
      </c>
      <c r="R1950" s="10">
        <v>2016</v>
      </c>
    </row>
    <row r="1951" spans="1:18" ht="43.5" x14ac:dyDescent="0.35">
      <c r="A1951">
        <v>1969</v>
      </c>
      <c r="B1951" s="3" t="s">
        <v>1970</v>
      </c>
      <c r="C1951" s="3" t="s">
        <v>6079</v>
      </c>
      <c r="D1951" s="6">
        <v>20000</v>
      </c>
      <c r="E1951" s="8">
        <v>115816</v>
      </c>
      <c r="F1951" t="s">
        <v>8218</v>
      </c>
      <c r="G1951" t="s">
        <v>8224</v>
      </c>
      <c r="H1951" t="s">
        <v>8246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8278</v>
      </c>
      <c r="O1951" t="s">
        <v>8308</v>
      </c>
      <c r="P1951" s="9">
        <v>42557.792453703703</v>
      </c>
      <c r="Q1951" s="10" t="s">
        <v>8328</v>
      </c>
      <c r="R1951" s="10">
        <v>2016</v>
      </c>
    </row>
    <row r="1952" spans="1:18" ht="43.5" x14ac:dyDescent="0.35">
      <c r="A1952">
        <v>1970</v>
      </c>
      <c r="B1952" s="3" t="s">
        <v>1971</v>
      </c>
      <c r="C1952" s="3" t="s">
        <v>6080</v>
      </c>
      <c r="D1952" s="6">
        <v>5000</v>
      </c>
      <c r="E1952" s="8">
        <v>56590</v>
      </c>
      <c r="F1952" t="s">
        <v>8218</v>
      </c>
      <c r="G1952" t="s">
        <v>8223</v>
      </c>
      <c r="H1952" t="s">
        <v>8245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8278</v>
      </c>
      <c r="O1952" t="s">
        <v>8308</v>
      </c>
      <c r="P1952" s="9">
        <v>41324.193298611113</v>
      </c>
      <c r="Q1952" s="10" t="s">
        <v>8323</v>
      </c>
      <c r="R1952" s="10">
        <v>2013</v>
      </c>
    </row>
    <row r="1953" spans="1:18" ht="43.5" x14ac:dyDescent="0.35">
      <c r="A1953">
        <v>1971</v>
      </c>
      <c r="B1953" s="3" t="s">
        <v>1972</v>
      </c>
      <c r="C1953" s="3" t="s">
        <v>6081</v>
      </c>
      <c r="D1953" s="6">
        <v>400000</v>
      </c>
      <c r="E1953" s="8">
        <v>1052110.8700000001</v>
      </c>
      <c r="F1953" t="s">
        <v>8218</v>
      </c>
      <c r="G1953" t="s">
        <v>8223</v>
      </c>
      <c r="H1953" t="s">
        <v>8245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8278</v>
      </c>
      <c r="O1953" t="s">
        <v>8308</v>
      </c>
      <c r="P1953" s="9">
        <v>41561.500706018516</v>
      </c>
      <c r="Q1953" s="10" t="s">
        <v>8331</v>
      </c>
      <c r="R1953" s="10">
        <v>2013</v>
      </c>
    </row>
    <row r="1954" spans="1:18" ht="43.5" x14ac:dyDescent="0.35">
      <c r="A1954">
        <v>1972</v>
      </c>
      <c r="B1954" s="3" t="s">
        <v>1973</v>
      </c>
      <c r="C1954" s="3" t="s">
        <v>6082</v>
      </c>
      <c r="D1954" s="6">
        <v>2500</v>
      </c>
      <c r="E1954" s="8">
        <v>16862</v>
      </c>
      <c r="F1954" t="s">
        <v>8218</v>
      </c>
      <c r="G1954" t="s">
        <v>8223</v>
      </c>
      <c r="H1954" t="s">
        <v>8245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8278</v>
      </c>
      <c r="O1954" t="s">
        <v>8308</v>
      </c>
      <c r="P1954" s="9">
        <v>41201.012083333335</v>
      </c>
      <c r="Q1954" s="10" t="s">
        <v>8331</v>
      </c>
      <c r="R1954" s="10">
        <v>2012</v>
      </c>
    </row>
    <row r="1955" spans="1:18" ht="43.5" x14ac:dyDescent="0.35">
      <c r="A1955">
        <v>1973</v>
      </c>
      <c r="B1955" s="3" t="s">
        <v>1974</v>
      </c>
      <c r="C1955" s="3" t="s">
        <v>6083</v>
      </c>
      <c r="D1955" s="6">
        <v>198000</v>
      </c>
      <c r="E1955" s="8">
        <v>508525.01</v>
      </c>
      <c r="F1955" t="s">
        <v>8218</v>
      </c>
      <c r="G1955" t="s">
        <v>8223</v>
      </c>
      <c r="H1955" t="s">
        <v>8245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8278</v>
      </c>
      <c r="O1955" t="s">
        <v>8308</v>
      </c>
      <c r="P1955" s="9">
        <v>42549.722962962958</v>
      </c>
      <c r="Q1955" s="10" t="s">
        <v>8327</v>
      </c>
      <c r="R1955" s="10">
        <v>2016</v>
      </c>
    </row>
    <row r="1956" spans="1:18" ht="43.5" x14ac:dyDescent="0.35">
      <c r="A1956">
        <v>1974</v>
      </c>
      <c r="B1956" s="3" t="s">
        <v>1975</v>
      </c>
      <c r="C1956" s="3" t="s">
        <v>6084</v>
      </c>
      <c r="D1956" s="6">
        <v>20000</v>
      </c>
      <c r="E1956" s="8">
        <v>75099.199999999997</v>
      </c>
      <c r="F1956" t="s">
        <v>8218</v>
      </c>
      <c r="G1956" t="s">
        <v>8224</v>
      </c>
      <c r="H1956" t="s">
        <v>8246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8278</v>
      </c>
      <c r="O1956" t="s">
        <v>8308</v>
      </c>
      <c r="P1956" s="9">
        <v>41445.334131944444</v>
      </c>
      <c r="Q1956" s="10" t="s">
        <v>8327</v>
      </c>
      <c r="R1956" s="10">
        <v>2013</v>
      </c>
    </row>
    <row r="1957" spans="1:18" ht="29" x14ac:dyDescent="0.35">
      <c r="A1957">
        <v>1975</v>
      </c>
      <c r="B1957" s="3" t="s">
        <v>1976</v>
      </c>
      <c r="C1957" s="3" t="s">
        <v>6085</v>
      </c>
      <c r="D1957" s="6">
        <v>16000</v>
      </c>
      <c r="E1957" s="8">
        <v>33393.339999999997</v>
      </c>
      <c r="F1957" t="s">
        <v>8218</v>
      </c>
      <c r="G1957" t="s">
        <v>8223</v>
      </c>
      <c r="H1957" t="s">
        <v>8245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8278</v>
      </c>
      <c r="O1957" t="s">
        <v>8308</v>
      </c>
      <c r="P1957" s="9">
        <v>41313.755219907405</v>
      </c>
      <c r="Q1957" s="10" t="s">
        <v>8323</v>
      </c>
      <c r="R1957" s="10">
        <v>2013</v>
      </c>
    </row>
    <row r="1958" spans="1:18" ht="29" x14ac:dyDescent="0.35">
      <c r="A1958">
        <v>1976</v>
      </c>
      <c r="B1958" s="3" t="s">
        <v>1977</v>
      </c>
      <c r="C1958" s="3" t="s">
        <v>6086</v>
      </c>
      <c r="D1958" s="6">
        <v>4000</v>
      </c>
      <c r="E1958" s="8">
        <v>13864</v>
      </c>
      <c r="F1958" t="s">
        <v>8218</v>
      </c>
      <c r="G1958" t="s">
        <v>8224</v>
      </c>
      <c r="H1958" t="s">
        <v>8246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8278</v>
      </c>
      <c r="O1958" t="s">
        <v>8308</v>
      </c>
      <c r="P1958" s="9">
        <v>41438.899594907409</v>
      </c>
      <c r="Q1958" s="10" t="s">
        <v>8327</v>
      </c>
      <c r="R1958" s="10">
        <v>2013</v>
      </c>
    </row>
    <row r="1959" spans="1:18" ht="43.5" x14ac:dyDescent="0.35">
      <c r="A1959">
        <v>1977</v>
      </c>
      <c r="B1959" s="3" t="s">
        <v>1978</v>
      </c>
      <c r="C1959" s="3" t="s">
        <v>6087</v>
      </c>
      <c r="D1959" s="6">
        <v>50000</v>
      </c>
      <c r="E1959" s="8">
        <v>201165</v>
      </c>
      <c r="F1959" t="s">
        <v>8218</v>
      </c>
      <c r="G1959" t="s">
        <v>8223</v>
      </c>
      <c r="H1959" t="s">
        <v>8245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8278</v>
      </c>
      <c r="O1959" t="s">
        <v>8308</v>
      </c>
      <c r="P1959" s="9">
        <v>42311.216898148152</v>
      </c>
      <c r="Q1959" s="10" t="s">
        <v>8332</v>
      </c>
      <c r="R1959" s="10">
        <v>2015</v>
      </c>
    </row>
    <row r="1960" spans="1:18" ht="43.5" x14ac:dyDescent="0.35">
      <c r="A1960">
        <v>1978</v>
      </c>
      <c r="B1960" s="3" t="s">
        <v>1979</v>
      </c>
      <c r="C1960" s="3" t="s">
        <v>6088</v>
      </c>
      <c r="D1960" s="6">
        <v>50000</v>
      </c>
      <c r="E1960" s="8">
        <v>513422.57</v>
      </c>
      <c r="F1960" t="s">
        <v>8218</v>
      </c>
      <c r="G1960" t="s">
        <v>8223</v>
      </c>
      <c r="H1960" t="s">
        <v>8245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8278</v>
      </c>
      <c r="O1960" t="s">
        <v>8308</v>
      </c>
      <c r="P1960" s="9">
        <v>41039.225601851853</v>
      </c>
      <c r="Q1960" s="10" t="s">
        <v>8326</v>
      </c>
      <c r="R1960" s="10">
        <v>2012</v>
      </c>
    </row>
    <row r="1961" spans="1:18" ht="43.5" x14ac:dyDescent="0.35">
      <c r="A1961">
        <v>1979</v>
      </c>
      <c r="B1961" s="3" t="s">
        <v>1980</v>
      </c>
      <c r="C1961" s="3" t="s">
        <v>6089</v>
      </c>
      <c r="D1961" s="6">
        <v>200000</v>
      </c>
      <c r="E1961" s="8">
        <v>229802.31</v>
      </c>
      <c r="F1961" t="s">
        <v>8218</v>
      </c>
      <c r="G1961" t="s">
        <v>8223</v>
      </c>
      <c r="H1961" t="s">
        <v>8245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8278</v>
      </c>
      <c r="O1961" t="s">
        <v>8308</v>
      </c>
      <c r="P1961" s="9">
        <v>42290.460023148145</v>
      </c>
      <c r="Q1961" s="10" t="s">
        <v>8331</v>
      </c>
      <c r="R1961" s="10">
        <v>2015</v>
      </c>
    </row>
    <row r="1962" spans="1:18" ht="29" x14ac:dyDescent="0.35">
      <c r="A1962">
        <v>1980</v>
      </c>
      <c r="B1962" s="3" t="s">
        <v>1981</v>
      </c>
      <c r="C1962" s="3" t="s">
        <v>6090</v>
      </c>
      <c r="D1962" s="6">
        <v>50000</v>
      </c>
      <c r="E1962" s="8">
        <v>177412.01</v>
      </c>
      <c r="F1962" t="s">
        <v>8218</v>
      </c>
      <c r="G1962" t="s">
        <v>8235</v>
      </c>
      <c r="H1962" t="s">
        <v>8248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8278</v>
      </c>
      <c r="O1962" t="s">
        <v>8308</v>
      </c>
      <c r="P1962" s="9">
        <v>42423.542384259257</v>
      </c>
      <c r="Q1962" s="10" t="s">
        <v>8323</v>
      </c>
      <c r="R1962" s="10">
        <v>2016</v>
      </c>
    </row>
    <row r="1963" spans="1:18" ht="43.5" x14ac:dyDescent="0.35">
      <c r="A1963">
        <v>1981</v>
      </c>
      <c r="B1963" s="3" t="s">
        <v>1982</v>
      </c>
      <c r="C1963" s="3" t="s">
        <v>6091</v>
      </c>
      <c r="D1963" s="6">
        <v>7500</v>
      </c>
      <c r="E1963" s="8">
        <v>381</v>
      </c>
      <c r="F1963" t="s">
        <v>8220</v>
      </c>
      <c r="G1963" t="s">
        <v>8228</v>
      </c>
      <c r="H1963" t="s">
        <v>8250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8297</v>
      </c>
      <c r="O1963" t="s">
        <v>8309</v>
      </c>
      <c r="P1963" s="9">
        <v>41799.725289351853</v>
      </c>
      <c r="Q1963" s="10" t="s">
        <v>8327</v>
      </c>
      <c r="R1963" s="10">
        <v>2014</v>
      </c>
    </row>
    <row r="1964" spans="1:18" ht="43.5" x14ac:dyDescent="0.35">
      <c r="A1964">
        <v>1982</v>
      </c>
      <c r="B1964" s="3" t="s">
        <v>1983</v>
      </c>
      <c r="C1964" s="3" t="s">
        <v>6092</v>
      </c>
      <c r="D1964" s="6">
        <v>180000</v>
      </c>
      <c r="E1964" s="8">
        <v>0</v>
      </c>
      <c r="F1964" t="s">
        <v>8220</v>
      </c>
      <c r="G1964" t="s">
        <v>8230</v>
      </c>
      <c r="H1964" t="s">
        <v>8251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8297</v>
      </c>
      <c r="O1964" t="s">
        <v>8309</v>
      </c>
      <c r="P1964" s="9">
        <v>42678.586655092593</v>
      </c>
      <c r="Q1964" s="10" t="s">
        <v>8332</v>
      </c>
      <c r="R1964" s="10">
        <v>2016</v>
      </c>
    </row>
    <row r="1965" spans="1:18" ht="43.5" x14ac:dyDescent="0.35">
      <c r="A1965">
        <v>1983</v>
      </c>
      <c r="B1965" s="3" t="s">
        <v>1984</v>
      </c>
      <c r="C1965" s="3" t="s">
        <v>6093</v>
      </c>
      <c r="D1965" s="6">
        <v>33000</v>
      </c>
      <c r="E1965" s="8">
        <v>1419</v>
      </c>
      <c r="F1965" t="s">
        <v>8220</v>
      </c>
      <c r="G1965" t="s">
        <v>8223</v>
      </c>
      <c r="H1965" t="s">
        <v>8245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8297</v>
      </c>
      <c r="O1965" t="s">
        <v>8309</v>
      </c>
      <c r="P1965" s="9">
        <v>42593.011782407411</v>
      </c>
      <c r="Q1965" s="10" t="s">
        <v>8329</v>
      </c>
      <c r="R1965" s="10">
        <v>2016</v>
      </c>
    </row>
    <row r="1966" spans="1:18" ht="58" x14ac:dyDescent="0.35">
      <c r="A1966">
        <v>1984</v>
      </c>
      <c r="B1966" s="3" t="s">
        <v>1985</v>
      </c>
      <c r="C1966" s="3" t="s">
        <v>6094</v>
      </c>
      <c r="D1966" s="6">
        <v>15000</v>
      </c>
      <c r="E1966" s="8">
        <v>3172</v>
      </c>
      <c r="F1966" t="s">
        <v>8220</v>
      </c>
      <c r="G1966" t="s">
        <v>8223</v>
      </c>
      <c r="H1966" t="s">
        <v>8245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8297</v>
      </c>
      <c r="O1966" t="s">
        <v>8309</v>
      </c>
      <c r="P1966" s="9">
        <v>41913.790289351848</v>
      </c>
      <c r="Q1966" s="10" t="s">
        <v>8331</v>
      </c>
      <c r="R1966" s="10">
        <v>2014</v>
      </c>
    </row>
    <row r="1967" spans="1:18" ht="43.5" x14ac:dyDescent="0.35">
      <c r="A1967">
        <v>1985</v>
      </c>
      <c r="B1967" s="3" t="s">
        <v>1986</v>
      </c>
      <c r="C1967" s="3" t="s">
        <v>6095</v>
      </c>
      <c r="D1967" s="6">
        <v>1600</v>
      </c>
      <c r="E1967" s="8">
        <v>51</v>
      </c>
      <c r="F1967" t="s">
        <v>8220</v>
      </c>
      <c r="G1967" t="s">
        <v>8224</v>
      </c>
      <c r="H1967" t="s">
        <v>8246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8297</v>
      </c>
      <c r="O1967" t="s">
        <v>8309</v>
      </c>
      <c r="P1967" s="9">
        <v>42555.698738425926</v>
      </c>
      <c r="Q1967" s="10" t="s">
        <v>8328</v>
      </c>
      <c r="R1967" s="10">
        <v>2016</v>
      </c>
    </row>
    <row r="1968" spans="1:18" ht="43.5" x14ac:dyDescent="0.35">
      <c r="A1968">
        <v>1986</v>
      </c>
      <c r="B1968" s="3" t="s">
        <v>1987</v>
      </c>
      <c r="C1968" s="3" t="s">
        <v>6096</v>
      </c>
      <c r="D1968" s="6">
        <v>2000</v>
      </c>
      <c r="E1968" s="8">
        <v>1</v>
      </c>
      <c r="F1968" t="s">
        <v>8220</v>
      </c>
      <c r="G1968" t="s">
        <v>8224</v>
      </c>
      <c r="H1968" t="s">
        <v>8246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8297</v>
      </c>
      <c r="O1968" t="s">
        <v>8309</v>
      </c>
      <c r="P1968" s="9">
        <v>42413.433831018519</v>
      </c>
      <c r="Q1968" s="10" t="s">
        <v>8323</v>
      </c>
      <c r="R1968" s="10">
        <v>2016</v>
      </c>
    </row>
    <row r="1969" spans="1:18" ht="29" x14ac:dyDescent="0.35">
      <c r="A1969">
        <v>1987</v>
      </c>
      <c r="B1969" s="3" t="s">
        <v>1988</v>
      </c>
      <c r="C1969" s="3" t="s">
        <v>6097</v>
      </c>
      <c r="D1969" s="6">
        <v>5500</v>
      </c>
      <c r="E1969" s="8">
        <v>2336</v>
      </c>
      <c r="F1969" t="s">
        <v>8220</v>
      </c>
      <c r="G1969" t="s">
        <v>8224</v>
      </c>
      <c r="H1969" t="s">
        <v>8246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8297</v>
      </c>
      <c r="O1969" t="s">
        <v>8309</v>
      </c>
      <c r="P1969" s="9">
        <v>42034.639768518522</v>
      </c>
      <c r="Q1969" s="10" t="s">
        <v>8322</v>
      </c>
      <c r="R1969" s="10">
        <v>2015</v>
      </c>
    </row>
    <row r="1970" spans="1:18" x14ac:dyDescent="0.35">
      <c r="A1970">
        <v>1988</v>
      </c>
      <c r="B1970" s="3" t="s">
        <v>1989</v>
      </c>
      <c r="C1970" s="3" t="s">
        <v>6098</v>
      </c>
      <c r="D1970" s="6">
        <v>6000</v>
      </c>
      <c r="E1970" s="8">
        <v>25</v>
      </c>
      <c r="F1970" t="s">
        <v>8220</v>
      </c>
      <c r="G1970" t="s">
        <v>8223</v>
      </c>
      <c r="H1970" t="s">
        <v>8245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8297</v>
      </c>
      <c r="O1970" t="s">
        <v>8309</v>
      </c>
      <c r="P1970" s="9">
        <v>42206.763217592597</v>
      </c>
      <c r="Q1970" s="10" t="s">
        <v>8328</v>
      </c>
      <c r="R1970" s="10">
        <v>2015</v>
      </c>
    </row>
    <row r="1971" spans="1:18" ht="43.5" x14ac:dyDescent="0.35">
      <c r="A1971">
        <v>1989</v>
      </c>
      <c r="B1971" s="3" t="s">
        <v>1990</v>
      </c>
      <c r="C1971" s="3" t="s">
        <v>6099</v>
      </c>
      <c r="D1971" s="6">
        <v>5000</v>
      </c>
      <c r="E1971" s="8">
        <v>50</v>
      </c>
      <c r="F1971" t="s">
        <v>8220</v>
      </c>
      <c r="G1971" t="s">
        <v>8223</v>
      </c>
      <c r="H1971" t="s">
        <v>8245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8297</v>
      </c>
      <c r="O1971" t="s">
        <v>8309</v>
      </c>
      <c r="P1971" s="9">
        <v>42685.680648148147</v>
      </c>
      <c r="Q1971" s="10" t="s">
        <v>8332</v>
      </c>
      <c r="R1971" s="10">
        <v>2016</v>
      </c>
    </row>
    <row r="1972" spans="1:18" ht="43.5" x14ac:dyDescent="0.35">
      <c r="A1972">
        <v>1990</v>
      </c>
      <c r="B1972" s="3" t="s">
        <v>1991</v>
      </c>
      <c r="C1972" s="3" t="s">
        <v>6100</v>
      </c>
      <c r="D1972" s="6">
        <v>3000</v>
      </c>
      <c r="E1972" s="8">
        <v>509</v>
      </c>
      <c r="F1972" t="s">
        <v>8220</v>
      </c>
      <c r="G1972" t="s">
        <v>8223</v>
      </c>
      <c r="H1972" t="s">
        <v>8245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8297</v>
      </c>
      <c r="O1972" t="s">
        <v>8309</v>
      </c>
      <c r="P1972" s="9">
        <v>42398.195972222224</v>
      </c>
      <c r="Q1972" s="10" t="s">
        <v>8322</v>
      </c>
      <c r="R1972" s="10">
        <v>2016</v>
      </c>
    </row>
    <row r="1973" spans="1:18" ht="29" x14ac:dyDescent="0.35">
      <c r="A1973">
        <v>1991</v>
      </c>
      <c r="B1973" s="3" t="s">
        <v>1992</v>
      </c>
      <c r="C1973" s="3" t="s">
        <v>6101</v>
      </c>
      <c r="D1973" s="6">
        <v>2000</v>
      </c>
      <c r="E1973" s="8">
        <v>140</v>
      </c>
      <c r="F1973" t="s">
        <v>8220</v>
      </c>
      <c r="G1973" t="s">
        <v>8223</v>
      </c>
      <c r="H1973" t="s">
        <v>8245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8297</v>
      </c>
      <c r="O1973" t="s">
        <v>8309</v>
      </c>
      <c r="P1973" s="9">
        <v>42167.89335648148</v>
      </c>
      <c r="Q1973" s="10" t="s">
        <v>8327</v>
      </c>
      <c r="R1973" s="10">
        <v>2015</v>
      </c>
    </row>
    <row r="1974" spans="1:18" ht="29" x14ac:dyDescent="0.35">
      <c r="A1974">
        <v>1992</v>
      </c>
      <c r="B1974" s="3" t="s">
        <v>1993</v>
      </c>
      <c r="C1974" s="3" t="s">
        <v>6102</v>
      </c>
      <c r="D1974" s="6">
        <v>1500</v>
      </c>
      <c r="E1974" s="8">
        <v>2</v>
      </c>
      <c r="F1974" t="s">
        <v>8220</v>
      </c>
      <c r="G1974" t="s">
        <v>8223</v>
      </c>
      <c r="H1974" t="s">
        <v>8245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8297</v>
      </c>
      <c r="O1974" t="s">
        <v>8309</v>
      </c>
      <c r="P1974" s="9">
        <v>42023.143414351856</v>
      </c>
      <c r="Q1974" s="10" t="s">
        <v>8322</v>
      </c>
      <c r="R1974" s="10">
        <v>2015</v>
      </c>
    </row>
    <row r="1975" spans="1:18" ht="43.5" x14ac:dyDescent="0.35">
      <c r="A1975">
        <v>1993</v>
      </c>
      <c r="B1975" s="3" t="s">
        <v>1994</v>
      </c>
      <c r="C1975" s="3" t="s">
        <v>6103</v>
      </c>
      <c r="D1975" s="6">
        <v>2000</v>
      </c>
      <c r="E1975" s="8">
        <v>0</v>
      </c>
      <c r="F1975" t="s">
        <v>8220</v>
      </c>
      <c r="G1975" t="s">
        <v>8224</v>
      </c>
      <c r="H1975" t="s">
        <v>8246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8297</v>
      </c>
      <c r="O1975" t="s">
        <v>8309</v>
      </c>
      <c r="P1975" s="9">
        <v>42329.588391203702</v>
      </c>
      <c r="Q1975" s="10" t="s">
        <v>8332</v>
      </c>
      <c r="R1975" s="10">
        <v>2015</v>
      </c>
    </row>
    <row r="1976" spans="1:18" ht="58" x14ac:dyDescent="0.35">
      <c r="A1976">
        <v>1994</v>
      </c>
      <c r="B1976" s="3" t="s">
        <v>1995</v>
      </c>
      <c r="C1976" s="3" t="s">
        <v>6104</v>
      </c>
      <c r="D1976" s="6">
        <v>3200</v>
      </c>
      <c r="E1976" s="8">
        <v>0</v>
      </c>
      <c r="F1976" t="s">
        <v>8220</v>
      </c>
      <c r="G1976" t="s">
        <v>8223</v>
      </c>
      <c r="H1976" t="s">
        <v>8245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8297</v>
      </c>
      <c r="O1976" t="s">
        <v>8309</v>
      </c>
      <c r="P1976" s="9">
        <v>42651.006273148145</v>
      </c>
      <c r="Q1976" s="10" t="s">
        <v>8331</v>
      </c>
      <c r="R1976" s="10">
        <v>2016</v>
      </c>
    </row>
    <row r="1977" spans="1:18" ht="43.5" x14ac:dyDescent="0.35">
      <c r="A1977">
        <v>1995</v>
      </c>
      <c r="B1977" s="3" t="s">
        <v>1996</v>
      </c>
      <c r="C1977" s="3" t="s">
        <v>6105</v>
      </c>
      <c r="D1977" s="6">
        <v>1000</v>
      </c>
      <c r="E1977" s="8">
        <v>78</v>
      </c>
      <c r="F1977" t="s">
        <v>8220</v>
      </c>
      <c r="G1977" t="s">
        <v>8228</v>
      </c>
      <c r="H1977" t="s">
        <v>8250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8297</v>
      </c>
      <c r="O1977" t="s">
        <v>8309</v>
      </c>
      <c r="P1977" s="9">
        <v>42181.902037037042</v>
      </c>
      <c r="Q1977" s="10" t="s">
        <v>8327</v>
      </c>
      <c r="R1977" s="10">
        <v>2015</v>
      </c>
    </row>
    <row r="1978" spans="1:18" ht="58" x14ac:dyDescent="0.35">
      <c r="A1978">
        <v>1996</v>
      </c>
      <c r="B1978" s="3" t="s">
        <v>1997</v>
      </c>
      <c r="C1978" s="3" t="s">
        <v>6106</v>
      </c>
      <c r="D1978" s="6">
        <v>133800</v>
      </c>
      <c r="E1978" s="8">
        <v>0</v>
      </c>
      <c r="F1978" t="s">
        <v>8220</v>
      </c>
      <c r="G1978" t="s">
        <v>8223</v>
      </c>
      <c r="H1978" t="s">
        <v>8245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8297</v>
      </c>
      <c r="O1978" t="s">
        <v>8309</v>
      </c>
      <c r="P1978" s="9">
        <v>41800.819571759261</v>
      </c>
      <c r="Q1978" s="10" t="s">
        <v>8327</v>
      </c>
      <c r="R1978" s="10">
        <v>2014</v>
      </c>
    </row>
    <row r="1979" spans="1:18" ht="43.5" x14ac:dyDescent="0.35">
      <c r="A1979">
        <v>1997</v>
      </c>
      <c r="B1979" s="3" t="s">
        <v>1998</v>
      </c>
      <c r="C1979" s="3" t="s">
        <v>6107</v>
      </c>
      <c r="D1979" s="6">
        <v>6500</v>
      </c>
      <c r="E1979" s="8">
        <v>0</v>
      </c>
      <c r="F1979" t="s">
        <v>8220</v>
      </c>
      <c r="G1979" t="s">
        <v>8223</v>
      </c>
      <c r="H1979" t="s">
        <v>8245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8297</v>
      </c>
      <c r="O1979" t="s">
        <v>8309</v>
      </c>
      <c r="P1979" s="9">
        <v>41847.930694444447</v>
      </c>
      <c r="Q1979" s="10" t="s">
        <v>8328</v>
      </c>
      <c r="R1979" s="10">
        <v>2014</v>
      </c>
    </row>
    <row r="1980" spans="1:18" ht="58" x14ac:dyDescent="0.35">
      <c r="A1980">
        <v>1998</v>
      </c>
      <c r="B1980" s="3" t="s">
        <v>1999</v>
      </c>
      <c r="C1980" s="3" t="s">
        <v>6108</v>
      </c>
      <c r="D1980" s="6">
        <v>2500</v>
      </c>
      <c r="E1980" s="8">
        <v>655</v>
      </c>
      <c r="F1980" t="s">
        <v>8220</v>
      </c>
      <c r="G1980" t="s">
        <v>8223</v>
      </c>
      <c r="H1980" t="s">
        <v>8245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8297</v>
      </c>
      <c r="O1980" t="s">
        <v>8309</v>
      </c>
      <c r="P1980" s="9">
        <v>41807.118495370371</v>
      </c>
      <c r="Q1980" s="10" t="s">
        <v>8327</v>
      </c>
      <c r="R1980" s="10">
        <v>2014</v>
      </c>
    </row>
    <row r="1981" spans="1:18" ht="43.5" x14ac:dyDescent="0.35">
      <c r="A1981">
        <v>1999</v>
      </c>
      <c r="B1981" s="3" t="s">
        <v>2000</v>
      </c>
      <c r="C1981" s="3" t="s">
        <v>6109</v>
      </c>
      <c r="D1981" s="6">
        <v>31000</v>
      </c>
      <c r="E1981" s="8">
        <v>236</v>
      </c>
      <c r="F1981" t="s">
        <v>8220</v>
      </c>
      <c r="G1981" t="s">
        <v>8224</v>
      </c>
      <c r="H1981" t="s">
        <v>8246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8297</v>
      </c>
      <c r="O1981" t="s">
        <v>8309</v>
      </c>
      <c r="P1981" s="9">
        <v>41926.482731481483</v>
      </c>
      <c r="Q1981" s="10" t="s">
        <v>8331</v>
      </c>
      <c r="R1981" s="10">
        <v>2014</v>
      </c>
    </row>
    <row r="1982" spans="1:18" ht="43.5" x14ac:dyDescent="0.35">
      <c r="A1982">
        <v>2000</v>
      </c>
      <c r="B1982" s="3" t="s">
        <v>2001</v>
      </c>
      <c r="C1982" s="3" t="s">
        <v>6110</v>
      </c>
      <c r="D1982" s="6">
        <v>5000</v>
      </c>
      <c r="E1982" s="8">
        <v>625</v>
      </c>
      <c r="F1982" t="s">
        <v>8220</v>
      </c>
      <c r="G1982" t="s">
        <v>8228</v>
      </c>
      <c r="H1982" t="s">
        <v>8250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8297</v>
      </c>
      <c r="O1982" t="s">
        <v>8309</v>
      </c>
      <c r="P1982" s="9">
        <v>42345.951539351852</v>
      </c>
      <c r="Q1982" s="10" t="s">
        <v>8333</v>
      </c>
      <c r="R1982" s="10">
        <v>2015</v>
      </c>
    </row>
    <row r="1983" spans="1:18" ht="43.5" x14ac:dyDescent="0.35">
      <c r="A1983">
        <v>2001</v>
      </c>
      <c r="B1983" s="3" t="s">
        <v>2002</v>
      </c>
      <c r="C1983" s="3" t="s">
        <v>6111</v>
      </c>
      <c r="D1983" s="6">
        <v>55000</v>
      </c>
      <c r="E1983" s="8">
        <v>210171</v>
      </c>
      <c r="F1983" t="s">
        <v>8218</v>
      </c>
      <c r="G1983" t="s">
        <v>8235</v>
      </c>
      <c r="H1983" t="s">
        <v>8248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8278</v>
      </c>
      <c r="O1983" t="s">
        <v>8308</v>
      </c>
      <c r="P1983" s="9">
        <v>42136.209675925929</v>
      </c>
      <c r="Q1983" s="10" t="s">
        <v>8326</v>
      </c>
      <c r="R1983" s="10">
        <v>2015</v>
      </c>
    </row>
    <row r="1984" spans="1:18" ht="43.5" x14ac:dyDescent="0.35">
      <c r="A1984">
        <v>2002</v>
      </c>
      <c r="B1984" s="3" t="s">
        <v>2003</v>
      </c>
      <c r="C1984" s="3" t="s">
        <v>6112</v>
      </c>
      <c r="D1984" s="6">
        <v>50000</v>
      </c>
      <c r="E1984" s="8">
        <v>108397.11</v>
      </c>
      <c r="F1984" t="s">
        <v>8218</v>
      </c>
      <c r="G1984" t="s">
        <v>8223</v>
      </c>
      <c r="H1984" t="s">
        <v>8245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8278</v>
      </c>
      <c r="O1984" t="s">
        <v>8308</v>
      </c>
      <c r="P1984" s="9">
        <v>42728.71230324074</v>
      </c>
      <c r="Q1984" s="10" t="s">
        <v>8333</v>
      </c>
      <c r="R1984" s="10">
        <v>2016</v>
      </c>
    </row>
    <row r="1985" spans="1:18" ht="58" x14ac:dyDescent="0.35">
      <c r="A1985">
        <v>2003</v>
      </c>
      <c r="B1985" s="3" t="s">
        <v>2004</v>
      </c>
      <c r="C1985" s="3" t="s">
        <v>6113</v>
      </c>
      <c r="D1985" s="6">
        <v>500</v>
      </c>
      <c r="E1985" s="8">
        <v>1560</v>
      </c>
      <c r="F1985" t="s">
        <v>8218</v>
      </c>
      <c r="G1985" t="s">
        <v>8223</v>
      </c>
      <c r="H1985" t="s">
        <v>8245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8278</v>
      </c>
      <c r="O1985" t="s">
        <v>8308</v>
      </c>
      <c r="P1985" s="9">
        <v>40347.125601851854</v>
      </c>
      <c r="Q1985" s="10" t="s">
        <v>8327</v>
      </c>
      <c r="R1985" s="10">
        <v>2010</v>
      </c>
    </row>
    <row r="1986" spans="1:18" ht="43.5" x14ac:dyDescent="0.35">
      <c r="A1986">
        <v>2004</v>
      </c>
      <c r="B1986" s="3" t="s">
        <v>2005</v>
      </c>
      <c r="C1986" s="3" t="s">
        <v>6114</v>
      </c>
      <c r="D1986" s="6">
        <v>50000</v>
      </c>
      <c r="E1986" s="8">
        <v>117210.24000000001</v>
      </c>
      <c r="F1986" t="s">
        <v>8218</v>
      </c>
      <c r="G1986" t="s">
        <v>8223</v>
      </c>
      <c r="H1986" t="s">
        <v>8245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8278</v>
      </c>
      <c r="O1986" t="s">
        <v>8308</v>
      </c>
      <c r="P1986" s="9">
        <v>41800.604895833334</v>
      </c>
      <c r="Q1986" s="10" t="s">
        <v>8327</v>
      </c>
      <c r="R1986" s="10">
        <v>2014</v>
      </c>
    </row>
    <row r="1987" spans="1:18" ht="43.5" x14ac:dyDescent="0.35">
      <c r="A1987">
        <v>2005</v>
      </c>
      <c r="B1987" s="3" t="s">
        <v>2006</v>
      </c>
      <c r="C1987" s="3" t="s">
        <v>6115</v>
      </c>
      <c r="D1987" s="6">
        <v>30000</v>
      </c>
      <c r="E1987" s="8">
        <v>37104.03</v>
      </c>
      <c r="F1987" t="s">
        <v>8218</v>
      </c>
      <c r="G1987" t="s">
        <v>8223</v>
      </c>
      <c r="H1987" t="s">
        <v>8245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8278</v>
      </c>
      <c r="O1987" t="s">
        <v>8308</v>
      </c>
      <c r="P1987" s="9">
        <v>41535.812708333331</v>
      </c>
      <c r="Q1987" s="10" t="s">
        <v>8330</v>
      </c>
      <c r="R1987" s="10">
        <v>2013</v>
      </c>
    </row>
    <row r="1988" spans="1:18" ht="58" x14ac:dyDescent="0.35">
      <c r="A1988">
        <v>2006</v>
      </c>
      <c r="B1988" s="3" t="s">
        <v>2007</v>
      </c>
      <c r="C1988" s="3" t="s">
        <v>6116</v>
      </c>
      <c r="D1988" s="6">
        <v>50000</v>
      </c>
      <c r="E1988" s="8">
        <v>123920</v>
      </c>
      <c r="F1988" t="s">
        <v>8218</v>
      </c>
      <c r="G1988" t="s">
        <v>8223</v>
      </c>
      <c r="H1988" t="s">
        <v>8245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8278</v>
      </c>
      <c r="O1988" t="s">
        <v>8308</v>
      </c>
      <c r="P1988" s="9">
        <v>41941.500520833331</v>
      </c>
      <c r="Q1988" s="10" t="s">
        <v>8331</v>
      </c>
      <c r="R1988" s="10">
        <v>2014</v>
      </c>
    </row>
    <row r="1989" spans="1:18" ht="58" x14ac:dyDescent="0.35">
      <c r="A1989">
        <v>2007</v>
      </c>
      <c r="B1989" s="3" t="s">
        <v>2008</v>
      </c>
      <c r="C1989" s="3" t="s">
        <v>6117</v>
      </c>
      <c r="D1989" s="6">
        <v>10000</v>
      </c>
      <c r="E1989" s="8">
        <v>11570.92</v>
      </c>
      <c r="F1989" t="s">
        <v>8218</v>
      </c>
      <c r="G1989" t="s">
        <v>8223</v>
      </c>
      <c r="H1989" t="s">
        <v>8245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8278</v>
      </c>
      <c r="O1989" t="s">
        <v>8308</v>
      </c>
      <c r="P1989" s="9">
        <v>40347.837800925925</v>
      </c>
      <c r="Q1989" s="10" t="s">
        <v>8327</v>
      </c>
      <c r="R1989" s="10">
        <v>2010</v>
      </c>
    </row>
    <row r="1990" spans="1:18" ht="58" x14ac:dyDescent="0.35">
      <c r="A1990">
        <v>2008</v>
      </c>
      <c r="B1990" s="3" t="s">
        <v>2009</v>
      </c>
      <c r="C1990" s="3" t="s">
        <v>6118</v>
      </c>
      <c r="D1990" s="6">
        <v>1570.79</v>
      </c>
      <c r="E1990" s="8">
        <v>1839</v>
      </c>
      <c r="F1990" t="s">
        <v>8218</v>
      </c>
      <c r="G1990" t="s">
        <v>8223</v>
      </c>
      <c r="H1990" t="s">
        <v>8245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8278</v>
      </c>
      <c r="O1990" t="s">
        <v>8308</v>
      </c>
      <c r="P1990" s="9">
        <v>40761.604421296295</v>
      </c>
      <c r="Q1990" s="10" t="s">
        <v>8329</v>
      </c>
      <c r="R1990" s="10">
        <v>2011</v>
      </c>
    </row>
    <row r="1991" spans="1:18" ht="43.5" x14ac:dyDescent="0.35">
      <c r="A1991">
        <v>2009</v>
      </c>
      <c r="B1991" s="3" t="s">
        <v>2010</v>
      </c>
      <c r="C1991" s="3" t="s">
        <v>6119</v>
      </c>
      <c r="D1991" s="6">
        <v>50000</v>
      </c>
      <c r="E1991" s="8">
        <v>152579</v>
      </c>
      <c r="F1991" t="s">
        <v>8218</v>
      </c>
      <c r="G1991" t="s">
        <v>8235</v>
      </c>
      <c r="H1991" t="s">
        <v>8248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8278</v>
      </c>
      <c r="O1991" t="s">
        <v>8308</v>
      </c>
      <c r="P1991" s="9">
        <v>42661.323414351849</v>
      </c>
      <c r="Q1991" s="10" t="s">
        <v>8331</v>
      </c>
      <c r="R1991" s="10">
        <v>2016</v>
      </c>
    </row>
    <row r="1992" spans="1:18" ht="29" x14ac:dyDescent="0.35">
      <c r="A1992">
        <v>2010</v>
      </c>
      <c r="B1992" s="3" t="s">
        <v>2011</v>
      </c>
      <c r="C1992" s="3" t="s">
        <v>6120</v>
      </c>
      <c r="D1992" s="6">
        <v>30000</v>
      </c>
      <c r="E1992" s="8">
        <v>96015.9</v>
      </c>
      <c r="F1992" t="s">
        <v>8218</v>
      </c>
      <c r="G1992" t="s">
        <v>8223</v>
      </c>
      <c r="H1992" t="s">
        <v>8245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8278</v>
      </c>
      <c r="O1992" t="s">
        <v>8308</v>
      </c>
      <c r="P1992" s="9">
        <v>42570.996423611112</v>
      </c>
      <c r="Q1992" s="10" t="s">
        <v>8328</v>
      </c>
      <c r="R1992" s="10">
        <v>2016</v>
      </c>
    </row>
    <row r="1993" spans="1:18" ht="43.5" x14ac:dyDescent="0.35">
      <c r="A1993">
        <v>2011</v>
      </c>
      <c r="B1993" s="3" t="s">
        <v>2012</v>
      </c>
      <c r="C1993" s="3" t="s">
        <v>6121</v>
      </c>
      <c r="D1993" s="6">
        <v>50000</v>
      </c>
      <c r="E1993" s="8">
        <v>409782</v>
      </c>
      <c r="F1993" t="s">
        <v>8218</v>
      </c>
      <c r="G1993" t="s">
        <v>8238</v>
      </c>
      <c r="H1993" t="s">
        <v>8248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8278</v>
      </c>
      <c r="O1993" t="s">
        <v>8308</v>
      </c>
      <c r="P1993" s="9">
        <v>42347.358483796299</v>
      </c>
      <c r="Q1993" s="10" t="s">
        <v>8333</v>
      </c>
      <c r="R1993" s="10">
        <v>2015</v>
      </c>
    </row>
    <row r="1994" spans="1:18" ht="43.5" x14ac:dyDescent="0.35">
      <c r="A1994">
        <v>2012</v>
      </c>
      <c r="B1994" s="3" t="s">
        <v>2013</v>
      </c>
      <c r="C1994" s="3" t="s">
        <v>6122</v>
      </c>
      <c r="D1994" s="6">
        <v>5000</v>
      </c>
      <c r="E1994" s="8">
        <v>11745</v>
      </c>
      <c r="F1994" t="s">
        <v>8218</v>
      </c>
      <c r="G1994" t="s">
        <v>8223</v>
      </c>
      <c r="H1994" t="s">
        <v>8245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8278</v>
      </c>
      <c r="O1994" t="s">
        <v>8308</v>
      </c>
      <c r="P1994" s="9">
        <v>42010.822233796294</v>
      </c>
      <c r="Q1994" s="10" t="s">
        <v>8322</v>
      </c>
      <c r="R1994" s="10">
        <v>2015</v>
      </c>
    </row>
    <row r="1995" spans="1:18" ht="58" x14ac:dyDescent="0.35">
      <c r="A1995">
        <v>2013</v>
      </c>
      <c r="B1995" s="3" t="s">
        <v>2014</v>
      </c>
      <c r="C1995" s="3" t="s">
        <v>6123</v>
      </c>
      <c r="D1995" s="6">
        <v>160000</v>
      </c>
      <c r="E1995" s="8">
        <v>791862</v>
      </c>
      <c r="F1995" t="s">
        <v>8218</v>
      </c>
      <c r="G1995" t="s">
        <v>8223</v>
      </c>
      <c r="H1995" t="s">
        <v>8245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8278</v>
      </c>
      <c r="O1995" t="s">
        <v>8308</v>
      </c>
      <c r="P1995" s="9">
        <v>42499.960810185185</v>
      </c>
      <c r="Q1995" s="10" t="s">
        <v>8326</v>
      </c>
      <c r="R1995" s="10">
        <v>2016</v>
      </c>
    </row>
    <row r="1996" spans="1:18" ht="43.5" x14ac:dyDescent="0.35">
      <c r="A1996">
        <v>2014</v>
      </c>
      <c r="B1996" s="3" t="s">
        <v>2015</v>
      </c>
      <c r="C1996" s="3" t="s">
        <v>6124</v>
      </c>
      <c r="D1996" s="6">
        <v>30000</v>
      </c>
      <c r="E1996" s="8">
        <v>2344134.67</v>
      </c>
      <c r="F1996" t="s">
        <v>8218</v>
      </c>
      <c r="G1996" t="s">
        <v>8223</v>
      </c>
      <c r="H1996" t="s">
        <v>8245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8278</v>
      </c>
      <c r="O1996" t="s">
        <v>8308</v>
      </c>
      <c r="P1996" s="9">
        <v>41324.214571759258</v>
      </c>
      <c r="Q1996" s="10" t="s">
        <v>8323</v>
      </c>
      <c r="R1996" s="10">
        <v>2013</v>
      </c>
    </row>
    <row r="1997" spans="1:18" ht="43.5" x14ac:dyDescent="0.35">
      <c r="A1997">
        <v>2015</v>
      </c>
      <c r="B1997" s="3" t="s">
        <v>2016</v>
      </c>
      <c r="C1997" s="3" t="s">
        <v>6125</v>
      </c>
      <c r="D1997" s="6">
        <v>7200</v>
      </c>
      <c r="E1997" s="8">
        <v>8136.01</v>
      </c>
      <c r="F1997" t="s">
        <v>8218</v>
      </c>
      <c r="G1997" t="s">
        <v>8223</v>
      </c>
      <c r="H1997" t="s">
        <v>8245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8278</v>
      </c>
      <c r="O1997" t="s">
        <v>8308</v>
      </c>
      <c r="P1997" s="9">
        <v>40765.876886574071</v>
      </c>
      <c r="Q1997" s="10" t="s">
        <v>8329</v>
      </c>
      <c r="R1997" s="10">
        <v>2011</v>
      </c>
    </row>
    <row r="1998" spans="1:18" ht="29" x14ac:dyDescent="0.35">
      <c r="A1998">
        <v>2016</v>
      </c>
      <c r="B1998" s="3" t="s">
        <v>2017</v>
      </c>
      <c r="C1998" s="3" t="s">
        <v>6126</v>
      </c>
      <c r="D1998" s="6">
        <v>10000</v>
      </c>
      <c r="E1998" s="8">
        <v>92154.22</v>
      </c>
      <c r="F1998" t="s">
        <v>8218</v>
      </c>
      <c r="G1998" t="s">
        <v>8223</v>
      </c>
      <c r="H1998" t="s">
        <v>8245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8278</v>
      </c>
      <c r="O1998" t="s">
        <v>8308</v>
      </c>
      <c r="P1998" s="9">
        <v>41312.880775462967</v>
      </c>
      <c r="Q1998" s="10" t="s">
        <v>8323</v>
      </c>
      <c r="R1998" s="10">
        <v>2013</v>
      </c>
    </row>
    <row r="1999" spans="1:18" ht="43.5" x14ac:dyDescent="0.35">
      <c r="A1999">
        <v>2017</v>
      </c>
      <c r="B1999" s="3" t="s">
        <v>2018</v>
      </c>
      <c r="C1999" s="3" t="s">
        <v>6127</v>
      </c>
      <c r="D1999" s="6">
        <v>25000</v>
      </c>
      <c r="E1999" s="8">
        <v>31275.599999999999</v>
      </c>
      <c r="F1999" t="s">
        <v>8218</v>
      </c>
      <c r="G1999" t="s">
        <v>8223</v>
      </c>
      <c r="H1999" t="s">
        <v>8245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8278</v>
      </c>
      <c r="O1999" t="s">
        <v>8308</v>
      </c>
      <c r="P1999" s="9">
        <v>40961.057349537034</v>
      </c>
      <c r="Q1999" s="10" t="s">
        <v>8323</v>
      </c>
      <c r="R1999" s="10">
        <v>2012</v>
      </c>
    </row>
    <row r="2000" spans="1:18" ht="43.5" x14ac:dyDescent="0.35">
      <c r="A2000">
        <v>2018</v>
      </c>
      <c r="B2000" s="3" t="s">
        <v>2019</v>
      </c>
      <c r="C2000" s="3" t="s">
        <v>6128</v>
      </c>
      <c r="D2000" s="6">
        <v>65000</v>
      </c>
      <c r="E2000" s="8">
        <v>66458.23</v>
      </c>
      <c r="F2000" t="s">
        <v>8218</v>
      </c>
      <c r="G2000" t="s">
        <v>8240</v>
      </c>
      <c r="H2000" t="s">
        <v>8248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8278</v>
      </c>
      <c r="O2000" t="s">
        <v>8308</v>
      </c>
      <c r="P2000" s="9">
        <v>42199.365844907406</v>
      </c>
      <c r="Q2000" s="10" t="s">
        <v>8328</v>
      </c>
      <c r="R2000" s="10">
        <v>2015</v>
      </c>
    </row>
    <row r="2001" spans="1:18" ht="58" x14ac:dyDescent="0.35">
      <c r="A2001">
        <v>2019</v>
      </c>
      <c r="B2001" s="3" t="s">
        <v>2020</v>
      </c>
      <c r="C2001" s="3" t="s">
        <v>6129</v>
      </c>
      <c r="D2001" s="6">
        <v>40000</v>
      </c>
      <c r="E2001" s="8">
        <v>193963.9</v>
      </c>
      <c r="F2001" t="s">
        <v>8218</v>
      </c>
      <c r="G2001" t="s">
        <v>8223</v>
      </c>
      <c r="H2001" t="s">
        <v>8245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8278</v>
      </c>
      <c r="O2001" t="s">
        <v>8308</v>
      </c>
      <c r="P2001" s="9">
        <v>42605.70857638889</v>
      </c>
      <c r="Q2001" s="10" t="s">
        <v>8329</v>
      </c>
      <c r="R2001" s="10">
        <v>2016</v>
      </c>
    </row>
    <row r="2002" spans="1:18" ht="43.5" x14ac:dyDescent="0.35">
      <c r="A2002">
        <v>2020</v>
      </c>
      <c r="B2002" s="3" t="s">
        <v>2021</v>
      </c>
      <c r="C2002" s="3" t="s">
        <v>6130</v>
      </c>
      <c r="D2002" s="6">
        <v>1500</v>
      </c>
      <c r="E2002" s="8">
        <v>2885</v>
      </c>
      <c r="F2002" t="s">
        <v>8218</v>
      </c>
      <c r="G2002" t="s">
        <v>8223</v>
      </c>
      <c r="H2002" t="s">
        <v>8245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8278</v>
      </c>
      <c r="O2002" t="s">
        <v>8308</v>
      </c>
      <c r="P2002" s="9">
        <v>41737.097500000003</v>
      </c>
      <c r="Q2002" s="10" t="s">
        <v>8325</v>
      </c>
      <c r="R2002" s="10">
        <v>2014</v>
      </c>
    </row>
    <row r="2003" spans="1:18" ht="43.5" x14ac:dyDescent="0.35">
      <c r="A2003">
        <v>2021</v>
      </c>
      <c r="B2003" s="3" t="s">
        <v>2022</v>
      </c>
      <c r="C2003" s="3" t="s">
        <v>6131</v>
      </c>
      <c r="D2003" s="6">
        <v>5000</v>
      </c>
      <c r="E2003" s="8">
        <v>14055</v>
      </c>
      <c r="F2003" t="s">
        <v>8218</v>
      </c>
      <c r="G2003" t="s">
        <v>8223</v>
      </c>
      <c r="H2003" t="s">
        <v>8245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8278</v>
      </c>
      <c r="O2003" t="s">
        <v>8308</v>
      </c>
      <c r="P2003" s="9">
        <v>41861.070567129631</v>
      </c>
      <c r="Q2003" s="10" t="s">
        <v>8329</v>
      </c>
      <c r="R2003" s="10">
        <v>2014</v>
      </c>
    </row>
    <row r="2004" spans="1:18" ht="43.5" x14ac:dyDescent="0.35">
      <c r="A2004">
        <v>2022</v>
      </c>
      <c r="B2004" s="3" t="s">
        <v>2023</v>
      </c>
      <c r="C2004" s="3" t="s">
        <v>6132</v>
      </c>
      <c r="D2004" s="6">
        <v>100000</v>
      </c>
      <c r="E2004" s="8">
        <v>125137</v>
      </c>
      <c r="F2004" t="s">
        <v>8218</v>
      </c>
      <c r="G2004" t="s">
        <v>8223</v>
      </c>
      <c r="H2004" t="s">
        <v>8245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8278</v>
      </c>
      <c r="O2004" t="s">
        <v>8308</v>
      </c>
      <c r="P2004" s="9">
        <v>42502.569120370375</v>
      </c>
      <c r="Q2004" s="10" t="s">
        <v>8326</v>
      </c>
      <c r="R2004" s="10">
        <v>2016</v>
      </c>
    </row>
    <row r="2005" spans="1:18" ht="58" x14ac:dyDescent="0.35">
      <c r="A2005">
        <v>2023</v>
      </c>
      <c r="B2005" s="3" t="s">
        <v>2024</v>
      </c>
      <c r="C2005" s="3" t="s">
        <v>6133</v>
      </c>
      <c r="D2005" s="6">
        <v>100000</v>
      </c>
      <c r="E2005" s="8">
        <v>161459</v>
      </c>
      <c r="F2005" t="s">
        <v>8218</v>
      </c>
      <c r="G2005" t="s">
        <v>8223</v>
      </c>
      <c r="H2005" t="s">
        <v>8245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8278</v>
      </c>
      <c r="O2005" t="s">
        <v>8308</v>
      </c>
      <c r="P2005" s="9">
        <v>42136.420752314814</v>
      </c>
      <c r="Q2005" s="10" t="s">
        <v>8326</v>
      </c>
      <c r="R2005" s="10">
        <v>2015</v>
      </c>
    </row>
    <row r="2006" spans="1:18" ht="43.5" x14ac:dyDescent="0.35">
      <c r="A2006">
        <v>2024</v>
      </c>
      <c r="B2006" s="3" t="s">
        <v>2025</v>
      </c>
      <c r="C2006" s="3" t="s">
        <v>6134</v>
      </c>
      <c r="D2006" s="6">
        <v>4000</v>
      </c>
      <c r="E2006" s="8">
        <v>23414</v>
      </c>
      <c r="F2006" t="s">
        <v>8218</v>
      </c>
      <c r="G2006" t="s">
        <v>8223</v>
      </c>
      <c r="H2006" t="s">
        <v>8245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8278</v>
      </c>
      <c r="O2006" t="s">
        <v>8308</v>
      </c>
      <c r="P2006" s="9">
        <v>41099.966944444444</v>
      </c>
      <c r="Q2006" s="10" t="s">
        <v>8328</v>
      </c>
      <c r="R2006" s="10">
        <v>2012</v>
      </c>
    </row>
    <row r="2007" spans="1:18" ht="43.5" x14ac:dyDescent="0.35">
      <c r="A2007">
        <v>2025</v>
      </c>
      <c r="B2007" s="3" t="s">
        <v>2026</v>
      </c>
      <c r="C2007" s="3" t="s">
        <v>6135</v>
      </c>
      <c r="D2007" s="6">
        <v>80000</v>
      </c>
      <c r="E2007" s="8">
        <v>160920</v>
      </c>
      <c r="F2007" t="s">
        <v>8218</v>
      </c>
      <c r="G2007" t="s">
        <v>8235</v>
      </c>
      <c r="H2007" t="s">
        <v>8248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8278</v>
      </c>
      <c r="O2007" t="s">
        <v>8308</v>
      </c>
      <c r="P2007" s="9">
        <v>42136.184560185182</v>
      </c>
      <c r="Q2007" s="10" t="s">
        <v>8326</v>
      </c>
      <c r="R2007" s="10">
        <v>2015</v>
      </c>
    </row>
    <row r="2008" spans="1:18" ht="29" x14ac:dyDescent="0.35">
      <c r="A2008">
        <v>2026</v>
      </c>
      <c r="B2008" s="3" t="s">
        <v>2027</v>
      </c>
      <c r="C2008" s="3" t="s">
        <v>6136</v>
      </c>
      <c r="D2008" s="6">
        <v>25000</v>
      </c>
      <c r="E2008" s="8">
        <v>33370.769999999997</v>
      </c>
      <c r="F2008" t="s">
        <v>8218</v>
      </c>
      <c r="G2008" t="s">
        <v>8223</v>
      </c>
      <c r="H2008" t="s">
        <v>8245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8278</v>
      </c>
      <c r="O2008" t="s">
        <v>8308</v>
      </c>
      <c r="P2008" s="9">
        <v>41704.735937500001</v>
      </c>
      <c r="Q2008" s="10" t="s">
        <v>8324</v>
      </c>
      <c r="R2008" s="10">
        <v>2014</v>
      </c>
    </row>
    <row r="2009" spans="1:18" ht="43.5" x14ac:dyDescent="0.35">
      <c r="A2009">
        <v>2027</v>
      </c>
      <c r="B2009" s="3" t="s">
        <v>2028</v>
      </c>
      <c r="C2009" s="3" t="s">
        <v>6137</v>
      </c>
      <c r="D2009" s="6">
        <v>100000</v>
      </c>
      <c r="E2009" s="8">
        <v>120249</v>
      </c>
      <c r="F2009" t="s">
        <v>8218</v>
      </c>
      <c r="G2009" t="s">
        <v>8223</v>
      </c>
      <c r="H2009" t="s">
        <v>8245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8278</v>
      </c>
      <c r="O2009" t="s">
        <v>8308</v>
      </c>
      <c r="P2009" s="9">
        <v>42048.813877314809</v>
      </c>
      <c r="Q2009" s="10" t="s">
        <v>8323</v>
      </c>
      <c r="R2009" s="10">
        <v>2015</v>
      </c>
    </row>
    <row r="2010" spans="1:18" ht="29" x14ac:dyDescent="0.35">
      <c r="A2010">
        <v>2028</v>
      </c>
      <c r="B2010" s="3" t="s">
        <v>2029</v>
      </c>
      <c r="C2010" s="3" t="s">
        <v>6138</v>
      </c>
      <c r="D2010" s="6">
        <v>3000</v>
      </c>
      <c r="E2010" s="8">
        <v>3785</v>
      </c>
      <c r="F2010" t="s">
        <v>8218</v>
      </c>
      <c r="G2010" t="s">
        <v>8223</v>
      </c>
      <c r="H2010" t="s">
        <v>8245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8278</v>
      </c>
      <c r="O2010" t="s">
        <v>8308</v>
      </c>
      <c r="P2010" s="9">
        <v>40215.919050925928</v>
      </c>
      <c r="Q2010" s="10" t="s">
        <v>8323</v>
      </c>
      <c r="R2010" s="10">
        <v>2010</v>
      </c>
    </row>
    <row r="2011" spans="1:18" ht="43.5" x14ac:dyDescent="0.35">
      <c r="A2011">
        <v>2029</v>
      </c>
      <c r="B2011" s="3" t="s">
        <v>2030</v>
      </c>
      <c r="C2011" s="3" t="s">
        <v>6139</v>
      </c>
      <c r="D2011" s="6">
        <v>2500</v>
      </c>
      <c r="E2011" s="8">
        <v>9030</v>
      </c>
      <c r="F2011" t="s">
        <v>8218</v>
      </c>
      <c r="G2011" t="s">
        <v>8223</v>
      </c>
      <c r="H2011" t="s">
        <v>8245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8278</v>
      </c>
      <c r="O2011" t="s">
        <v>8308</v>
      </c>
      <c r="P2011" s="9">
        <v>41848.021770833337</v>
      </c>
      <c r="Q2011" s="10" t="s">
        <v>8328</v>
      </c>
      <c r="R2011" s="10">
        <v>2014</v>
      </c>
    </row>
    <row r="2012" spans="1:18" ht="43.5" x14ac:dyDescent="0.35">
      <c r="A2012">
        <v>2030</v>
      </c>
      <c r="B2012" s="3" t="s">
        <v>2031</v>
      </c>
      <c r="C2012" s="3" t="s">
        <v>6140</v>
      </c>
      <c r="D2012" s="6">
        <v>32768</v>
      </c>
      <c r="E2012" s="8">
        <v>74134</v>
      </c>
      <c r="F2012" t="s">
        <v>8218</v>
      </c>
      <c r="G2012" t="s">
        <v>8224</v>
      </c>
      <c r="H2012" t="s">
        <v>8246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8278</v>
      </c>
      <c r="O2012" t="s">
        <v>8308</v>
      </c>
      <c r="P2012" s="9">
        <v>41212.996481481481</v>
      </c>
      <c r="Q2012" s="10" t="s">
        <v>8331</v>
      </c>
      <c r="R2012" s="10">
        <v>2012</v>
      </c>
    </row>
    <row r="2013" spans="1:18" ht="43.5" x14ac:dyDescent="0.35">
      <c r="A2013">
        <v>2031</v>
      </c>
      <c r="B2013" s="3" t="s">
        <v>2032</v>
      </c>
      <c r="C2013" s="3" t="s">
        <v>6141</v>
      </c>
      <c r="D2013" s="6">
        <v>50000</v>
      </c>
      <c r="E2013" s="8">
        <v>60175</v>
      </c>
      <c r="F2013" t="s">
        <v>8218</v>
      </c>
      <c r="G2013" t="s">
        <v>8232</v>
      </c>
      <c r="H2013" t="s">
        <v>8248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8278</v>
      </c>
      <c r="O2013" t="s">
        <v>8308</v>
      </c>
      <c r="P2013" s="9">
        <v>41975.329317129625</v>
      </c>
      <c r="Q2013" s="10" t="s">
        <v>8333</v>
      </c>
      <c r="R2013" s="10">
        <v>2014</v>
      </c>
    </row>
    <row r="2014" spans="1:18" ht="43.5" x14ac:dyDescent="0.35">
      <c r="A2014">
        <v>2032</v>
      </c>
      <c r="B2014" s="3" t="s">
        <v>2033</v>
      </c>
      <c r="C2014" s="3" t="s">
        <v>6142</v>
      </c>
      <c r="D2014" s="6">
        <v>25000</v>
      </c>
      <c r="E2014" s="8">
        <v>76047</v>
      </c>
      <c r="F2014" t="s">
        <v>8218</v>
      </c>
      <c r="G2014" t="s">
        <v>8223</v>
      </c>
      <c r="H2014" t="s">
        <v>8245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8278</v>
      </c>
      <c r="O2014" t="s">
        <v>8308</v>
      </c>
      <c r="P2014" s="9">
        <v>42689.565671296295</v>
      </c>
      <c r="Q2014" s="10" t="s">
        <v>8332</v>
      </c>
      <c r="R2014" s="10">
        <v>2016</v>
      </c>
    </row>
    <row r="2015" spans="1:18" ht="58" x14ac:dyDescent="0.35">
      <c r="A2015">
        <v>2033</v>
      </c>
      <c r="B2015" s="3" t="s">
        <v>2034</v>
      </c>
      <c r="C2015" s="3" t="s">
        <v>6143</v>
      </c>
      <c r="D2015" s="6">
        <v>25000</v>
      </c>
      <c r="E2015" s="8">
        <v>44669</v>
      </c>
      <c r="F2015" t="s">
        <v>8218</v>
      </c>
      <c r="G2015" t="s">
        <v>8223</v>
      </c>
      <c r="H2015" t="s">
        <v>8245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8278</v>
      </c>
      <c r="O2015" t="s">
        <v>8308</v>
      </c>
      <c r="P2015" s="9">
        <v>41725.082384259258</v>
      </c>
      <c r="Q2015" s="10" t="s">
        <v>8324</v>
      </c>
      <c r="R2015" s="10">
        <v>2014</v>
      </c>
    </row>
    <row r="2016" spans="1:18" ht="58" x14ac:dyDescent="0.35">
      <c r="A2016">
        <v>2034</v>
      </c>
      <c r="B2016" s="3" t="s">
        <v>2035</v>
      </c>
      <c r="C2016" s="3" t="s">
        <v>6144</v>
      </c>
      <c r="D2016" s="6">
        <v>78000</v>
      </c>
      <c r="E2016" s="8">
        <v>301719.59000000003</v>
      </c>
      <c r="F2016" t="s">
        <v>8218</v>
      </c>
      <c r="G2016" t="s">
        <v>8223</v>
      </c>
      <c r="H2016" t="s">
        <v>8245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8278</v>
      </c>
      <c r="O2016" t="s">
        <v>8308</v>
      </c>
      <c r="P2016" s="9">
        <v>42076.130011574074</v>
      </c>
      <c r="Q2016" s="10" t="s">
        <v>8324</v>
      </c>
      <c r="R2016" s="10">
        <v>2015</v>
      </c>
    </row>
    <row r="2017" spans="1:18" ht="58" x14ac:dyDescent="0.35">
      <c r="A2017">
        <v>2035</v>
      </c>
      <c r="B2017" s="3" t="s">
        <v>2036</v>
      </c>
      <c r="C2017" s="3" t="s">
        <v>6145</v>
      </c>
      <c r="D2017" s="6">
        <v>80000</v>
      </c>
      <c r="E2017" s="8">
        <v>168829.14</v>
      </c>
      <c r="F2017" t="s">
        <v>8218</v>
      </c>
      <c r="G2017" t="s">
        <v>8223</v>
      </c>
      <c r="H2017" t="s">
        <v>8245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8278</v>
      </c>
      <c r="O2017" t="s">
        <v>8308</v>
      </c>
      <c r="P2017" s="9">
        <v>42311.625081018516</v>
      </c>
      <c r="Q2017" s="10" t="s">
        <v>8332</v>
      </c>
      <c r="R2017" s="10">
        <v>2015</v>
      </c>
    </row>
    <row r="2018" spans="1:18" ht="43.5" x14ac:dyDescent="0.35">
      <c r="A2018">
        <v>2036</v>
      </c>
      <c r="B2018" s="3" t="s">
        <v>2037</v>
      </c>
      <c r="C2018" s="3" t="s">
        <v>6146</v>
      </c>
      <c r="D2018" s="6">
        <v>30000</v>
      </c>
      <c r="E2018" s="8">
        <v>39500.5</v>
      </c>
      <c r="F2018" t="s">
        <v>8218</v>
      </c>
      <c r="G2018" t="s">
        <v>8223</v>
      </c>
      <c r="H2018" t="s">
        <v>8245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8278</v>
      </c>
      <c r="O2018" t="s">
        <v>8308</v>
      </c>
      <c r="P2018" s="9">
        <v>41738.864803240736</v>
      </c>
      <c r="Q2018" s="10" t="s">
        <v>8325</v>
      </c>
      <c r="R2018" s="10">
        <v>2014</v>
      </c>
    </row>
    <row r="2019" spans="1:18" ht="43.5" x14ac:dyDescent="0.35">
      <c r="A2019">
        <v>2037</v>
      </c>
      <c r="B2019" s="3" t="s">
        <v>2038</v>
      </c>
      <c r="C2019" s="3" t="s">
        <v>6147</v>
      </c>
      <c r="D2019" s="6">
        <v>10000</v>
      </c>
      <c r="E2019" s="8">
        <v>30047.64</v>
      </c>
      <c r="F2019" t="s">
        <v>8218</v>
      </c>
      <c r="G2019" t="s">
        <v>8223</v>
      </c>
      <c r="H2019" t="s">
        <v>8245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8278</v>
      </c>
      <c r="O2019" t="s">
        <v>8308</v>
      </c>
      <c r="P2019" s="9">
        <v>41578.210104166668</v>
      </c>
      <c r="Q2019" s="10" t="s">
        <v>8331</v>
      </c>
      <c r="R2019" s="10">
        <v>2013</v>
      </c>
    </row>
    <row r="2020" spans="1:18" ht="43.5" x14ac:dyDescent="0.35">
      <c r="A2020">
        <v>2038</v>
      </c>
      <c r="B2020" s="3" t="s">
        <v>2039</v>
      </c>
      <c r="C2020" s="3" t="s">
        <v>6148</v>
      </c>
      <c r="D2020" s="6">
        <v>8000</v>
      </c>
      <c r="E2020" s="8">
        <v>33641</v>
      </c>
      <c r="F2020" t="s">
        <v>8218</v>
      </c>
      <c r="G2020" t="s">
        <v>8224</v>
      </c>
      <c r="H2020" t="s">
        <v>8246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8278</v>
      </c>
      <c r="O2020" t="s">
        <v>8308</v>
      </c>
      <c r="P2020" s="9">
        <v>41424.27107638889</v>
      </c>
      <c r="Q2020" s="10" t="s">
        <v>8326</v>
      </c>
      <c r="R2020" s="10">
        <v>2013</v>
      </c>
    </row>
    <row r="2021" spans="1:18" ht="43.5" x14ac:dyDescent="0.35">
      <c r="A2021">
        <v>2039</v>
      </c>
      <c r="B2021" s="3" t="s">
        <v>2040</v>
      </c>
      <c r="C2021" s="3" t="s">
        <v>6149</v>
      </c>
      <c r="D2021" s="6">
        <v>125000</v>
      </c>
      <c r="E2021" s="8">
        <v>170271</v>
      </c>
      <c r="F2021" t="s">
        <v>8218</v>
      </c>
      <c r="G2021" t="s">
        <v>8223</v>
      </c>
      <c r="H2021" t="s">
        <v>8245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8278</v>
      </c>
      <c r="O2021" t="s">
        <v>8308</v>
      </c>
      <c r="P2021" s="9">
        <v>42675.438946759255</v>
      </c>
      <c r="Q2021" s="10" t="s">
        <v>8332</v>
      </c>
      <c r="R2021" s="10">
        <v>2016</v>
      </c>
    </row>
    <row r="2022" spans="1:18" ht="29" x14ac:dyDescent="0.35">
      <c r="A2022">
        <v>2040</v>
      </c>
      <c r="B2022" s="3" t="s">
        <v>2041</v>
      </c>
      <c r="C2022" s="3" t="s">
        <v>6150</v>
      </c>
      <c r="D2022" s="6">
        <v>3000</v>
      </c>
      <c r="E2022" s="8">
        <v>7445.14</v>
      </c>
      <c r="F2022" t="s">
        <v>8218</v>
      </c>
      <c r="G2022" t="s">
        <v>8223</v>
      </c>
      <c r="H2022" t="s">
        <v>8245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8278</v>
      </c>
      <c r="O2022" t="s">
        <v>8308</v>
      </c>
      <c r="P2022" s="9">
        <v>41578.927118055552</v>
      </c>
      <c r="Q2022" s="10" t="s">
        <v>8331</v>
      </c>
      <c r="R2022" s="10">
        <v>2013</v>
      </c>
    </row>
    <row r="2023" spans="1:18" ht="43.5" x14ac:dyDescent="0.35">
      <c r="A2023">
        <v>2041</v>
      </c>
      <c r="B2023" s="3" t="s">
        <v>2042</v>
      </c>
      <c r="C2023" s="3" t="s">
        <v>6151</v>
      </c>
      <c r="D2023" s="6">
        <v>9500</v>
      </c>
      <c r="E2023" s="8">
        <v>17277</v>
      </c>
      <c r="F2023" t="s">
        <v>8218</v>
      </c>
      <c r="G2023" t="s">
        <v>8223</v>
      </c>
      <c r="H2023" t="s">
        <v>8245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8278</v>
      </c>
      <c r="O2023" t="s">
        <v>8308</v>
      </c>
      <c r="P2023" s="9">
        <v>42654.525775462964</v>
      </c>
      <c r="Q2023" s="10" t="s">
        <v>8331</v>
      </c>
      <c r="R2023" s="10">
        <v>2016</v>
      </c>
    </row>
    <row r="2024" spans="1:18" ht="43.5" x14ac:dyDescent="0.35">
      <c r="A2024">
        <v>2042</v>
      </c>
      <c r="B2024" s="3" t="s">
        <v>2043</v>
      </c>
      <c r="C2024" s="3" t="s">
        <v>6152</v>
      </c>
      <c r="D2024" s="6">
        <v>10000</v>
      </c>
      <c r="E2024" s="8">
        <v>12353</v>
      </c>
      <c r="F2024" t="s">
        <v>8218</v>
      </c>
      <c r="G2024" t="s">
        <v>8223</v>
      </c>
      <c r="H2024" t="s">
        <v>8245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8278</v>
      </c>
      <c r="O2024" t="s">
        <v>8308</v>
      </c>
      <c r="P2024" s="9">
        <v>42331.708032407405</v>
      </c>
      <c r="Q2024" s="10" t="s">
        <v>8332</v>
      </c>
      <c r="R2024" s="10">
        <v>2015</v>
      </c>
    </row>
    <row r="2025" spans="1:18" ht="43.5" x14ac:dyDescent="0.35">
      <c r="A2025">
        <v>2043</v>
      </c>
      <c r="B2025" s="3" t="s">
        <v>2044</v>
      </c>
      <c r="C2025" s="3" t="s">
        <v>6153</v>
      </c>
      <c r="D2025" s="6">
        <v>1385</v>
      </c>
      <c r="E2025" s="8">
        <v>7011</v>
      </c>
      <c r="F2025" t="s">
        <v>8218</v>
      </c>
      <c r="G2025" t="s">
        <v>8223</v>
      </c>
      <c r="H2025" t="s">
        <v>8245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8278</v>
      </c>
      <c r="O2025" t="s">
        <v>8308</v>
      </c>
      <c r="P2025" s="9">
        <v>42661.176817129628</v>
      </c>
      <c r="Q2025" s="10" t="s">
        <v>8331</v>
      </c>
      <c r="R2025" s="10">
        <v>2016</v>
      </c>
    </row>
    <row r="2026" spans="1:18" ht="43.5" x14ac:dyDescent="0.35">
      <c r="A2026">
        <v>2044</v>
      </c>
      <c r="B2026" s="3" t="s">
        <v>2045</v>
      </c>
      <c r="C2026" s="3" t="s">
        <v>6154</v>
      </c>
      <c r="D2026" s="6">
        <v>15000</v>
      </c>
      <c r="E2026" s="8">
        <v>16232</v>
      </c>
      <c r="F2026" t="s">
        <v>8218</v>
      </c>
      <c r="G2026" t="s">
        <v>8223</v>
      </c>
      <c r="H2026" t="s">
        <v>8245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8278</v>
      </c>
      <c r="O2026" t="s">
        <v>8308</v>
      </c>
      <c r="P2026" s="9">
        <v>42138.684189814812</v>
      </c>
      <c r="Q2026" s="10" t="s">
        <v>8326</v>
      </c>
      <c r="R2026" s="10">
        <v>2015</v>
      </c>
    </row>
    <row r="2027" spans="1:18" ht="58" x14ac:dyDescent="0.35">
      <c r="A2027">
        <v>2045</v>
      </c>
      <c r="B2027" s="3" t="s">
        <v>2046</v>
      </c>
      <c r="C2027" s="3" t="s">
        <v>6155</v>
      </c>
      <c r="D2027" s="6">
        <v>4900</v>
      </c>
      <c r="E2027" s="8">
        <v>40140.01</v>
      </c>
      <c r="F2027" t="s">
        <v>8218</v>
      </c>
      <c r="G2027" t="s">
        <v>8223</v>
      </c>
      <c r="H2027" t="s">
        <v>8245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8278</v>
      </c>
      <c r="O2027" t="s">
        <v>8308</v>
      </c>
      <c r="P2027" s="9">
        <v>41069.088506944448</v>
      </c>
      <c r="Q2027" s="10" t="s">
        <v>8327</v>
      </c>
      <c r="R2027" s="10">
        <v>2012</v>
      </c>
    </row>
    <row r="2028" spans="1:18" ht="43.5" x14ac:dyDescent="0.35">
      <c r="A2028">
        <v>2046</v>
      </c>
      <c r="B2028" s="3" t="s">
        <v>2047</v>
      </c>
      <c r="C2028" s="3" t="s">
        <v>6156</v>
      </c>
      <c r="D2028" s="6">
        <v>10000</v>
      </c>
      <c r="E2028" s="8">
        <v>12110</v>
      </c>
      <c r="F2028" t="s">
        <v>8218</v>
      </c>
      <c r="G2028" t="s">
        <v>8223</v>
      </c>
      <c r="H2028" t="s">
        <v>8245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8278</v>
      </c>
      <c r="O2028" t="s">
        <v>8308</v>
      </c>
      <c r="P2028" s="9">
        <v>41387.171805555554</v>
      </c>
      <c r="Q2028" s="10" t="s">
        <v>8325</v>
      </c>
      <c r="R2028" s="10">
        <v>2013</v>
      </c>
    </row>
    <row r="2029" spans="1:18" ht="43.5" x14ac:dyDescent="0.35">
      <c r="A2029">
        <v>2047</v>
      </c>
      <c r="B2029" s="3" t="s">
        <v>2048</v>
      </c>
      <c r="C2029" s="3" t="s">
        <v>6157</v>
      </c>
      <c r="D2029" s="6">
        <v>98000</v>
      </c>
      <c r="E2029" s="8">
        <v>100939</v>
      </c>
      <c r="F2029" t="s">
        <v>8218</v>
      </c>
      <c r="G2029" t="s">
        <v>8225</v>
      </c>
      <c r="H2029" t="s">
        <v>8247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8278</v>
      </c>
      <c r="O2029" t="s">
        <v>8308</v>
      </c>
      <c r="P2029" s="9">
        <v>42081.903587962966</v>
      </c>
      <c r="Q2029" s="10" t="s">
        <v>8324</v>
      </c>
      <c r="R2029" s="10">
        <v>2015</v>
      </c>
    </row>
    <row r="2030" spans="1:18" ht="43.5" x14ac:dyDescent="0.35">
      <c r="A2030">
        <v>2048</v>
      </c>
      <c r="B2030" s="3" t="s">
        <v>2049</v>
      </c>
      <c r="C2030" s="3" t="s">
        <v>6158</v>
      </c>
      <c r="D2030" s="6">
        <v>85000</v>
      </c>
      <c r="E2030" s="8">
        <v>126082.45</v>
      </c>
      <c r="F2030" t="s">
        <v>8218</v>
      </c>
      <c r="G2030" t="s">
        <v>8223</v>
      </c>
      <c r="H2030" t="s">
        <v>8245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8278</v>
      </c>
      <c r="O2030" t="s">
        <v>8308</v>
      </c>
      <c r="P2030" s="9">
        <v>41387.651516203703</v>
      </c>
      <c r="Q2030" s="10" t="s">
        <v>8325</v>
      </c>
      <c r="R2030" s="10">
        <v>2013</v>
      </c>
    </row>
    <row r="2031" spans="1:18" x14ac:dyDescent="0.35">
      <c r="A2031">
        <v>2049</v>
      </c>
      <c r="B2031" s="3" t="s">
        <v>2050</v>
      </c>
      <c r="C2031" s="3" t="s">
        <v>6159</v>
      </c>
      <c r="D2031" s="6">
        <v>50000</v>
      </c>
      <c r="E2031" s="8">
        <v>60095.35</v>
      </c>
      <c r="F2031" t="s">
        <v>8218</v>
      </c>
      <c r="G2031" t="s">
        <v>8224</v>
      </c>
      <c r="H2031" t="s">
        <v>8246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8278</v>
      </c>
      <c r="O2031" t="s">
        <v>8308</v>
      </c>
      <c r="P2031" s="9">
        <v>41575.527349537035</v>
      </c>
      <c r="Q2031" s="10" t="s">
        <v>8331</v>
      </c>
      <c r="R2031" s="10">
        <v>2013</v>
      </c>
    </row>
    <row r="2032" spans="1:18" ht="43.5" x14ac:dyDescent="0.35">
      <c r="A2032">
        <v>2050</v>
      </c>
      <c r="B2032" s="3" t="s">
        <v>2051</v>
      </c>
      <c r="C2032" s="3" t="s">
        <v>6160</v>
      </c>
      <c r="D2032" s="6">
        <v>10000</v>
      </c>
      <c r="E2032" s="8">
        <v>47327</v>
      </c>
      <c r="F2032" t="s">
        <v>8218</v>
      </c>
      <c r="G2032" t="s">
        <v>8223</v>
      </c>
      <c r="H2032" t="s">
        <v>8245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8278</v>
      </c>
      <c r="O2032" t="s">
        <v>8308</v>
      </c>
      <c r="P2032" s="9">
        <v>42115.071504629625</v>
      </c>
      <c r="Q2032" s="10" t="s">
        <v>8325</v>
      </c>
      <c r="R2032" s="10">
        <v>2015</v>
      </c>
    </row>
    <row r="2033" spans="1:18" ht="58" x14ac:dyDescent="0.35">
      <c r="A2033">
        <v>2051</v>
      </c>
      <c r="B2033" s="3" t="s">
        <v>2052</v>
      </c>
      <c r="C2033" s="3" t="s">
        <v>6161</v>
      </c>
      <c r="D2033" s="6">
        <v>8000</v>
      </c>
      <c r="E2033" s="8">
        <v>10429</v>
      </c>
      <c r="F2033" t="s">
        <v>8218</v>
      </c>
      <c r="G2033" t="s">
        <v>8223</v>
      </c>
      <c r="H2033" t="s">
        <v>8245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8278</v>
      </c>
      <c r="O2033" t="s">
        <v>8308</v>
      </c>
      <c r="P2033" s="9">
        <v>41604.022418981483</v>
      </c>
      <c r="Q2033" s="10" t="s">
        <v>8332</v>
      </c>
      <c r="R2033" s="10">
        <v>2013</v>
      </c>
    </row>
    <row r="2034" spans="1:18" ht="43.5" x14ac:dyDescent="0.35">
      <c r="A2034">
        <v>2052</v>
      </c>
      <c r="B2034" s="3" t="s">
        <v>2053</v>
      </c>
      <c r="C2034" s="3" t="s">
        <v>6162</v>
      </c>
      <c r="D2034" s="6">
        <v>50000</v>
      </c>
      <c r="E2034" s="8">
        <v>176524</v>
      </c>
      <c r="F2034" t="s">
        <v>8218</v>
      </c>
      <c r="G2034" t="s">
        <v>8223</v>
      </c>
      <c r="H2034" t="s">
        <v>8245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8278</v>
      </c>
      <c r="O2034" t="s">
        <v>8308</v>
      </c>
      <c r="P2034" s="9">
        <v>42375.08394675926</v>
      </c>
      <c r="Q2034" s="10" t="s">
        <v>8322</v>
      </c>
      <c r="R2034" s="10">
        <v>2016</v>
      </c>
    </row>
    <row r="2035" spans="1:18" ht="43.5" x14ac:dyDescent="0.35">
      <c r="A2035">
        <v>2053</v>
      </c>
      <c r="B2035" s="3" t="s">
        <v>2054</v>
      </c>
      <c r="C2035" s="3" t="s">
        <v>6163</v>
      </c>
      <c r="D2035" s="6">
        <v>5000</v>
      </c>
      <c r="E2035" s="8">
        <v>5051</v>
      </c>
      <c r="F2035" t="s">
        <v>8218</v>
      </c>
      <c r="G2035" t="s">
        <v>8223</v>
      </c>
      <c r="H2035" t="s">
        <v>8245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8278</v>
      </c>
      <c r="O2035" t="s">
        <v>8308</v>
      </c>
      <c r="P2035" s="9">
        <v>42303.617488425924</v>
      </c>
      <c r="Q2035" s="10" t="s">
        <v>8331</v>
      </c>
      <c r="R2035" s="10">
        <v>2015</v>
      </c>
    </row>
    <row r="2036" spans="1:18" ht="43.5" x14ac:dyDescent="0.35">
      <c r="A2036">
        <v>2054</v>
      </c>
      <c r="B2036" s="3" t="s">
        <v>2055</v>
      </c>
      <c r="C2036" s="3" t="s">
        <v>6164</v>
      </c>
      <c r="D2036" s="6">
        <v>35000</v>
      </c>
      <c r="E2036" s="8">
        <v>39757</v>
      </c>
      <c r="F2036" t="s">
        <v>8218</v>
      </c>
      <c r="G2036" t="s">
        <v>8224</v>
      </c>
      <c r="H2036" t="s">
        <v>8246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8278</v>
      </c>
      <c r="O2036" t="s">
        <v>8308</v>
      </c>
      <c r="P2036" s="9">
        <v>41731.520949074074</v>
      </c>
      <c r="Q2036" s="10" t="s">
        <v>8325</v>
      </c>
      <c r="R2036" s="10">
        <v>2014</v>
      </c>
    </row>
    <row r="2037" spans="1:18" ht="43.5" x14ac:dyDescent="0.35">
      <c r="A2037">
        <v>2055</v>
      </c>
      <c r="B2037" s="3" t="s">
        <v>2056</v>
      </c>
      <c r="C2037" s="3" t="s">
        <v>6165</v>
      </c>
      <c r="D2037" s="6">
        <v>6000</v>
      </c>
      <c r="E2037" s="8">
        <v>10045</v>
      </c>
      <c r="F2037" t="s">
        <v>8218</v>
      </c>
      <c r="G2037" t="s">
        <v>8223</v>
      </c>
      <c r="H2037" t="s">
        <v>8245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8278</v>
      </c>
      <c r="O2037" t="s">
        <v>8308</v>
      </c>
      <c r="P2037" s="9">
        <v>41946.674108796295</v>
      </c>
      <c r="Q2037" s="10" t="s">
        <v>8332</v>
      </c>
      <c r="R2037" s="10">
        <v>2014</v>
      </c>
    </row>
    <row r="2038" spans="1:18" ht="43.5" x14ac:dyDescent="0.35">
      <c r="A2038">
        <v>2056</v>
      </c>
      <c r="B2038" s="3" t="s">
        <v>2057</v>
      </c>
      <c r="C2038" s="3" t="s">
        <v>6166</v>
      </c>
      <c r="D2038" s="6">
        <v>50000</v>
      </c>
      <c r="E2038" s="8">
        <v>76726</v>
      </c>
      <c r="F2038" t="s">
        <v>8218</v>
      </c>
      <c r="G2038" t="s">
        <v>8223</v>
      </c>
      <c r="H2038" t="s">
        <v>8245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8278</v>
      </c>
      <c r="O2038" t="s">
        <v>8308</v>
      </c>
      <c r="P2038" s="9">
        <v>41351.76090277778</v>
      </c>
      <c r="Q2038" s="10" t="s">
        <v>8324</v>
      </c>
      <c r="R2038" s="10">
        <v>2013</v>
      </c>
    </row>
    <row r="2039" spans="1:18" ht="58" x14ac:dyDescent="0.35">
      <c r="A2039">
        <v>2057</v>
      </c>
      <c r="B2039" s="3" t="s">
        <v>2058</v>
      </c>
      <c r="C2039" s="3" t="s">
        <v>6167</v>
      </c>
      <c r="D2039" s="6">
        <v>15000</v>
      </c>
      <c r="E2039" s="8">
        <v>30334.83</v>
      </c>
      <c r="F2039" t="s">
        <v>8218</v>
      </c>
      <c r="G2039" t="s">
        <v>8224</v>
      </c>
      <c r="H2039" t="s">
        <v>8246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8278</v>
      </c>
      <c r="O2039" t="s">
        <v>8308</v>
      </c>
      <c r="P2039" s="9">
        <v>42396.494583333333</v>
      </c>
      <c r="Q2039" s="10" t="s">
        <v>8322</v>
      </c>
      <c r="R2039" s="10">
        <v>2016</v>
      </c>
    </row>
    <row r="2040" spans="1:18" ht="29" x14ac:dyDescent="0.35">
      <c r="A2040">
        <v>2058</v>
      </c>
      <c r="B2040" s="3" t="s">
        <v>2059</v>
      </c>
      <c r="C2040" s="3" t="s">
        <v>6168</v>
      </c>
      <c r="D2040" s="6">
        <v>2560</v>
      </c>
      <c r="E2040" s="8">
        <v>4308</v>
      </c>
      <c r="F2040" t="s">
        <v>8218</v>
      </c>
      <c r="G2040" t="s">
        <v>8224</v>
      </c>
      <c r="H2040" t="s">
        <v>8246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8278</v>
      </c>
      <c r="O2040" t="s">
        <v>8308</v>
      </c>
      <c r="P2040" s="9">
        <v>42026.370717592596</v>
      </c>
      <c r="Q2040" s="10" t="s">
        <v>8322</v>
      </c>
      <c r="R2040" s="10">
        <v>2015</v>
      </c>
    </row>
    <row r="2041" spans="1:18" ht="43.5" x14ac:dyDescent="0.35">
      <c r="A2041">
        <v>2059</v>
      </c>
      <c r="B2041" s="3" t="s">
        <v>2060</v>
      </c>
      <c r="C2041" s="3" t="s">
        <v>6169</v>
      </c>
      <c r="D2041" s="6">
        <v>30000</v>
      </c>
      <c r="E2041" s="8">
        <v>43037</v>
      </c>
      <c r="F2041" t="s">
        <v>8218</v>
      </c>
      <c r="G2041" t="s">
        <v>8223</v>
      </c>
      <c r="H2041" t="s">
        <v>8245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8278</v>
      </c>
      <c r="O2041" t="s">
        <v>8308</v>
      </c>
      <c r="P2041" s="9">
        <v>42361.602476851855</v>
      </c>
      <c r="Q2041" s="10" t="s">
        <v>8333</v>
      </c>
      <c r="R2041" s="10">
        <v>2015</v>
      </c>
    </row>
    <row r="2042" spans="1:18" ht="43.5" x14ac:dyDescent="0.35">
      <c r="A2042">
        <v>2060</v>
      </c>
      <c r="B2042" s="3" t="s">
        <v>2061</v>
      </c>
      <c r="C2042" s="3" t="s">
        <v>6170</v>
      </c>
      <c r="D2042" s="6">
        <v>25000</v>
      </c>
      <c r="E2042" s="8">
        <v>49100</v>
      </c>
      <c r="F2042" t="s">
        <v>8218</v>
      </c>
      <c r="G2042" t="s">
        <v>8223</v>
      </c>
      <c r="H2042" t="s">
        <v>8245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8278</v>
      </c>
      <c r="O2042" t="s">
        <v>8308</v>
      </c>
      <c r="P2042" s="9">
        <v>41783.642939814818</v>
      </c>
      <c r="Q2042" s="10" t="s">
        <v>8326</v>
      </c>
      <c r="R2042" s="10">
        <v>2014</v>
      </c>
    </row>
    <row r="2043" spans="1:18" ht="43.5" x14ac:dyDescent="0.35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8278</v>
      </c>
      <c r="O2043" t="s">
        <v>8308</v>
      </c>
      <c r="P2043" s="9">
        <v>42705.764513888891</v>
      </c>
      <c r="Q2043" s="10" t="s">
        <v>8333</v>
      </c>
      <c r="R2043" s="10">
        <v>2016</v>
      </c>
    </row>
    <row r="2044" spans="1:18" ht="58" x14ac:dyDescent="0.35">
      <c r="A2044">
        <v>2062</v>
      </c>
      <c r="B2044" s="3" t="s">
        <v>2063</v>
      </c>
      <c r="C2044" s="3" t="s">
        <v>6172</v>
      </c>
      <c r="D2044" s="6">
        <v>100000</v>
      </c>
      <c r="E2044" s="8">
        <v>114977</v>
      </c>
      <c r="F2044" t="s">
        <v>8218</v>
      </c>
      <c r="G2044" t="s">
        <v>8231</v>
      </c>
      <c r="H2044" t="s">
        <v>8252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8278</v>
      </c>
      <c r="O2044" t="s">
        <v>8308</v>
      </c>
      <c r="P2044" s="9">
        <v>42423.3830787037</v>
      </c>
      <c r="Q2044" s="10" t="s">
        <v>8323</v>
      </c>
      <c r="R2044" s="10">
        <v>2016</v>
      </c>
    </row>
    <row r="2045" spans="1:18" ht="29" x14ac:dyDescent="0.35">
      <c r="A2045">
        <v>2063</v>
      </c>
      <c r="B2045" s="3" t="s">
        <v>2064</v>
      </c>
      <c r="C2045" s="3" t="s">
        <v>6173</v>
      </c>
      <c r="D2045" s="6">
        <v>4000</v>
      </c>
      <c r="E2045" s="8">
        <v>5922</v>
      </c>
      <c r="F2045" t="s">
        <v>8218</v>
      </c>
      <c r="G2045" t="s">
        <v>8235</v>
      </c>
      <c r="H2045" t="s">
        <v>8248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8278</v>
      </c>
      <c r="O2045" t="s">
        <v>8308</v>
      </c>
      <c r="P2045" s="9">
        <v>42472.73265046296</v>
      </c>
      <c r="Q2045" s="10" t="s">
        <v>8325</v>
      </c>
      <c r="R2045" s="10">
        <v>2016</v>
      </c>
    </row>
    <row r="2046" spans="1:18" ht="43.5" x14ac:dyDescent="0.35">
      <c r="A2046">
        <v>2064</v>
      </c>
      <c r="B2046" s="3" t="s">
        <v>2065</v>
      </c>
      <c r="C2046" s="3" t="s">
        <v>6174</v>
      </c>
      <c r="D2046" s="6">
        <v>261962</v>
      </c>
      <c r="E2046" s="8">
        <v>500784.27</v>
      </c>
      <c r="F2046" t="s">
        <v>8218</v>
      </c>
      <c r="G2046" t="s">
        <v>8223</v>
      </c>
      <c r="H2046" t="s">
        <v>8245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8278</v>
      </c>
      <c r="O2046" t="s">
        <v>8308</v>
      </c>
      <c r="P2046" s="9">
        <v>41389.364849537036</v>
      </c>
      <c r="Q2046" s="10" t="s">
        <v>8325</v>
      </c>
      <c r="R2046" s="10">
        <v>2013</v>
      </c>
    </row>
    <row r="2047" spans="1:18" ht="43.5" x14ac:dyDescent="0.35">
      <c r="A2047">
        <v>2065</v>
      </c>
      <c r="B2047" s="3" t="s">
        <v>2066</v>
      </c>
      <c r="C2047" s="3" t="s">
        <v>6175</v>
      </c>
      <c r="D2047" s="6">
        <v>40000</v>
      </c>
      <c r="E2047" s="8">
        <v>79686.05</v>
      </c>
      <c r="F2047" t="s">
        <v>8218</v>
      </c>
      <c r="G2047" t="s">
        <v>8224</v>
      </c>
      <c r="H2047" t="s">
        <v>8246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8278</v>
      </c>
      <c r="O2047" t="s">
        <v>8308</v>
      </c>
      <c r="P2047" s="9">
        <v>41603.333668981482</v>
      </c>
      <c r="Q2047" s="10" t="s">
        <v>8332</v>
      </c>
      <c r="R2047" s="10">
        <v>2013</v>
      </c>
    </row>
    <row r="2048" spans="1:18" ht="43.5" x14ac:dyDescent="0.35">
      <c r="A2048">
        <v>2066</v>
      </c>
      <c r="B2048" s="3" t="s">
        <v>2067</v>
      </c>
      <c r="C2048" s="3" t="s">
        <v>6176</v>
      </c>
      <c r="D2048" s="6">
        <v>2000</v>
      </c>
      <c r="E2048" s="8">
        <v>4372</v>
      </c>
      <c r="F2048" t="s">
        <v>8218</v>
      </c>
      <c r="G2048" t="s">
        <v>8223</v>
      </c>
      <c r="H2048" t="s">
        <v>8245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8278</v>
      </c>
      <c r="O2048" t="s">
        <v>8308</v>
      </c>
      <c r="P2048" s="9">
        <v>41844.771793981483</v>
      </c>
      <c r="Q2048" s="10" t="s">
        <v>8328</v>
      </c>
      <c r="R2048" s="10">
        <v>2014</v>
      </c>
    </row>
    <row r="2049" spans="1:18" ht="43.5" x14ac:dyDescent="0.35">
      <c r="A2049">
        <v>2067</v>
      </c>
      <c r="B2049" s="3" t="s">
        <v>2068</v>
      </c>
      <c r="C2049" s="3" t="s">
        <v>6177</v>
      </c>
      <c r="D2049" s="6">
        <v>495</v>
      </c>
      <c r="E2049" s="8">
        <v>628</v>
      </c>
      <c r="F2049" t="s">
        <v>8218</v>
      </c>
      <c r="G2049" t="s">
        <v>8224</v>
      </c>
      <c r="H2049" t="s">
        <v>8246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8278</v>
      </c>
      <c r="O2049" t="s">
        <v>8308</v>
      </c>
      <c r="P2049" s="9">
        <v>42115.853888888887</v>
      </c>
      <c r="Q2049" s="10" t="s">
        <v>8325</v>
      </c>
      <c r="R2049" s="10">
        <v>2015</v>
      </c>
    </row>
    <row r="2050" spans="1:18" ht="43.5" x14ac:dyDescent="0.35">
      <c r="A2050">
        <v>2068</v>
      </c>
      <c r="B2050" s="3" t="s">
        <v>2069</v>
      </c>
      <c r="C2050" s="3" t="s">
        <v>6178</v>
      </c>
      <c r="D2050" s="6">
        <v>25000</v>
      </c>
      <c r="E2050" s="8">
        <v>26305.97</v>
      </c>
      <c r="F2050" t="s">
        <v>8218</v>
      </c>
      <c r="G2050" t="s">
        <v>8223</v>
      </c>
      <c r="H2050" t="s">
        <v>8245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8278</v>
      </c>
      <c r="O2050" t="s">
        <v>8308</v>
      </c>
      <c r="P2050" s="9">
        <v>42633.841608796298</v>
      </c>
      <c r="Q2050" s="10" t="s">
        <v>8330</v>
      </c>
      <c r="R2050" s="10">
        <v>2016</v>
      </c>
    </row>
    <row r="2051" spans="1:18" ht="58" x14ac:dyDescent="0.35">
      <c r="A2051">
        <v>2069</v>
      </c>
      <c r="B2051" s="3" t="s">
        <v>2070</v>
      </c>
      <c r="C2051" s="3" t="s">
        <v>6179</v>
      </c>
      <c r="D2051" s="6">
        <v>50000</v>
      </c>
      <c r="E2051" s="8">
        <v>64203.33</v>
      </c>
      <c r="F2051" t="s">
        <v>8218</v>
      </c>
      <c r="G2051" t="s">
        <v>8223</v>
      </c>
      <c r="H2051" t="s">
        <v>8245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8278</v>
      </c>
      <c r="O2051" t="s">
        <v>8308</v>
      </c>
      <c r="P2051" s="9">
        <v>42340.972118055557</v>
      </c>
      <c r="Q2051" s="10" t="s">
        <v>8333</v>
      </c>
      <c r="R2051" s="10">
        <v>2015</v>
      </c>
    </row>
    <row r="2052" spans="1:18" ht="43.5" x14ac:dyDescent="0.35">
      <c r="A2052">
        <v>2070</v>
      </c>
      <c r="B2052" s="3" t="s">
        <v>2071</v>
      </c>
      <c r="C2052" s="3" t="s">
        <v>6180</v>
      </c>
      <c r="D2052" s="6">
        <v>125000</v>
      </c>
      <c r="E2052" s="8">
        <v>396659</v>
      </c>
      <c r="F2052" t="s">
        <v>8218</v>
      </c>
      <c r="G2052" t="s">
        <v>8235</v>
      </c>
      <c r="H2052" t="s">
        <v>8248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8278</v>
      </c>
      <c r="O2052" t="s">
        <v>8308</v>
      </c>
      <c r="P2052" s="9">
        <v>42519.6565162037</v>
      </c>
      <c r="Q2052" s="10" t="s">
        <v>8326</v>
      </c>
      <c r="R2052" s="10">
        <v>2016</v>
      </c>
    </row>
    <row r="2053" spans="1:18" ht="43.5" x14ac:dyDescent="0.35">
      <c r="A2053">
        <v>2071</v>
      </c>
      <c r="B2053" s="3" t="s">
        <v>2072</v>
      </c>
      <c r="C2053" s="3" t="s">
        <v>6181</v>
      </c>
      <c r="D2053" s="6">
        <v>20000</v>
      </c>
      <c r="E2053" s="8">
        <v>56146</v>
      </c>
      <c r="F2053" t="s">
        <v>8218</v>
      </c>
      <c r="G2053" t="s">
        <v>8223</v>
      </c>
      <c r="H2053" t="s">
        <v>8245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8278</v>
      </c>
      <c r="O2053" t="s">
        <v>8308</v>
      </c>
      <c r="P2053" s="9">
        <v>42600.278749999998</v>
      </c>
      <c r="Q2053" s="10" t="s">
        <v>8329</v>
      </c>
      <c r="R2053" s="10">
        <v>2016</v>
      </c>
    </row>
    <row r="2054" spans="1:18" ht="58" x14ac:dyDescent="0.35">
      <c r="A2054">
        <v>2072</v>
      </c>
      <c r="B2054" s="3" t="s">
        <v>2073</v>
      </c>
      <c r="C2054" s="3" t="s">
        <v>6182</v>
      </c>
      <c r="D2054" s="6">
        <v>71500</v>
      </c>
      <c r="E2054" s="8">
        <v>79173</v>
      </c>
      <c r="F2054" t="s">
        <v>8218</v>
      </c>
      <c r="G2054" t="s">
        <v>8223</v>
      </c>
      <c r="H2054" t="s">
        <v>8245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8278</v>
      </c>
      <c r="O2054" t="s">
        <v>8308</v>
      </c>
      <c r="P2054" s="9">
        <v>42467.581388888888</v>
      </c>
      <c r="Q2054" s="10" t="s">
        <v>8325</v>
      </c>
      <c r="R2054" s="10">
        <v>2016</v>
      </c>
    </row>
    <row r="2055" spans="1:18" ht="43.5" x14ac:dyDescent="0.35">
      <c r="A2055">
        <v>2073</v>
      </c>
      <c r="B2055" s="3" t="s">
        <v>2074</v>
      </c>
      <c r="C2055" s="3" t="s">
        <v>6183</v>
      </c>
      <c r="D2055" s="6">
        <v>100000</v>
      </c>
      <c r="E2055" s="8">
        <v>152604.29999999999</v>
      </c>
      <c r="F2055" t="s">
        <v>8218</v>
      </c>
      <c r="G2055" t="s">
        <v>8223</v>
      </c>
      <c r="H2055" t="s">
        <v>8245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8278</v>
      </c>
      <c r="O2055" t="s">
        <v>8308</v>
      </c>
      <c r="P2055" s="9">
        <v>42087.668032407411</v>
      </c>
      <c r="Q2055" s="10" t="s">
        <v>8324</v>
      </c>
      <c r="R2055" s="10">
        <v>2015</v>
      </c>
    </row>
    <row r="2056" spans="1:18" ht="29" x14ac:dyDescent="0.35">
      <c r="A2056">
        <v>2074</v>
      </c>
      <c r="B2056" s="3" t="s">
        <v>2075</v>
      </c>
      <c r="C2056" s="3" t="s">
        <v>6184</v>
      </c>
      <c r="D2056" s="6">
        <v>600</v>
      </c>
      <c r="E2056" s="8">
        <v>615</v>
      </c>
      <c r="F2056" t="s">
        <v>8218</v>
      </c>
      <c r="G2056" t="s">
        <v>8223</v>
      </c>
      <c r="H2056" t="s">
        <v>8245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8278</v>
      </c>
      <c r="O2056" t="s">
        <v>8308</v>
      </c>
      <c r="P2056" s="9">
        <v>42466.826180555552</v>
      </c>
      <c r="Q2056" s="10" t="s">
        <v>8325</v>
      </c>
      <c r="R2056" s="10">
        <v>2016</v>
      </c>
    </row>
    <row r="2057" spans="1:18" ht="43.5" x14ac:dyDescent="0.35">
      <c r="A2057">
        <v>2075</v>
      </c>
      <c r="B2057" s="3" t="s">
        <v>2076</v>
      </c>
      <c r="C2057" s="3" t="s">
        <v>6185</v>
      </c>
      <c r="D2057" s="6">
        <v>9999</v>
      </c>
      <c r="E2057" s="8">
        <v>167820.6</v>
      </c>
      <c r="F2057" t="s">
        <v>8218</v>
      </c>
      <c r="G2057" t="s">
        <v>8223</v>
      </c>
      <c r="H2057" t="s">
        <v>8245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8278</v>
      </c>
      <c r="O2057" t="s">
        <v>8308</v>
      </c>
      <c r="P2057" s="9">
        <v>41450.681574074071</v>
      </c>
      <c r="Q2057" s="10" t="s">
        <v>8327</v>
      </c>
      <c r="R2057" s="10">
        <v>2013</v>
      </c>
    </row>
    <row r="2058" spans="1:18" ht="29" x14ac:dyDescent="0.35">
      <c r="A2058">
        <v>2076</v>
      </c>
      <c r="B2058" s="3" t="s">
        <v>2077</v>
      </c>
      <c r="C2058" s="3" t="s">
        <v>6186</v>
      </c>
      <c r="D2058" s="6">
        <v>179000</v>
      </c>
      <c r="E2058" s="8">
        <v>972594.99</v>
      </c>
      <c r="F2058" t="s">
        <v>8218</v>
      </c>
      <c r="G2058" t="s">
        <v>8224</v>
      </c>
      <c r="H2058" t="s">
        <v>8246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8278</v>
      </c>
      <c r="O2058" t="s">
        <v>8308</v>
      </c>
      <c r="P2058" s="9">
        <v>41803.880659722221</v>
      </c>
      <c r="Q2058" s="10" t="s">
        <v>8327</v>
      </c>
      <c r="R2058" s="10">
        <v>2014</v>
      </c>
    </row>
    <row r="2059" spans="1:18" ht="43.5" x14ac:dyDescent="0.35">
      <c r="A2059">
        <v>2077</v>
      </c>
      <c r="B2059" s="3" t="s">
        <v>2078</v>
      </c>
      <c r="C2059" s="3" t="s">
        <v>6187</v>
      </c>
      <c r="D2059" s="6">
        <v>50000</v>
      </c>
      <c r="E2059" s="8">
        <v>57754</v>
      </c>
      <c r="F2059" t="s">
        <v>8218</v>
      </c>
      <c r="G2059" t="s">
        <v>8223</v>
      </c>
      <c r="H2059" t="s">
        <v>8245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8278</v>
      </c>
      <c r="O2059" t="s">
        <v>8308</v>
      </c>
      <c r="P2059" s="9">
        <v>42103.042546296296</v>
      </c>
      <c r="Q2059" s="10" t="s">
        <v>8325</v>
      </c>
      <c r="R2059" s="10">
        <v>2015</v>
      </c>
    </row>
    <row r="2060" spans="1:18" ht="43.5" x14ac:dyDescent="0.35">
      <c r="A2060">
        <v>2078</v>
      </c>
      <c r="B2060" s="3" t="s">
        <v>2079</v>
      </c>
      <c r="C2060" s="3" t="s">
        <v>6188</v>
      </c>
      <c r="D2060" s="6">
        <v>20000</v>
      </c>
      <c r="E2060" s="8">
        <v>26241</v>
      </c>
      <c r="F2060" t="s">
        <v>8218</v>
      </c>
      <c r="G2060" t="s">
        <v>8226</v>
      </c>
      <c r="H2060" t="s">
        <v>8248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8278</v>
      </c>
      <c r="O2060" t="s">
        <v>8308</v>
      </c>
      <c r="P2060" s="9">
        <v>42692.771493055552</v>
      </c>
      <c r="Q2060" s="10" t="s">
        <v>8332</v>
      </c>
      <c r="R2060" s="10">
        <v>2016</v>
      </c>
    </row>
    <row r="2061" spans="1:18" ht="58" x14ac:dyDescent="0.35">
      <c r="A2061">
        <v>2079</v>
      </c>
      <c r="B2061" s="3" t="s">
        <v>2080</v>
      </c>
      <c r="C2061" s="3" t="s">
        <v>6189</v>
      </c>
      <c r="D2061" s="6">
        <v>10000</v>
      </c>
      <c r="E2061" s="8">
        <v>28817</v>
      </c>
      <c r="F2061" t="s">
        <v>8218</v>
      </c>
      <c r="G2061" t="s">
        <v>8224</v>
      </c>
      <c r="H2061" t="s">
        <v>8246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8278</v>
      </c>
      <c r="O2061" t="s">
        <v>8308</v>
      </c>
      <c r="P2061" s="9">
        <v>42150.71056712963</v>
      </c>
      <c r="Q2061" s="10" t="s">
        <v>8326</v>
      </c>
      <c r="R2061" s="10">
        <v>2015</v>
      </c>
    </row>
    <row r="2062" spans="1:18" ht="43.5" x14ac:dyDescent="0.35">
      <c r="A2062">
        <v>2080</v>
      </c>
      <c r="B2062" s="3" t="s">
        <v>2081</v>
      </c>
      <c r="C2062" s="3" t="s">
        <v>6190</v>
      </c>
      <c r="D2062" s="6">
        <v>1000</v>
      </c>
      <c r="E2062" s="8">
        <v>5078</v>
      </c>
      <c r="F2062" t="s">
        <v>8218</v>
      </c>
      <c r="G2062" t="s">
        <v>8223</v>
      </c>
      <c r="H2062" t="s">
        <v>8245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8278</v>
      </c>
      <c r="O2062" t="s">
        <v>8308</v>
      </c>
      <c r="P2062" s="9">
        <v>42289.957175925927</v>
      </c>
      <c r="Q2062" s="10" t="s">
        <v>8331</v>
      </c>
      <c r="R2062" s="10">
        <v>2015</v>
      </c>
    </row>
    <row r="2063" spans="1:18" ht="43.5" x14ac:dyDescent="0.35">
      <c r="A2063">
        <v>2081</v>
      </c>
      <c r="B2063" s="3" t="s">
        <v>2082</v>
      </c>
      <c r="C2063" s="3" t="s">
        <v>6191</v>
      </c>
      <c r="D2063" s="6">
        <v>3500</v>
      </c>
      <c r="E2063" s="8">
        <v>4010</v>
      </c>
      <c r="F2063" t="s">
        <v>8218</v>
      </c>
      <c r="G2063" t="s">
        <v>8223</v>
      </c>
      <c r="H2063" t="s">
        <v>8245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8284</v>
      </c>
      <c r="O2063" t="s">
        <v>8288</v>
      </c>
      <c r="P2063" s="9">
        <v>41004.15688657407</v>
      </c>
      <c r="Q2063" s="10" t="s">
        <v>8325</v>
      </c>
      <c r="R2063" s="10">
        <v>2012</v>
      </c>
    </row>
    <row r="2064" spans="1:18" ht="43.5" x14ac:dyDescent="0.35">
      <c r="A2064">
        <v>2082</v>
      </c>
      <c r="B2064" s="3" t="s">
        <v>2083</v>
      </c>
      <c r="C2064" s="3" t="s">
        <v>6192</v>
      </c>
      <c r="D2064" s="6">
        <v>1500</v>
      </c>
      <c r="E2064" s="8">
        <v>1661</v>
      </c>
      <c r="F2064" t="s">
        <v>8218</v>
      </c>
      <c r="G2064" t="s">
        <v>8223</v>
      </c>
      <c r="H2064" t="s">
        <v>8245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8284</v>
      </c>
      <c r="O2064" t="s">
        <v>8288</v>
      </c>
      <c r="P2064" s="9">
        <v>40811.120324074072</v>
      </c>
      <c r="Q2064" s="10" t="s">
        <v>8330</v>
      </c>
      <c r="R2064" s="10">
        <v>2011</v>
      </c>
    </row>
    <row r="2065" spans="1:18" ht="43.5" x14ac:dyDescent="0.35">
      <c r="A2065">
        <v>2083</v>
      </c>
      <c r="B2065" s="3" t="s">
        <v>2084</v>
      </c>
      <c r="C2065" s="3" t="s">
        <v>6193</v>
      </c>
      <c r="D2065" s="6">
        <v>750</v>
      </c>
      <c r="E2065" s="8">
        <v>850</v>
      </c>
      <c r="F2065" t="s">
        <v>8218</v>
      </c>
      <c r="G2065" t="s">
        <v>8223</v>
      </c>
      <c r="H2065" t="s">
        <v>8245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8284</v>
      </c>
      <c r="O2065" t="s">
        <v>8288</v>
      </c>
      <c r="P2065" s="9">
        <v>41034.72216435185</v>
      </c>
      <c r="Q2065" s="10" t="s">
        <v>8326</v>
      </c>
      <c r="R2065" s="10">
        <v>2012</v>
      </c>
    </row>
    <row r="2066" spans="1:18" ht="43.5" x14ac:dyDescent="0.35">
      <c r="A2066">
        <v>2084</v>
      </c>
      <c r="B2066" s="3" t="s">
        <v>2085</v>
      </c>
      <c r="C2066" s="3" t="s">
        <v>6194</v>
      </c>
      <c r="D2066" s="6">
        <v>3000</v>
      </c>
      <c r="E2066" s="8">
        <v>3250</v>
      </c>
      <c r="F2066" t="s">
        <v>8218</v>
      </c>
      <c r="G2066" t="s">
        <v>8223</v>
      </c>
      <c r="H2066" t="s">
        <v>8245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8284</v>
      </c>
      <c r="O2066" t="s">
        <v>8288</v>
      </c>
      <c r="P2066" s="9">
        <v>41731.833124999997</v>
      </c>
      <c r="Q2066" s="10" t="s">
        <v>8325</v>
      </c>
      <c r="R2066" s="10">
        <v>2014</v>
      </c>
    </row>
    <row r="2067" spans="1:18" ht="58" x14ac:dyDescent="0.35">
      <c r="A2067">
        <v>2085</v>
      </c>
      <c r="B2067" s="3" t="s">
        <v>2086</v>
      </c>
      <c r="C2067" s="3" t="s">
        <v>6195</v>
      </c>
      <c r="D2067" s="6">
        <v>6000</v>
      </c>
      <c r="E2067" s="8">
        <v>7412</v>
      </c>
      <c r="F2067" t="s">
        <v>8218</v>
      </c>
      <c r="G2067" t="s">
        <v>8223</v>
      </c>
      <c r="H2067" t="s">
        <v>8245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8284</v>
      </c>
      <c r="O2067" t="s">
        <v>8288</v>
      </c>
      <c r="P2067" s="9">
        <v>41075.835497685184</v>
      </c>
      <c r="Q2067" s="10" t="s">
        <v>8327</v>
      </c>
      <c r="R2067" s="10">
        <v>2012</v>
      </c>
    </row>
    <row r="2068" spans="1:18" ht="43.5" x14ac:dyDescent="0.35">
      <c r="A2068">
        <v>2086</v>
      </c>
      <c r="B2068" s="3" t="s">
        <v>2087</v>
      </c>
      <c r="C2068" s="3" t="s">
        <v>6196</v>
      </c>
      <c r="D2068" s="6">
        <v>4000</v>
      </c>
      <c r="E2068" s="8">
        <v>4028</v>
      </c>
      <c r="F2068" t="s">
        <v>8218</v>
      </c>
      <c r="G2068" t="s">
        <v>8223</v>
      </c>
      <c r="H2068" t="s">
        <v>8245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8284</v>
      </c>
      <c r="O2068" t="s">
        <v>8288</v>
      </c>
      <c r="P2068" s="9">
        <v>40860.67050925926</v>
      </c>
      <c r="Q2068" s="10" t="s">
        <v>8332</v>
      </c>
      <c r="R2068" s="10">
        <v>2011</v>
      </c>
    </row>
    <row r="2069" spans="1:18" ht="58" x14ac:dyDescent="0.35">
      <c r="A2069">
        <v>2087</v>
      </c>
      <c r="B2069" s="3" t="s">
        <v>2088</v>
      </c>
      <c r="C2069" s="3" t="s">
        <v>6197</v>
      </c>
      <c r="D2069" s="6">
        <v>1500</v>
      </c>
      <c r="E2069" s="8">
        <v>1553</v>
      </c>
      <c r="F2069" t="s">
        <v>8218</v>
      </c>
      <c r="G2069" t="s">
        <v>8223</v>
      </c>
      <c r="H2069" t="s">
        <v>8245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8284</v>
      </c>
      <c r="O2069" t="s">
        <v>8288</v>
      </c>
      <c r="P2069" s="9">
        <v>40764.204375000001</v>
      </c>
      <c r="Q2069" s="10" t="s">
        <v>8329</v>
      </c>
      <c r="R2069" s="10">
        <v>2011</v>
      </c>
    </row>
    <row r="2070" spans="1:18" ht="43.5" x14ac:dyDescent="0.35">
      <c r="A2070">
        <v>2088</v>
      </c>
      <c r="B2070" s="3" t="s">
        <v>2089</v>
      </c>
      <c r="C2070" s="3" t="s">
        <v>6198</v>
      </c>
      <c r="D2070" s="6">
        <v>3000</v>
      </c>
      <c r="E2070" s="8">
        <v>3465.32</v>
      </c>
      <c r="F2070" t="s">
        <v>8218</v>
      </c>
      <c r="G2070" t="s">
        <v>8223</v>
      </c>
      <c r="H2070" t="s">
        <v>8245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8284</v>
      </c>
      <c r="O2070" t="s">
        <v>8288</v>
      </c>
      <c r="P2070" s="9">
        <v>40395.714722222227</v>
      </c>
      <c r="Q2070" s="10" t="s">
        <v>8329</v>
      </c>
      <c r="R2070" s="10">
        <v>2010</v>
      </c>
    </row>
    <row r="2071" spans="1:18" ht="29" x14ac:dyDescent="0.35">
      <c r="A2071">
        <v>2089</v>
      </c>
      <c r="B2071" s="3" t="s">
        <v>2090</v>
      </c>
      <c r="C2071" s="3" t="s">
        <v>6199</v>
      </c>
      <c r="D2071" s="6">
        <v>2500</v>
      </c>
      <c r="E2071" s="8">
        <v>3010.01</v>
      </c>
      <c r="F2071" t="s">
        <v>8218</v>
      </c>
      <c r="G2071" t="s">
        <v>8223</v>
      </c>
      <c r="H2071" t="s">
        <v>8245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8284</v>
      </c>
      <c r="O2071" t="s">
        <v>8288</v>
      </c>
      <c r="P2071" s="9">
        <v>41453.076319444444</v>
      </c>
      <c r="Q2071" s="10" t="s">
        <v>8327</v>
      </c>
      <c r="R2071" s="10">
        <v>2013</v>
      </c>
    </row>
    <row r="2072" spans="1:18" ht="43.5" x14ac:dyDescent="0.35">
      <c r="A2072">
        <v>2090</v>
      </c>
      <c r="B2072" s="3" t="s">
        <v>2091</v>
      </c>
      <c r="C2072" s="3" t="s">
        <v>6200</v>
      </c>
      <c r="D2072" s="6">
        <v>8000</v>
      </c>
      <c r="E2072" s="8">
        <v>9203.23</v>
      </c>
      <c r="F2072" t="s">
        <v>8218</v>
      </c>
      <c r="G2072" t="s">
        <v>8223</v>
      </c>
      <c r="H2072" t="s">
        <v>8245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8284</v>
      </c>
      <c r="O2072" t="s">
        <v>8288</v>
      </c>
      <c r="P2072" s="9">
        <v>41299.381423611107</v>
      </c>
      <c r="Q2072" s="10" t="s">
        <v>8322</v>
      </c>
      <c r="R2072" s="10">
        <v>2013</v>
      </c>
    </row>
    <row r="2073" spans="1:18" ht="58" x14ac:dyDescent="0.35">
      <c r="A2073">
        <v>2091</v>
      </c>
      <c r="B2073" s="3" t="s">
        <v>2092</v>
      </c>
      <c r="C2073" s="3" t="s">
        <v>6201</v>
      </c>
      <c r="D2073" s="6">
        <v>18000</v>
      </c>
      <c r="E2073" s="8">
        <v>21684.2</v>
      </c>
      <c r="F2073" t="s">
        <v>8218</v>
      </c>
      <c r="G2073" t="s">
        <v>8223</v>
      </c>
      <c r="H2073" t="s">
        <v>8245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8284</v>
      </c>
      <c r="O2073" t="s">
        <v>8288</v>
      </c>
      <c r="P2073" s="9">
        <v>40555.322662037041</v>
      </c>
      <c r="Q2073" s="10" t="s">
        <v>8322</v>
      </c>
      <c r="R2073" s="10">
        <v>2011</v>
      </c>
    </row>
    <row r="2074" spans="1:18" ht="43.5" x14ac:dyDescent="0.35">
      <c r="A2074">
        <v>2092</v>
      </c>
      <c r="B2074" s="3" t="s">
        <v>2093</v>
      </c>
      <c r="C2074" s="3" t="s">
        <v>6202</v>
      </c>
      <c r="D2074" s="6">
        <v>6000</v>
      </c>
      <c r="E2074" s="8">
        <v>6077</v>
      </c>
      <c r="F2074" t="s">
        <v>8218</v>
      </c>
      <c r="G2074" t="s">
        <v>8223</v>
      </c>
      <c r="H2074" t="s">
        <v>8245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8284</v>
      </c>
      <c r="O2074" t="s">
        <v>8288</v>
      </c>
      <c r="P2074" s="9">
        <v>40763.707546296297</v>
      </c>
      <c r="Q2074" s="10" t="s">
        <v>8329</v>
      </c>
      <c r="R2074" s="10">
        <v>2011</v>
      </c>
    </row>
    <row r="2075" spans="1:18" ht="43.5" x14ac:dyDescent="0.35">
      <c r="A2075">
        <v>2093</v>
      </c>
      <c r="B2075" s="3" t="s">
        <v>2094</v>
      </c>
      <c r="C2075" s="3" t="s">
        <v>6203</v>
      </c>
      <c r="D2075" s="6">
        <v>1500</v>
      </c>
      <c r="E2075" s="8">
        <v>1537</v>
      </c>
      <c r="F2075" t="s">
        <v>8218</v>
      </c>
      <c r="G2075" t="s">
        <v>8223</v>
      </c>
      <c r="H2075" t="s">
        <v>8245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8284</v>
      </c>
      <c r="O2075" t="s">
        <v>8288</v>
      </c>
      <c r="P2075" s="9">
        <v>41205.854537037041</v>
      </c>
      <c r="Q2075" s="10" t="s">
        <v>8331</v>
      </c>
      <c r="R2075" s="10">
        <v>2012</v>
      </c>
    </row>
    <row r="2076" spans="1:18" ht="58" x14ac:dyDescent="0.35">
      <c r="A2076">
        <v>2094</v>
      </c>
      <c r="B2076" s="3" t="s">
        <v>2095</v>
      </c>
      <c r="C2076" s="3" t="s">
        <v>6204</v>
      </c>
      <c r="D2076" s="6">
        <v>3500</v>
      </c>
      <c r="E2076" s="8">
        <v>4219</v>
      </c>
      <c r="F2076" t="s">
        <v>8218</v>
      </c>
      <c r="G2076" t="s">
        <v>8223</v>
      </c>
      <c r="H2076" t="s">
        <v>8245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8284</v>
      </c>
      <c r="O2076" t="s">
        <v>8288</v>
      </c>
      <c r="P2076" s="9">
        <v>40939.02002314815</v>
      </c>
      <c r="Q2076" s="10" t="s">
        <v>8322</v>
      </c>
      <c r="R2076" s="10">
        <v>2012</v>
      </c>
    </row>
    <row r="2077" spans="1:18" ht="43.5" x14ac:dyDescent="0.35">
      <c r="A2077">
        <v>2095</v>
      </c>
      <c r="B2077" s="3" t="s">
        <v>2096</v>
      </c>
      <c r="C2077" s="3" t="s">
        <v>6205</v>
      </c>
      <c r="D2077" s="6">
        <v>2500</v>
      </c>
      <c r="E2077" s="8">
        <v>2500</v>
      </c>
      <c r="F2077" t="s">
        <v>8218</v>
      </c>
      <c r="G2077" t="s">
        <v>8223</v>
      </c>
      <c r="H2077" t="s">
        <v>8245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8284</v>
      </c>
      <c r="O2077" t="s">
        <v>8288</v>
      </c>
      <c r="P2077" s="9">
        <v>40758.733483796299</v>
      </c>
      <c r="Q2077" s="10" t="s">
        <v>8329</v>
      </c>
      <c r="R2077" s="10">
        <v>2011</v>
      </c>
    </row>
    <row r="2078" spans="1:18" ht="43.5" x14ac:dyDescent="0.35">
      <c r="A2078">
        <v>2096</v>
      </c>
      <c r="B2078" s="3" t="s">
        <v>2097</v>
      </c>
      <c r="C2078" s="3" t="s">
        <v>6206</v>
      </c>
      <c r="D2078" s="6">
        <v>600</v>
      </c>
      <c r="E2078" s="8">
        <v>610</v>
      </c>
      <c r="F2078" t="s">
        <v>8218</v>
      </c>
      <c r="G2078" t="s">
        <v>8223</v>
      </c>
      <c r="H2078" t="s">
        <v>8245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8284</v>
      </c>
      <c r="O2078" t="s">
        <v>8288</v>
      </c>
      <c r="P2078" s="9">
        <v>41192.758506944447</v>
      </c>
      <c r="Q2078" s="10" t="s">
        <v>8331</v>
      </c>
      <c r="R2078" s="10">
        <v>2012</v>
      </c>
    </row>
    <row r="2079" spans="1:18" ht="43.5" x14ac:dyDescent="0.35">
      <c r="A2079">
        <v>2097</v>
      </c>
      <c r="B2079" s="3" t="s">
        <v>2098</v>
      </c>
      <c r="C2079" s="3" t="s">
        <v>6207</v>
      </c>
      <c r="D2079" s="6">
        <v>3000</v>
      </c>
      <c r="E2079" s="8">
        <v>3000</v>
      </c>
      <c r="F2079" t="s">
        <v>8218</v>
      </c>
      <c r="G2079" t="s">
        <v>8223</v>
      </c>
      <c r="H2079" t="s">
        <v>8245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8284</v>
      </c>
      <c r="O2079" t="s">
        <v>8288</v>
      </c>
      <c r="P2079" s="9">
        <v>40818.584895833337</v>
      </c>
      <c r="Q2079" s="10" t="s">
        <v>8331</v>
      </c>
      <c r="R2079" s="10">
        <v>2011</v>
      </c>
    </row>
    <row r="2080" spans="1:18" ht="43.5" x14ac:dyDescent="0.35">
      <c r="A2080">
        <v>2098</v>
      </c>
      <c r="B2080" s="3" t="s">
        <v>2099</v>
      </c>
      <c r="C2080" s="3" t="s">
        <v>6208</v>
      </c>
      <c r="D2080" s="6">
        <v>6000</v>
      </c>
      <c r="E2080" s="8">
        <v>6020</v>
      </c>
      <c r="F2080" t="s">
        <v>8218</v>
      </c>
      <c r="G2080" t="s">
        <v>8223</v>
      </c>
      <c r="H2080" t="s">
        <v>8245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8284</v>
      </c>
      <c r="O2080" t="s">
        <v>8288</v>
      </c>
      <c r="P2080" s="9">
        <v>40946.11383101852</v>
      </c>
      <c r="Q2080" s="10" t="s">
        <v>8323</v>
      </c>
      <c r="R2080" s="10">
        <v>2012</v>
      </c>
    </row>
    <row r="2081" spans="1:18" x14ac:dyDescent="0.35">
      <c r="A2081">
        <v>2099</v>
      </c>
      <c r="B2081" s="3" t="s">
        <v>2100</v>
      </c>
      <c r="C2081" s="3" t="s">
        <v>6209</v>
      </c>
      <c r="D2081" s="6">
        <v>3000</v>
      </c>
      <c r="E2081" s="8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8284</v>
      </c>
      <c r="O2081" t="s">
        <v>8288</v>
      </c>
      <c r="P2081" s="9">
        <v>42173.746342592596</v>
      </c>
      <c r="Q2081" s="10" t="s">
        <v>8327</v>
      </c>
      <c r="R2081" s="10">
        <v>2015</v>
      </c>
    </row>
    <row r="2082" spans="1:18" ht="58" x14ac:dyDescent="0.35">
      <c r="A2082">
        <v>2100</v>
      </c>
      <c r="B2082" s="3" t="s">
        <v>2101</v>
      </c>
      <c r="C2082" s="3" t="s">
        <v>6210</v>
      </c>
      <c r="D2082" s="6">
        <v>600</v>
      </c>
      <c r="E2082" s="8">
        <v>820</v>
      </c>
      <c r="F2082" t="s">
        <v>8218</v>
      </c>
      <c r="G2082" t="s">
        <v>8223</v>
      </c>
      <c r="H2082" t="s">
        <v>8245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8284</v>
      </c>
      <c r="O2082" t="s">
        <v>8288</v>
      </c>
      <c r="P2082" s="9">
        <v>41074.834965277776</v>
      </c>
      <c r="Q2082" s="10" t="s">
        <v>8327</v>
      </c>
      <c r="R2082" s="10">
        <v>2012</v>
      </c>
    </row>
    <row r="2083" spans="1:18" ht="43.5" x14ac:dyDescent="0.35">
      <c r="A2083">
        <v>2101</v>
      </c>
      <c r="B2083" s="3" t="s">
        <v>2102</v>
      </c>
      <c r="C2083" s="3" t="s">
        <v>6211</v>
      </c>
      <c r="D2083" s="6">
        <v>2000</v>
      </c>
      <c r="E2083" s="8">
        <v>2265</v>
      </c>
      <c r="F2083" t="s">
        <v>8218</v>
      </c>
      <c r="G2083" t="s">
        <v>8223</v>
      </c>
      <c r="H2083" t="s">
        <v>8245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8284</v>
      </c>
      <c r="O2083" t="s">
        <v>8288</v>
      </c>
      <c r="P2083" s="9">
        <v>40892.149467592593</v>
      </c>
      <c r="Q2083" s="10" t="s">
        <v>8333</v>
      </c>
      <c r="R2083" s="10">
        <v>2011</v>
      </c>
    </row>
    <row r="2084" spans="1:18" ht="43.5" x14ac:dyDescent="0.35">
      <c r="A2084">
        <v>2102</v>
      </c>
      <c r="B2084" s="3" t="s">
        <v>2103</v>
      </c>
      <c r="C2084" s="3" t="s">
        <v>6212</v>
      </c>
      <c r="D2084" s="6">
        <v>1000</v>
      </c>
      <c r="E2084" s="8">
        <v>1360</v>
      </c>
      <c r="F2084" t="s">
        <v>8218</v>
      </c>
      <c r="G2084" t="s">
        <v>8223</v>
      </c>
      <c r="H2084" t="s">
        <v>8245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8284</v>
      </c>
      <c r="O2084" t="s">
        <v>8288</v>
      </c>
      <c r="P2084" s="9">
        <v>40638.868611111109</v>
      </c>
      <c r="Q2084" s="10" t="s">
        <v>8325</v>
      </c>
      <c r="R2084" s="10">
        <v>2011</v>
      </c>
    </row>
    <row r="2085" spans="1:18" ht="29" x14ac:dyDescent="0.35">
      <c r="A2085">
        <v>2103</v>
      </c>
      <c r="B2085" s="3" t="s">
        <v>2104</v>
      </c>
      <c r="C2085" s="3" t="s">
        <v>6213</v>
      </c>
      <c r="D2085" s="6">
        <v>7777</v>
      </c>
      <c r="E2085" s="8">
        <v>11364</v>
      </c>
      <c r="F2085" t="s">
        <v>8218</v>
      </c>
      <c r="G2085" t="s">
        <v>8223</v>
      </c>
      <c r="H2085" t="s">
        <v>8245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8284</v>
      </c>
      <c r="O2085" t="s">
        <v>8288</v>
      </c>
      <c r="P2085" s="9">
        <v>41192.754942129628</v>
      </c>
      <c r="Q2085" s="10" t="s">
        <v>8331</v>
      </c>
      <c r="R2085" s="10">
        <v>2012</v>
      </c>
    </row>
    <row r="2086" spans="1:18" ht="43.5" x14ac:dyDescent="0.35">
      <c r="A2086">
        <v>2104</v>
      </c>
      <c r="B2086" s="3" t="s">
        <v>2105</v>
      </c>
      <c r="C2086" s="3" t="s">
        <v>6214</v>
      </c>
      <c r="D2086" s="6">
        <v>800</v>
      </c>
      <c r="E2086" s="8">
        <v>1036</v>
      </c>
      <c r="F2086" t="s">
        <v>8218</v>
      </c>
      <c r="G2086" t="s">
        <v>8223</v>
      </c>
      <c r="H2086" t="s">
        <v>8245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8284</v>
      </c>
      <c r="O2086" t="s">
        <v>8288</v>
      </c>
      <c r="P2086" s="9">
        <v>41394.074467592596</v>
      </c>
      <c r="Q2086" s="10" t="s">
        <v>8325</v>
      </c>
      <c r="R2086" s="10">
        <v>2013</v>
      </c>
    </row>
    <row r="2087" spans="1:18" ht="43.5" x14ac:dyDescent="0.35">
      <c r="A2087">
        <v>2105</v>
      </c>
      <c r="B2087" s="3" t="s">
        <v>2106</v>
      </c>
      <c r="C2087" s="3" t="s">
        <v>6215</v>
      </c>
      <c r="D2087" s="6">
        <v>2000</v>
      </c>
      <c r="E2087" s="8">
        <v>5080</v>
      </c>
      <c r="F2087" t="s">
        <v>8218</v>
      </c>
      <c r="G2087" t="s">
        <v>8223</v>
      </c>
      <c r="H2087" t="s">
        <v>8245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8284</v>
      </c>
      <c r="O2087" t="s">
        <v>8288</v>
      </c>
      <c r="P2087" s="9">
        <v>41951.788807870369</v>
      </c>
      <c r="Q2087" s="10" t="s">
        <v>8332</v>
      </c>
      <c r="R2087" s="10">
        <v>2014</v>
      </c>
    </row>
    <row r="2088" spans="1:18" ht="43.5" x14ac:dyDescent="0.35">
      <c r="A2088">
        <v>2106</v>
      </c>
      <c r="B2088" s="3" t="s">
        <v>2107</v>
      </c>
      <c r="C2088" s="3" t="s">
        <v>6216</v>
      </c>
      <c r="D2088" s="6">
        <v>2200</v>
      </c>
      <c r="E2088" s="8">
        <v>2355</v>
      </c>
      <c r="F2088" t="s">
        <v>8218</v>
      </c>
      <c r="G2088" t="s">
        <v>8223</v>
      </c>
      <c r="H2088" t="s">
        <v>8245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8284</v>
      </c>
      <c r="O2088" t="s">
        <v>8288</v>
      </c>
      <c r="P2088" s="9">
        <v>41270.21497685185</v>
      </c>
      <c r="Q2088" s="10" t="s">
        <v>8333</v>
      </c>
      <c r="R2088" s="10">
        <v>2012</v>
      </c>
    </row>
    <row r="2089" spans="1:18" ht="43.5" x14ac:dyDescent="0.35">
      <c r="A2089">
        <v>2107</v>
      </c>
      <c r="B2089" s="3" t="s">
        <v>2108</v>
      </c>
      <c r="C2089" s="3" t="s">
        <v>6217</v>
      </c>
      <c r="D2089" s="6">
        <v>2000</v>
      </c>
      <c r="E2089" s="8">
        <v>2154.66</v>
      </c>
      <c r="F2089" t="s">
        <v>8218</v>
      </c>
      <c r="G2089" t="s">
        <v>8223</v>
      </c>
      <c r="H2089" t="s">
        <v>8245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8284</v>
      </c>
      <c r="O2089" t="s">
        <v>8288</v>
      </c>
      <c r="P2089" s="9">
        <v>41934.71056712963</v>
      </c>
      <c r="Q2089" s="10" t="s">
        <v>8331</v>
      </c>
      <c r="R2089" s="10">
        <v>2014</v>
      </c>
    </row>
    <row r="2090" spans="1:18" ht="58" x14ac:dyDescent="0.35">
      <c r="A2090">
        <v>2108</v>
      </c>
      <c r="B2090" s="3" t="s">
        <v>2109</v>
      </c>
      <c r="C2090" s="3" t="s">
        <v>6218</v>
      </c>
      <c r="D2090" s="6">
        <v>16000</v>
      </c>
      <c r="E2090" s="8">
        <v>17170</v>
      </c>
      <c r="F2090" t="s">
        <v>8218</v>
      </c>
      <c r="G2090" t="s">
        <v>8223</v>
      </c>
      <c r="H2090" t="s">
        <v>8245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8284</v>
      </c>
      <c r="O2090" t="s">
        <v>8288</v>
      </c>
      <c r="P2090" s="9">
        <v>41135.175694444442</v>
      </c>
      <c r="Q2090" s="10" t="s">
        <v>8329</v>
      </c>
      <c r="R2090" s="10">
        <v>2012</v>
      </c>
    </row>
    <row r="2091" spans="1:18" ht="43.5" x14ac:dyDescent="0.35">
      <c r="A2091">
        <v>2109</v>
      </c>
      <c r="B2091" s="3" t="s">
        <v>2110</v>
      </c>
      <c r="C2091" s="3" t="s">
        <v>6219</v>
      </c>
      <c r="D2091" s="6">
        <v>4000</v>
      </c>
      <c r="E2091" s="8">
        <v>4261</v>
      </c>
      <c r="F2091" t="s">
        <v>8218</v>
      </c>
      <c r="G2091" t="s">
        <v>8223</v>
      </c>
      <c r="H2091" t="s">
        <v>8245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8284</v>
      </c>
      <c r="O2091" t="s">
        <v>8288</v>
      </c>
      <c r="P2091" s="9">
        <v>42160.708530092597</v>
      </c>
      <c r="Q2091" s="10" t="s">
        <v>8327</v>
      </c>
      <c r="R2091" s="10">
        <v>2015</v>
      </c>
    </row>
    <row r="2092" spans="1:18" ht="29" x14ac:dyDescent="0.35">
      <c r="A2092">
        <v>2110</v>
      </c>
      <c r="B2092" s="3" t="s">
        <v>2111</v>
      </c>
      <c r="C2092" s="3" t="s">
        <v>6220</v>
      </c>
      <c r="D2092" s="6">
        <v>2000</v>
      </c>
      <c r="E2092" s="8">
        <v>2007</v>
      </c>
      <c r="F2092" t="s">
        <v>8218</v>
      </c>
      <c r="G2092" t="s">
        <v>8223</v>
      </c>
      <c r="H2092" t="s">
        <v>8245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8284</v>
      </c>
      <c r="O2092" t="s">
        <v>8288</v>
      </c>
      <c r="P2092" s="9">
        <v>41759.670937499999</v>
      </c>
      <c r="Q2092" s="10" t="s">
        <v>8325</v>
      </c>
      <c r="R2092" s="10">
        <v>2014</v>
      </c>
    </row>
    <row r="2093" spans="1:18" ht="43.5" x14ac:dyDescent="0.35">
      <c r="A2093">
        <v>2111</v>
      </c>
      <c r="B2093" s="3" t="s">
        <v>2112</v>
      </c>
      <c r="C2093" s="3" t="s">
        <v>6221</v>
      </c>
      <c r="D2093" s="6">
        <v>2000</v>
      </c>
      <c r="E2093" s="8">
        <v>2130</v>
      </c>
      <c r="F2093" t="s">
        <v>8218</v>
      </c>
      <c r="G2093" t="s">
        <v>8223</v>
      </c>
      <c r="H2093" t="s">
        <v>8245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8284</v>
      </c>
      <c r="O2093" t="s">
        <v>8288</v>
      </c>
      <c r="P2093" s="9">
        <v>40703.197048611109</v>
      </c>
      <c r="Q2093" s="10" t="s">
        <v>8327</v>
      </c>
      <c r="R2093" s="10">
        <v>2011</v>
      </c>
    </row>
    <row r="2094" spans="1:18" ht="43.5" x14ac:dyDescent="0.35">
      <c r="A2094">
        <v>2112</v>
      </c>
      <c r="B2094" s="3" t="s">
        <v>2113</v>
      </c>
      <c r="C2094" s="3" t="s">
        <v>6222</v>
      </c>
      <c r="D2094" s="6">
        <v>300</v>
      </c>
      <c r="E2094" s="8">
        <v>300</v>
      </c>
      <c r="F2094" t="s">
        <v>8218</v>
      </c>
      <c r="G2094" t="s">
        <v>8223</v>
      </c>
      <c r="H2094" t="s">
        <v>8245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8284</v>
      </c>
      <c r="O2094" t="s">
        <v>8288</v>
      </c>
      <c r="P2094" s="9">
        <v>41365.928159722222</v>
      </c>
      <c r="Q2094" s="10" t="s">
        <v>8325</v>
      </c>
      <c r="R2094" s="10">
        <v>2013</v>
      </c>
    </row>
    <row r="2095" spans="1:18" ht="29" x14ac:dyDescent="0.35">
      <c r="A2095">
        <v>2113</v>
      </c>
      <c r="B2095" s="3" t="s">
        <v>2114</v>
      </c>
      <c r="C2095" s="3" t="s">
        <v>6223</v>
      </c>
      <c r="D2095" s="6">
        <v>7000</v>
      </c>
      <c r="E2095" s="8">
        <v>7340</v>
      </c>
      <c r="F2095" t="s">
        <v>8218</v>
      </c>
      <c r="G2095" t="s">
        <v>8223</v>
      </c>
      <c r="H2095" t="s">
        <v>8245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8284</v>
      </c>
      <c r="O2095" t="s">
        <v>8288</v>
      </c>
      <c r="P2095" s="9">
        <v>41870.86546296296</v>
      </c>
      <c r="Q2095" s="10" t="s">
        <v>8329</v>
      </c>
      <c r="R2095" s="10">
        <v>2014</v>
      </c>
    </row>
    <row r="2096" spans="1:18" ht="43.5" x14ac:dyDescent="0.35">
      <c r="A2096">
        <v>2114</v>
      </c>
      <c r="B2096" s="3" t="s">
        <v>2115</v>
      </c>
      <c r="C2096" s="3" t="s">
        <v>6224</v>
      </c>
      <c r="D2096" s="6">
        <v>5000</v>
      </c>
      <c r="E2096" s="8">
        <v>5235</v>
      </c>
      <c r="F2096" t="s">
        <v>8218</v>
      </c>
      <c r="G2096" t="s">
        <v>8223</v>
      </c>
      <c r="H2096" t="s">
        <v>8245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8284</v>
      </c>
      <c r="O2096" t="s">
        <v>8288</v>
      </c>
      <c r="P2096" s="9">
        <v>40458.815625000003</v>
      </c>
      <c r="Q2096" s="10" t="s">
        <v>8331</v>
      </c>
      <c r="R2096" s="10">
        <v>2010</v>
      </c>
    </row>
    <row r="2097" spans="1:18" ht="43.5" x14ac:dyDescent="0.35">
      <c r="A2097">
        <v>2115</v>
      </c>
      <c r="B2097" s="3" t="s">
        <v>2116</v>
      </c>
      <c r="C2097" s="3" t="s">
        <v>6225</v>
      </c>
      <c r="D2097" s="6">
        <v>1500</v>
      </c>
      <c r="E2097" s="8">
        <v>3385</v>
      </c>
      <c r="F2097" t="s">
        <v>8218</v>
      </c>
      <c r="G2097" t="s">
        <v>8223</v>
      </c>
      <c r="H2097" t="s">
        <v>8245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8284</v>
      </c>
      <c r="O2097" t="s">
        <v>8288</v>
      </c>
      <c r="P2097" s="9">
        <v>40564.081030092595</v>
      </c>
      <c r="Q2097" s="10" t="s">
        <v>8322</v>
      </c>
      <c r="R2097" s="10">
        <v>2011</v>
      </c>
    </row>
    <row r="2098" spans="1:18" ht="43.5" x14ac:dyDescent="0.35">
      <c r="A2098">
        <v>2116</v>
      </c>
      <c r="B2098" s="3" t="s">
        <v>2117</v>
      </c>
      <c r="C2098" s="3" t="s">
        <v>6226</v>
      </c>
      <c r="D2098" s="6">
        <v>48000</v>
      </c>
      <c r="E2098" s="8">
        <v>48434</v>
      </c>
      <c r="F2098" t="s">
        <v>8218</v>
      </c>
      <c r="G2098" t="s">
        <v>8223</v>
      </c>
      <c r="H2098" t="s">
        <v>8245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8284</v>
      </c>
      <c r="O2098" t="s">
        <v>8288</v>
      </c>
      <c r="P2098" s="9">
        <v>41136.777812500004</v>
      </c>
      <c r="Q2098" s="10" t="s">
        <v>8329</v>
      </c>
      <c r="R2098" s="10">
        <v>2012</v>
      </c>
    </row>
    <row r="2099" spans="1:18" ht="58" x14ac:dyDescent="0.35">
      <c r="A2099">
        <v>2117</v>
      </c>
      <c r="B2099" s="3" t="s">
        <v>2118</v>
      </c>
      <c r="C2099" s="3" t="s">
        <v>6227</v>
      </c>
      <c r="D2099" s="6">
        <v>1200</v>
      </c>
      <c r="E2099" s="8">
        <v>1773</v>
      </c>
      <c r="F2099" t="s">
        <v>8218</v>
      </c>
      <c r="G2099" t="s">
        <v>8223</v>
      </c>
      <c r="H2099" t="s">
        <v>8245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8284</v>
      </c>
      <c r="O2099" t="s">
        <v>8288</v>
      </c>
      <c r="P2099" s="9">
        <v>42290.059594907405</v>
      </c>
      <c r="Q2099" s="10" t="s">
        <v>8331</v>
      </c>
      <c r="R2099" s="10">
        <v>2015</v>
      </c>
    </row>
    <row r="2100" spans="1:18" ht="29" x14ac:dyDescent="0.35">
      <c r="A2100">
        <v>2118</v>
      </c>
      <c r="B2100" s="3" t="s">
        <v>2119</v>
      </c>
      <c r="C2100" s="3" t="s">
        <v>6228</v>
      </c>
      <c r="D2100" s="6">
        <v>1000</v>
      </c>
      <c r="E2100" s="8">
        <v>1346.11</v>
      </c>
      <c r="F2100" t="s">
        <v>8218</v>
      </c>
      <c r="G2100" t="s">
        <v>8223</v>
      </c>
      <c r="H2100" t="s">
        <v>8245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8284</v>
      </c>
      <c r="O2100" t="s">
        <v>8288</v>
      </c>
      <c r="P2100" s="9">
        <v>40718.839537037034</v>
      </c>
      <c r="Q2100" s="10" t="s">
        <v>8327</v>
      </c>
      <c r="R2100" s="10">
        <v>2011</v>
      </c>
    </row>
    <row r="2101" spans="1:18" ht="43.5" x14ac:dyDescent="0.35">
      <c r="A2101">
        <v>2119</v>
      </c>
      <c r="B2101" s="3" t="s">
        <v>2120</v>
      </c>
      <c r="C2101" s="3" t="s">
        <v>6229</v>
      </c>
      <c r="D2101" s="6">
        <v>2000</v>
      </c>
      <c r="E2101" s="8">
        <v>2015</v>
      </c>
      <c r="F2101" t="s">
        <v>8218</v>
      </c>
      <c r="G2101" t="s">
        <v>8223</v>
      </c>
      <c r="H2101" t="s">
        <v>8245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8284</v>
      </c>
      <c r="O2101" t="s">
        <v>8288</v>
      </c>
      <c r="P2101" s="9">
        <v>41107.130150462966</v>
      </c>
      <c r="Q2101" s="10" t="s">
        <v>8328</v>
      </c>
      <c r="R2101" s="10">
        <v>2012</v>
      </c>
    </row>
    <row r="2102" spans="1:18" ht="43.5" x14ac:dyDescent="0.35">
      <c r="A2102">
        <v>2120</v>
      </c>
      <c r="B2102" s="3" t="s">
        <v>2121</v>
      </c>
      <c r="C2102" s="3" t="s">
        <v>6230</v>
      </c>
      <c r="D2102" s="6">
        <v>8000</v>
      </c>
      <c r="E2102" s="8">
        <v>8070.43</v>
      </c>
      <c r="F2102" t="s">
        <v>8218</v>
      </c>
      <c r="G2102" t="s">
        <v>8223</v>
      </c>
      <c r="H2102" t="s">
        <v>8245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8284</v>
      </c>
      <c r="O2102" t="s">
        <v>8288</v>
      </c>
      <c r="P2102" s="9">
        <v>41591.964537037034</v>
      </c>
      <c r="Q2102" s="10" t="s">
        <v>8332</v>
      </c>
      <c r="R2102" s="10">
        <v>2013</v>
      </c>
    </row>
    <row r="2103" spans="1:18" ht="43.5" x14ac:dyDescent="0.35">
      <c r="A2103">
        <v>2121</v>
      </c>
      <c r="B2103" s="3" t="s">
        <v>2122</v>
      </c>
      <c r="C2103" s="3" t="s">
        <v>6231</v>
      </c>
      <c r="D2103" s="6">
        <v>50000</v>
      </c>
      <c r="E2103" s="8">
        <v>284</v>
      </c>
      <c r="F2103" t="s">
        <v>8220</v>
      </c>
      <c r="G2103" t="s">
        <v>8239</v>
      </c>
      <c r="H2103" t="s">
        <v>8256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8292</v>
      </c>
      <c r="O2103" t="s">
        <v>8293</v>
      </c>
      <c r="P2103" s="9">
        <v>42716.7424537037</v>
      </c>
      <c r="Q2103" s="10" t="s">
        <v>8333</v>
      </c>
      <c r="R2103" s="10">
        <v>2016</v>
      </c>
    </row>
    <row r="2104" spans="1:18" ht="43.5" x14ac:dyDescent="0.35">
      <c r="A2104">
        <v>2122</v>
      </c>
      <c r="B2104" s="3" t="s">
        <v>2123</v>
      </c>
      <c r="C2104" s="3" t="s">
        <v>6232</v>
      </c>
      <c r="D2104" s="6">
        <v>80000</v>
      </c>
      <c r="E2104" s="8">
        <v>310</v>
      </c>
      <c r="F2104" t="s">
        <v>8220</v>
      </c>
      <c r="G2104" t="s">
        <v>8237</v>
      </c>
      <c r="H2104" t="s">
        <v>8255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8292</v>
      </c>
      <c r="O2104" t="s">
        <v>8293</v>
      </c>
      <c r="P2104" s="9">
        <v>42712.300567129627</v>
      </c>
      <c r="Q2104" s="10" t="s">
        <v>8333</v>
      </c>
      <c r="R2104" s="10">
        <v>2016</v>
      </c>
    </row>
    <row r="2105" spans="1:18" ht="58" x14ac:dyDescent="0.35">
      <c r="A2105">
        <v>2123</v>
      </c>
      <c r="B2105" s="3" t="s">
        <v>2124</v>
      </c>
      <c r="C2105" s="3" t="s">
        <v>6233</v>
      </c>
      <c r="D2105" s="6">
        <v>500</v>
      </c>
      <c r="E2105" s="8">
        <v>50</v>
      </c>
      <c r="F2105" t="s">
        <v>8220</v>
      </c>
      <c r="G2105" t="s">
        <v>8223</v>
      </c>
      <c r="H2105" t="s">
        <v>8245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8292</v>
      </c>
      <c r="O2105" t="s">
        <v>8293</v>
      </c>
      <c r="P2105" s="9">
        <v>40198.424849537041</v>
      </c>
      <c r="Q2105" s="10" t="s">
        <v>8322</v>
      </c>
      <c r="R2105" s="10">
        <v>2010</v>
      </c>
    </row>
    <row r="2106" spans="1:18" ht="58" x14ac:dyDescent="0.35">
      <c r="A2106">
        <v>2124</v>
      </c>
      <c r="B2106" s="3" t="s">
        <v>2125</v>
      </c>
      <c r="C2106" s="3" t="s">
        <v>6234</v>
      </c>
      <c r="D2106" s="6">
        <v>1100</v>
      </c>
      <c r="E2106" s="8">
        <v>115</v>
      </c>
      <c r="F2106" t="s">
        <v>8220</v>
      </c>
      <c r="G2106" t="s">
        <v>8223</v>
      </c>
      <c r="H2106" t="s">
        <v>8245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8292</v>
      </c>
      <c r="O2106" t="s">
        <v>8293</v>
      </c>
      <c r="P2106" s="9">
        <v>40464.028182870374</v>
      </c>
      <c r="Q2106" s="10" t="s">
        <v>8331</v>
      </c>
      <c r="R2106" s="10">
        <v>2010</v>
      </c>
    </row>
    <row r="2107" spans="1:18" ht="43.5" x14ac:dyDescent="0.35">
      <c r="A2107">
        <v>2125</v>
      </c>
      <c r="B2107" s="3" t="s">
        <v>2126</v>
      </c>
      <c r="C2107" s="3" t="s">
        <v>6235</v>
      </c>
      <c r="D2107" s="6">
        <v>60000</v>
      </c>
      <c r="E2107" s="8">
        <v>852</v>
      </c>
      <c r="F2107" t="s">
        <v>8220</v>
      </c>
      <c r="G2107" t="s">
        <v>8223</v>
      </c>
      <c r="H2107" t="s">
        <v>8245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8292</v>
      </c>
      <c r="O2107" t="s">
        <v>8293</v>
      </c>
      <c r="P2107" s="9">
        <v>42191.023530092592</v>
      </c>
      <c r="Q2107" s="10" t="s">
        <v>8328</v>
      </c>
      <c r="R2107" s="10">
        <v>2015</v>
      </c>
    </row>
    <row r="2108" spans="1:18" ht="43.5" x14ac:dyDescent="0.35">
      <c r="A2108">
        <v>2126</v>
      </c>
      <c r="B2108" s="3" t="s">
        <v>2127</v>
      </c>
      <c r="C2108" s="3" t="s">
        <v>6236</v>
      </c>
      <c r="D2108" s="6">
        <v>20000</v>
      </c>
      <c r="E2108" s="8">
        <v>10</v>
      </c>
      <c r="F2108" t="s">
        <v>8220</v>
      </c>
      <c r="G2108" t="s">
        <v>8223</v>
      </c>
      <c r="H2108" t="s">
        <v>8245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8292</v>
      </c>
      <c r="O2108" t="s">
        <v>8293</v>
      </c>
      <c r="P2108" s="9">
        <v>41951.973229166666</v>
      </c>
      <c r="Q2108" s="10" t="s">
        <v>8332</v>
      </c>
      <c r="R2108" s="10">
        <v>2014</v>
      </c>
    </row>
    <row r="2109" spans="1:18" ht="29" x14ac:dyDescent="0.35">
      <c r="A2109">
        <v>2127</v>
      </c>
      <c r="B2109" s="3" t="s">
        <v>2128</v>
      </c>
      <c r="C2109" s="3" t="s">
        <v>6237</v>
      </c>
      <c r="D2109" s="6">
        <v>28000</v>
      </c>
      <c r="E2109" s="8">
        <v>8076</v>
      </c>
      <c r="F2109" t="s">
        <v>8220</v>
      </c>
      <c r="G2109" t="s">
        <v>8224</v>
      </c>
      <c r="H2109" t="s">
        <v>8246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8292</v>
      </c>
      <c r="O2109" t="s">
        <v>8293</v>
      </c>
      <c r="P2109" s="9">
        <v>42045.505358796298</v>
      </c>
      <c r="Q2109" s="10" t="s">
        <v>8323</v>
      </c>
      <c r="R2109" s="10">
        <v>2015</v>
      </c>
    </row>
    <row r="2110" spans="1:18" ht="43.5" x14ac:dyDescent="0.35">
      <c r="A2110">
        <v>2128</v>
      </c>
      <c r="B2110" s="3" t="s">
        <v>2129</v>
      </c>
      <c r="C2110" s="3" t="s">
        <v>6238</v>
      </c>
      <c r="D2110" s="6">
        <v>15000</v>
      </c>
      <c r="E2110" s="8">
        <v>25</v>
      </c>
      <c r="F2110" t="s">
        <v>8220</v>
      </c>
      <c r="G2110" t="s">
        <v>8228</v>
      </c>
      <c r="H2110" t="s">
        <v>8250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8292</v>
      </c>
      <c r="O2110" t="s">
        <v>8293</v>
      </c>
      <c r="P2110" s="9">
        <v>41843.772789351853</v>
      </c>
      <c r="Q2110" s="10" t="s">
        <v>8328</v>
      </c>
      <c r="R2110" s="10">
        <v>2014</v>
      </c>
    </row>
    <row r="2111" spans="1:18" ht="43.5" x14ac:dyDescent="0.35">
      <c r="A2111">
        <v>2129</v>
      </c>
      <c r="B2111" s="3" t="s">
        <v>2130</v>
      </c>
      <c r="C2111" s="3" t="s">
        <v>6239</v>
      </c>
      <c r="D2111" s="6">
        <v>2000</v>
      </c>
      <c r="E2111" s="8">
        <v>236</v>
      </c>
      <c r="F2111" t="s">
        <v>8220</v>
      </c>
      <c r="G2111" t="s">
        <v>8223</v>
      </c>
      <c r="H2111" t="s">
        <v>8245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8292</v>
      </c>
      <c r="O2111" t="s">
        <v>8293</v>
      </c>
      <c r="P2111" s="9">
        <v>42409.024305555555</v>
      </c>
      <c r="Q2111" s="10" t="s">
        <v>8323</v>
      </c>
      <c r="R2111" s="10">
        <v>2016</v>
      </c>
    </row>
    <row r="2112" spans="1:18" ht="29" x14ac:dyDescent="0.35">
      <c r="A2112">
        <v>2130</v>
      </c>
      <c r="B2112" s="3" t="s">
        <v>2131</v>
      </c>
      <c r="C2112" s="3" t="s">
        <v>6240</v>
      </c>
      <c r="D2112" s="6">
        <v>42000</v>
      </c>
      <c r="E2112" s="8">
        <v>85</v>
      </c>
      <c r="F2112" t="s">
        <v>8220</v>
      </c>
      <c r="G2112" t="s">
        <v>8223</v>
      </c>
      <c r="H2112" t="s">
        <v>8245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8292</v>
      </c>
      <c r="O2112" t="s">
        <v>8293</v>
      </c>
      <c r="P2112" s="9">
        <v>41832.086377314816</v>
      </c>
      <c r="Q2112" s="10" t="s">
        <v>8328</v>
      </c>
      <c r="R2112" s="10">
        <v>2014</v>
      </c>
    </row>
    <row r="2113" spans="1:18" ht="43.5" x14ac:dyDescent="0.35">
      <c r="A2113">
        <v>2131</v>
      </c>
      <c r="B2113" s="3" t="s">
        <v>2132</v>
      </c>
      <c r="C2113" s="3" t="s">
        <v>6241</v>
      </c>
      <c r="D2113" s="6">
        <v>500</v>
      </c>
      <c r="E2113" s="8">
        <v>25</v>
      </c>
      <c r="F2113" t="s">
        <v>8220</v>
      </c>
      <c r="G2113" t="s">
        <v>8223</v>
      </c>
      <c r="H2113" t="s">
        <v>8245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8292</v>
      </c>
      <c r="O2113" t="s">
        <v>8293</v>
      </c>
      <c r="P2113" s="9">
        <v>42167.207071759258</v>
      </c>
      <c r="Q2113" s="10" t="s">
        <v>8327</v>
      </c>
      <c r="R2113" s="10">
        <v>2015</v>
      </c>
    </row>
    <row r="2114" spans="1:18" ht="43.5" x14ac:dyDescent="0.35">
      <c r="A2114">
        <v>2132</v>
      </c>
      <c r="B2114" s="3" t="s">
        <v>2133</v>
      </c>
      <c r="C2114" s="3" t="s">
        <v>6242</v>
      </c>
      <c r="D2114" s="6">
        <v>100000</v>
      </c>
      <c r="E2114" s="8">
        <v>2112.9899999999998</v>
      </c>
      <c r="F2114" t="s">
        <v>8220</v>
      </c>
      <c r="G2114" t="s">
        <v>8223</v>
      </c>
      <c r="H2114" t="s">
        <v>8245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8292</v>
      </c>
      <c r="O2114" t="s">
        <v>8293</v>
      </c>
      <c r="P2114" s="9">
        <v>41643.487175925926</v>
      </c>
      <c r="Q2114" s="10" t="s">
        <v>8322</v>
      </c>
      <c r="R2114" s="10">
        <v>2014</v>
      </c>
    </row>
    <row r="2115" spans="1:18" ht="58" x14ac:dyDescent="0.35">
      <c r="A2115">
        <v>2133</v>
      </c>
      <c r="B2115" s="3" t="s">
        <v>2134</v>
      </c>
      <c r="C2115" s="3" t="s">
        <v>6243</v>
      </c>
      <c r="D2115" s="6">
        <v>1000</v>
      </c>
      <c r="E2115" s="8">
        <v>16</v>
      </c>
      <c r="F2115" t="s">
        <v>8220</v>
      </c>
      <c r="G2115" t="s">
        <v>8223</v>
      </c>
      <c r="H2115" t="s">
        <v>8245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8292</v>
      </c>
      <c r="O2115" t="s">
        <v>8293</v>
      </c>
      <c r="P2115" s="9">
        <v>40619.097210648149</v>
      </c>
      <c r="Q2115" s="10" t="s">
        <v>8324</v>
      </c>
      <c r="R2115" s="10">
        <v>2011</v>
      </c>
    </row>
    <row r="2116" spans="1:18" ht="43.5" x14ac:dyDescent="0.35">
      <c r="A2116">
        <v>2134</v>
      </c>
      <c r="B2116" s="3" t="s">
        <v>2135</v>
      </c>
      <c r="C2116" s="3" t="s">
        <v>6244</v>
      </c>
      <c r="D2116" s="6">
        <v>6000</v>
      </c>
      <c r="E2116" s="8">
        <v>104</v>
      </c>
      <c r="F2116" t="s">
        <v>8220</v>
      </c>
      <c r="G2116" t="s">
        <v>8223</v>
      </c>
      <c r="H2116" t="s">
        <v>8245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8292</v>
      </c>
      <c r="O2116" t="s">
        <v>8293</v>
      </c>
      <c r="P2116" s="9">
        <v>41361.886469907404</v>
      </c>
      <c r="Q2116" s="10" t="s">
        <v>8324</v>
      </c>
      <c r="R2116" s="10">
        <v>2013</v>
      </c>
    </row>
    <row r="2117" spans="1:18" ht="43.5" x14ac:dyDescent="0.35">
      <c r="A2117">
        <v>2135</v>
      </c>
      <c r="B2117" s="3" t="s">
        <v>2136</v>
      </c>
      <c r="C2117" s="3" t="s">
        <v>6245</v>
      </c>
      <c r="D2117" s="6">
        <v>5000</v>
      </c>
      <c r="E2117" s="8">
        <v>478</v>
      </c>
      <c r="F2117" t="s">
        <v>8220</v>
      </c>
      <c r="G2117" t="s">
        <v>8223</v>
      </c>
      <c r="H2117" t="s">
        <v>8245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8292</v>
      </c>
      <c r="O2117" t="s">
        <v>8293</v>
      </c>
      <c r="P2117" s="9">
        <v>41156.96334490741</v>
      </c>
      <c r="Q2117" s="10" t="s">
        <v>8330</v>
      </c>
      <c r="R2117" s="10">
        <v>2012</v>
      </c>
    </row>
    <row r="2118" spans="1:18" ht="43.5" x14ac:dyDescent="0.35">
      <c r="A2118">
        <v>2136</v>
      </c>
      <c r="B2118" s="3" t="s">
        <v>2137</v>
      </c>
      <c r="C2118" s="3" t="s">
        <v>6246</v>
      </c>
      <c r="D2118" s="6">
        <v>80000</v>
      </c>
      <c r="E2118" s="8">
        <v>47.69</v>
      </c>
      <c r="F2118" t="s">
        <v>8220</v>
      </c>
      <c r="G2118" t="s">
        <v>8223</v>
      </c>
      <c r="H2118" t="s">
        <v>8245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8292</v>
      </c>
      <c r="O2118" t="s">
        <v>8293</v>
      </c>
      <c r="P2118" s="9">
        <v>41536.509097222224</v>
      </c>
      <c r="Q2118" s="10" t="s">
        <v>8330</v>
      </c>
      <c r="R2118" s="10">
        <v>2013</v>
      </c>
    </row>
    <row r="2119" spans="1:18" ht="43.5" x14ac:dyDescent="0.35">
      <c r="A2119">
        <v>2137</v>
      </c>
      <c r="B2119" s="3" t="s">
        <v>2138</v>
      </c>
      <c r="C2119" s="3" t="s">
        <v>6247</v>
      </c>
      <c r="D2119" s="6">
        <v>50000</v>
      </c>
      <c r="E2119" s="8">
        <v>14203</v>
      </c>
      <c r="F2119" t="s">
        <v>8220</v>
      </c>
      <c r="G2119" t="s">
        <v>8228</v>
      </c>
      <c r="H2119" t="s">
        <v>8250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8292</v>
      </c>
      <c r="O2119" t="s">
        <v>8293</v>
      </c>
      <c r="P2119" s="9">
        <v>41948.771168981482</v>
      </c>
      <c r="Q2119" s="10" t="s">
        <v>8332</v>
      </c>
      <c r="R2119" s="10">
        <v>2014</v>
      </c>
    </row>
    <row r="2120" spans="1:18" ht="29" x14ac:dyDescent="0.35">
      <c r="A2120">
        <v>2138</v>
      </c>
      <c r="B2120" s="3" t="s">
        <v>2139</v>
      </c>
      <c r="C2120" s="3" t="s">
        <v>6248</v>
      </c>
      <c r="D2120" s="6">
        <v>1000</v>
      </c>
      <c r="E2120" s="8">
        <v>128</v>
      </c>
      <c r="F2120" t="s">
        <v>8220</v>
      </c>
      <c r="G2120" t="s">
        <v>8224</v>
      </c>
      <c r="H2120" t="s">
        <v>8246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8292</v>
      </c>
      <c r="O2120" t="s">
        <v>8293</v>
      </c>
      <c r="P2120" s="9">
        <v>41557.013182870374</v>
      </c>
      <c r="Q2120" s="10" t="s">
        <v>8331</v>
      </c>
      <c r="R2120" s="10">
        <v>2013</v>
      </c>
    </row>
    <row r="2121" spans="1:18" ht="58" x14ac:dyDescent="0.35">
      <c r="A2121">
        <v>2139</v>
      </c>
      <c r="B2121" s="3" t="s">
        <v>2140</v>
      </c>
      <c r="C2121" s="3" t="s">
        <v>6249</v>
      </c>
      <c r="D2121" s="6">
        <v>30000</v>
      </c>
      <c r="E2121" s="8">
        <v>1626</v>
      </c>
      <c r="F2121" t="s">
        <v>8220</v>
      </c>
      <c r="G2121" t="s">
        <v>8223</v>
      </c>
      <c r="H2121" t="s">
        <v>8245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8292</v>
      </c>
      <c r="O2121" t="s">
        <v>8293</v>
      </c>
      <c r="P2121" s="9">
        <v>42647.750092592592</v>
      </c>
      <c r="Q2121" s="10" t="s">
        <v>8331</v>
      </c>
      <c r="R2121" s="10">
        <v>2016</v>
      </c>
    </row>
    <row r="2122" spans="1:18" ht="43.5" x14ac:dyDescent="0.35">
      <c r="A2122">
        <v>2140</v>
      </c>
      <c r="B2122" s="3" t="s">
        <v>2141</v>
      </c>
      <c r="C2122" s="3" t="s">
        <v>6250</v>
      </c>
      <c r="D2122" s="6">
        <v>500000</v>
      </c>
      <c r="E2122" s="8">
        <v>560</v>
      </c>
      <c r="F2122" t="s">
        <v>8220</v>
      </c>
      <c r="G2122" t="s">
        <v>8223</v>
      </c>
      <c r="H2122" t="s">
        <v>8245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8292</v>
      </c>
      <c r="O2122" t="s">
        <v>8293</v>
      </c>
      <c r="P2122" s="9">
        <v>41255.833611111113</v>
      </c>
      <c r="Q2122" s="10" t="s">
        <v>8333</v>
      </c>
      <c r="R2122" s="10">
        <v>2012</v>
      </c>
    </row>
    <row r="2123" spans="1:18" ht="58" x14ac:dyDescent="0.35">
      <c r="A2123">
        <v>2141</v>
      </c>
      <c r="B2123" s="3" t="s">
        <v>2142</v>
      </c>
      <c r="C2123" s="3" t="s">
        <v>6251</v>
      </c>
      <c r="D2123" s="6">
        <v>15000</v>
      </c>
      <c r="E2123" s="8">
        <v>0</v>
      </c>
      <c r="F2123" t="s">
        <v>8220</v>
      </c>
      <c r="G2123" t="s">
        <v>8223</v>
      </c>
      <c r="H2123" t="s">
        <v>8245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8292</v>
      </c>
      <c r="O2123" t="s">
        <v>8293</v>
      </c>
      <c r="P2123" s="9">
        <v>41927.235636574071</v>
      </c>
      <c r="Q2123" s="10" t="s">
        <v>8331</v>
      </c>
      <c r="R2123" s="10">
        <v>2014</v>
      </c>
    </row>
    <row r="2124" spans="1:18" ht="43.5" x14ac:dyDescent="0.35">
      <c r="A2124">
        <v>2142</v>
      </c>
      <c r="B2124" s="3" t="s">
        <v>2143</v>
      </c>
      <c r="C2124" s="3" t="s">
        <v>6252</v>
      </c>
      <c r="D2124" s="6">
        <v>10500</v>
      </c>
      <c r="E2124" s="8">
        <v>601</v>
      </c>
      <c r="F2124" t="s">
        <v>8220</v>
      </c>
      <c r="G2124" t="s">
        <v>8235</v>
      </c>
      <c r="H2124" t="s">
        <v>8248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8292</v>
      </c>
      <c r="O2124" t="s">
        <v>8293</v>
      </c>
      <c r="P2124" s="9">
        <v>42340.701504629629</v>
      </c>
      <c r="Q2124" s="10" t="s">
        <v>8333</v>
      </c>
      <c r="R2124" s="10">
        <v>2015</v>
      </c>
    </row>
    <row r="2125" spans="1:18" ht="43.5" x14ac:dyDescent="0.35">
      <c r="A2125">
        <v>2143</v>
      </c>
      <c r="B2125" s="3" t="s">
        <v>2144</v>
      </c>
      <c r="C2125" s="3" t="s">
        <v>6253</v>
      </c>
      <c r="D2125" s="6">
        <v>2000</v>
      </c>
      <c r="E2125" s="8">
        <v>225</v>
      </c>
      <c r="F2125" t="s">
        <v>8220</v>
      </c>
      <c r="G2125" t="s">
        <v>8223</v>
      </c>
      <c r="H2125" t="s">
        <v>8245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8292</v>
      </c>
      <c r="O2125" t="s">
        <v>8293</v>
      </c>
      <c r="P2125" s="9">
        <v>40332.886712962965</v>
      </c>
      <c r="Q2125" s="10" t="s">
        <v>8327</v>
      </c>
      <c r="R2125" s="10">
        <v>2010</v>
      </c>
    </row>
    <row r="2126" spans="1:18" ht="43.5" x14ac:dyDescent="0.35">
      <c r="A2126">
        <v>2144</v>
      </c>
      <c r="B2126" s="3" t="s">
        <v>2145</v>
      </c>
      <c r="C2126" s="3" t="s">
        <v>6254</v>
      </c>
      <c r="D2126" s="6">
        <v>35500</v>
      </c>
      <c r="E2126" s="8">
        <v>607</v>
      </c>
      <c r="F2126" t="s">
        <v>8220</v>
      </c>
      <c r="G2126" t="s">
        <v>8223</v>
      </c>
      <c r="H2126" t="s">
        <v>8245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8292</v>
      </c>
      <c r="O2126" t="s">
        <v>8293</v>
      </c>
      <c r="P2126" s="9">
        <v>41499.546759259261</v>
      </c>
      <c r="Q2126" s="10" t="s">
        <v>8329</v>
      </c>
      <c r="R2126" s="10">
        <v>2013</v>
      </c>
    </row>
    <row r="2127" spans="1:18" ht="43.5" x14ac:dyDescent="0.35">
      <c r="A2127">
        <v>2145</v>
      </c>
      <c r="B2127" s="3" t="s">
        <v>2146</v>
      </c>
      <c r="C2127" s="3" t="s">
        <v>6255</v>
      </c>
      <c r="D2127" s="6">
        <v>15000</v>
      </c>
      <c r="E2127" s="8">
        <v>4565</v>
      </c>
      <c r="F2127" t="s">
        <v>8220</v>
      </c>
      <c r="G2127" t="s">
        <v>8223</v>
      </c>
      <c r="H2127" t="s">
        <v>8245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8292</v>
      </c>
      <c r="O2127" t="s">
        <v>8293</v>
      </c>
      <c r="P2127" s="9">
        <v>41575.237430555557</v>
      </c>
      <c r="Q2127" s="10" t="s">
        <v>8331</v>
      </c>
      <c r="R2127" s="10">
        <v>2013</v>
      </c>
    </row>
    <row r="2128" spans="1:18" ht="58" x14ac:dyDescent="0.35">
      <c r="A2128">
        <v>2146</v>
      </c>
      <c r="B2128" s="3" t="s">
        <v>2147</v>
      </c>
      <c r="C2128" s="3" t="s">
        <v>6256</v>
      </c>
      <c r="D2128" s="6">
        <v>5000</v>
      </c>
      <c r="E2128" s="8">
        <v>1</v>
      </c>
      <c r="F2128" t="s">
        <v>8220</v>
      </c>
      <c r="G2128" t="s">
        <v>8223</v>
      </c>
      <c r="H2128" t="s">
        <v>8245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8292</v>
      </c>
      <c r="O2128" t="s">
        <v>8293</v>
      </c>
      <c r="P2128" s="9">
        <v>42397.679513888885</v>
      </c>
      <c r="Q2128" s="10" t="s">
        <v>8322</v>
      </c>
      <c r="R2128" s="10">
        <v>2016</v>
      </c>
    </row>
    <row r="2129" spans="1:18" x14ac:dyDescent="0.35">
      <c r="A2129">
        <v>2147</v>
      </c>
      <c r="B2129" s="3" t="s">
        <v>2148</v>
      </c>
      <c r="C2129" s="3" t="s">
        <v>6257</v>
      </c>
      <c r="D2129" s="6">
        <v>390000</v>
      </c>
      <c r="E2129" s="8">
        <v>2716</v>
      </c>
      <c r="F2129" t="s">
        <v>8220</v>
      </c>
      <c r="G2129" t="s">
        <v>8223</v>
      </c>
      <c r="H2129" t="s">
        <v>8245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8292</v>
      </c>
      <c r="O2129" t="s">
        <v>8293</v>
      </c>
      <c r="P2129" s="9">
        <v>41927.295694444445</v>
      </c>
      <c r="Q2129" s="10" t="s">
        <v>8331</v>
      </c>
      <c r="R2129" s="10">
        <v>2014</v>
      </c>
    </row>
    <row r="2130" spans="1:18" ht="43.5" x14ac:dyDescent="0.35">
      <c r="A2130">
        <v>2148</v>
      </c>
      <c r="B2130" s="3" t="s">
        <v>2149</v>
      </c>
      <c r="C2130" s="3" t="s">
        <v>6258</v>
      </c>
      <c r="D2130" s="6">
        <v>100</v>
      </c>
      <c r="E2130" s="8">
        <v>2</v>
      </c>
      <c r="F2130" t="s">
        <v>8220</v>
      </c>
      <c r="G2130" t="s">
        <v>8224</v>
      </c>
      <c r="H2130" t="s">
        <v>8246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8292</v>
      </c>
      <c r="O2130" t="s">
        <v>8293</v>
      </c>
      <c r="P2130" s="9">
        <v>42066.733587962968</v>
      </c>
      <c r="Q2130" s="10" t="s">
        <v>8324</v>
      </c>
      <c r="R2130" s="10">
        <v>2015</v>
      </c>
    </row>
    <row r="2131" spans="1:18" ht="58" x14ac:dyDescent="0.35">
      <c r="A2131">
        <v>2149</v>
      </c>
      <c r="B2131" s="3" t="s">
        <v>2150</v>
      </c>
      <c r="C2131" s="3" t="s">
        <v>6259</v>
      </c>
      <c r="D2131" s="6">
        <v>2000</v>
      </c>
      <c r="E2131" s="8">
        <v>0</v>
      </c>
      <c r="F2131" t="s">
        <v>8220</v>
      </c>
      <c r="G2131" t="s">
        <v>8223</v>
      </c>
      <c r="H2131" t="s">
        <v>8245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8292</v>
      </c>
      <c r="O2131" t="s">
        <v>8293</v>
      </c>
      <c r="P2131" s="9">
        <v>40355.024953703702</v>
      </c>
      <c r="Q2131" s="10" t="s">
        <v>8327</v>
      </c>
      <c r="R2131" s="10">
        <v>2010</v>
      </c>
    </row>
    <row r="2132" spans="1:18" x14ac:dyDescent="0.35">
      <c r="A2132">
        <v>2150</v>
      </c>
      <c r="B2132" s="3" t="s">
        <v>2151</v>
      </c>
      <c r="C2132" s="3" t="s">
        <v>6260</v>
      </c>
      <c r="D2132" s="6">
        <v>50000</v>
      </c>
      <c r="E2132" s="8">
        <v>405</v>
      </c>
      <c r="F2132" t="s">
        <v>8220</v>
      </c>
      <c r="G2132" t="s">
        <v>8233</v>
      </c>
      <c r="H2132" t="s">
        <v>8253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8292</v>
      </c>
      <c r="O2132" t="s">
        <v>8293</v>
      </c>
      <c r="P2132" s="9">
        <v>42534.284710648149</v>
      </c>
      <c r="Q2132" s="10" t="s">
        <v>8327</v>
      </c>
      <c r="R2132" s="10">
        <v>2016</v>
      </c>
    </row>
    <row r="2133" spans="1:18" ht="43.5" x14ac:dyDescent="0.35">
      <c r="A2133">
        <v>2151</v>
      </c>
      <c r="B2133" s="3" t="s">
        <v>2152</v>
      </c>
      <c r="C2133" s="3" t="s">
        <v>6261</v>
      </c>
      <c r="D2133" s="6">
        <v>45000</v>
      </c>
      <c r="E2133" s="8">
        <v>118</v>
      </c>
      <c r="F2133" t="s">
        <v>8220</v>
      </c>
      <c r="G2133" t="s">
        <v>8223</v>
      </c>
      <c r="H2133" t="s">
        <v>8245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8292</v>
      </c>
      <c r="O2133" t="s">
        <v>8293</v>
      </c>
      <c r="P2133" s="9">
        <v>42520.847384259258</v>
      </c>
      <c r="Q2133" s="10" t="s">
        <v>8326</v>
      </c>
      <c r="R2133" s="10">
        <v>2016</v>
      </c>
    </row>
    <row r="2134" spans="1:18" ht="43.5" x14ac:dyDescent="0.35">
      <c r="A2134">
        <v>2152</v>
      </c>
      <c r="B2134" s="3" t="s">
        <v>2153</v>
      </c>
      <c r="C2134" s="3" t="s">
        <v>6262</v>
      </c>
      <c r="D2134" s="6">
        <v>30000</v>
      </c>
      <c r="E2134" s="8">
        <v>50</v>
      </c>
      <c r="F2134" t="s">
        <v>8220</v>
      </c>
      <c r="G2134" t="s">
        <v>8223</v>
      </c>
      <c r="H2134" t="s">
        <v>8245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8292</v>
      </c>
      <c r="O2134" t="s">
        <v>8293</v>
      </c>
      <c r="P2134" s="9">
        <v>41683.832280092596</v>
      </c>
      <c r="Q2134" s="10" t="s">
        <v>8323</v>
      </c>
      <c r="R2134" s="10">
        <v>2014</v>
      </c>
    </row>
    <row r="2135" spans="1:18" ht="43.5" x14ac:dyDescent="0.35">
      <c r="A2135">
        <v>2153</v>
      </c>
      <c r="B2135" s="3" t="s">
        <v>2154</v>
      </c>
      <c r="C2135" s="3" t="s">
        <v>6263</v>
      </c>
      <c r="D2135" s="6">
        <v>372625</v>
      </c>
      <c r="E2135" s="8">
        <v>34</v>
      </c>
      <c r="F2135" t="s">
        <v>8220</v>
      </c>
      <c r="G2135" t="s">
        <v>8223</v>
      </c>
      <c r="H2135" t="s">
        <v>8245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8292</v>
      </c>
      <c r="O2135" t="s">
        <v>8293</v>
      </c>
      <c r="P2135" s="9">
        <v>41974.911087962959</v>
      </c>
      <c r="Q2135" s="10" t="s">
        <v>8333</v>
      </c>
      <c r="R2135" s="10">
        <v>2014</v>
      </c>
    </row>
    <row r="2136" spans="1:18" ht="29" x14ac:dyDescent="0.35">
      <c r="A2136">
        <v>2154</v>
      </c>
      <c r="B2136" s="3" t="s">
        <v>2155</v>
      </c>
      <c r="C2136" s="3" t="s">
        <v>6264</v>
      </c>
      <c r="D2136" s="6">
        <v>250</v>
      </c>
      <c r="E2136" s="8">
        <v>2</v>
      </c>
      <c r="F2136" t="s">
        <v>8220</v>
      </c>
      <c r="G2136" t="s">
        <v>8223</v>
      </c>
      <c r="H2136" t="s">
        <v>8245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8292</v>
      </c>
      <c r="O2136" t="s">
        <v>8293</v>
      </c>
      <c r="P2136" s="9">
        <v>41647.632256944446</v>
      </c>
      <c r="Q2136" s="10" t="s">
        <v>8322</v>
      </c>
      <c r="R2136" s="10">
        <v>2014</v>
      </c>
    </row>
    <row r="2137" spans="1:18" ht="43.5" x14ac:dyDescent="0.35">
      <c r="A2137">
        <v>2155</v>
      </c>
      <c r="B2137" s="3" t="s">
        <v>2156</v>
      </c>
      <c r="C2137" s="3" t="s">
        <v>6265</v>
      </c>
      <c r="D2137" s="6">
        <v>5000</v>
      </c>
      <c r="E2137" s="8">
        <v>115</v>
      </c>
      <c r="F2137" t="s">
        <v>8220</v>
      </c>
      <c r="G2137" t="s">
        <v>8224</v>
      </c>
      <c r="H2137" t="s">
        <v>8246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8292</v>
      </c>
      <c r="O2137" t="s">
        <v>8293</v>
      </c>
      <c r="P2137" s="9">
        <v>42430.747511574074</v>
      </c>
      <c r="Q2137" s="10" t="s">
        <v>8324</v>
      </c>
      <c r="R2137" s="10">
        <v>2016</v>
      </c>
    </row>
    <row r="2138" spans="1:18" ht="43.5" x14ac:dyDescent="0.35">
      <c r="A2138">
        <v>2156</v>
      </c>
      <c r="B2138" s="3" t="s">
        <v>2157</v>
      </c>
      <c r="C2138" s="3" t="s">
        <v>6266</v>
      </c>
      <c r="D2138" s="6">
        <v>56000</v>
      </c>
      <c r="E2138" s="8">
        <v>1493</v>
      </c>
      <c r="F2138" t="s">
        <v>8220</v>
      </c>
      <c r="G2138" t="s">
        <v>8223</v>
      </c>
      <c r="H2138" t="s">
        <v>8245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8292</v>
      </c>
      <c r="O2138" t="s">
        <v>8293</v>
      </c>
      <c r="P2138" s="9">
        <v>41488.85423611111</v>
      </c>
      <c r="Q2138" s="10" t="s">
        <v>8329</v>
      </c>
      <c r="R2138" s="10">
        <v>2013</v>
      </c>
    </row>
    <row r="2139" spans="1:18" ht="29" x14ac:dyDescent="0.35">
      <c r="A2139">
        <v>2157</v>
      </c>
      <c r="B2139" s="3" t="s">
        <v>2158</v>
      </c>
      <c r="C2139" s="3" t="s">
        <v>6267</v>
      </c>
      <c r="D2139" s="6">
        <v>75000</v>
      </c>
      <c r="E2139" s="8">
        <v>21144</v>
      </c>
      <c r="F2139" t="s">
        <v>8220</v>
      </c>
      <c r="G2139" t="s">
        <v>8223</v>
      </c>
      <c r="H2139" t="s">
        <v>8245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8292</v>
      </c>
      <c r="O2139" t="s">
        <v>8293</v>
      </c>
      <c r="P2139" s="9">
        <v>42694.98128472222</v>
      </c>
      <c r="Q2139" s="10" t="s">
        <v>8332</v>
      </c>
      <c r="R2139" s="10">
        <v>2016</v>
      </c>
    </row>
    <row r="2140" spans="1:18" ht="43.5" x14ac:dyDescent="0.35">
      <c r="A2140">
        <v>2158</v>
      </c>
      <c r="B2140" s="3" t="s">
        <v>2159</v>
      </c>
      <c r="C2140" s="3" t="s">
        <v>6268</v>
      </c>
      <c r="D2140" s="6">
        <v>300000</v>
      </c>
      <c r="E2140" s="8">
        <v>19770.11</v>
      </c>
      <c r="F2140" t="s">
        <v>8220</v>
      </c>
      <c r="G2140" t="s">
        <v>8223</v>
      </c>
      <c r="H2140" t="s">
        <v>8245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8292</v>
      </c>
      <c r="O2140" t="s">
        <v>8293</v>
      </c>
      <c r="P2140" s="9">
        <v>41264.853865740741</v>
      </c>
      <c r="Q2140" s="10" t="s">
        <v>8333</v>
      </c>
      <c r="R2140" s="10">
        <v>2012</v>
      </c>
    </row>
    <row r="2141" spans="1:18" ht="58" x14ac:dyDescent="0.35">
      <c r="A2141">
        <v>2159</v>
      </c>
      <c r="B2141" s="3" t="s">
        <v>2160</v>
      </c>
      <c r="C2141" s="3" t="s">
        <v>6269</v>
      </c>
      <c r="D2141" s="6">
        <v>3600</v>
      </c>
      <c r="E2141" s="8">
        <v>26</v>
      </c>
      <c r="F2141" t="s">
        <v>8220</v>
      </c>
      <c r="G2141" t="s">
        <v>8223</v>
      </c>
      <c r="H2141" t="s">
        <v>8245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8292</v>
      </c>
      <c r="O2141" t="s">
        <v>8293</v>
      </c>
      <c r="P2141" s="9">
        <v>40710.731180555558</v>
      </c>
      <c r="Q2141" s="10" t="s">
        <v>8327</v>
      </c>
      <c r="R2141" s="10">
        <v>2011</v>
      </c>
    </row>
    <row r="2142" spans="1:18" ht="43.5" x14ac:dyDescent="0.35">
      <c r="A2142">
        <v>2160</v>
      </c>
      <c r="B2142" s="3" t="s">
        <v>2161</v>
      </c>
      <c r="C2142" s="3" t="s">
        <v>6270</v>
      </c>
      <c r="D2142" s="6">
        <v>10000</v>
      </c>
      <c r="E2142" s="8">
        <v>85</v>
      </c>
      <c r="F2142" t="s">
        <v>8220</v>
      </c>
      <c r="G2142" t="s">
        <v>8223</v>
      </c>
      <c r="H2142" t="s">
        <v>8245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8292</v>
      </c>
      <c r="O2142" t="s">
        <v>8293</v>
      </c>
      <c r="P2142" s="9">
        <v>41018.711863425924</v>
      </c>
      <c r="Q2142" s="10" t="s">
        <v>8325</v>
      </c>
      <c r="R2142" s="10">
        <v>2012</v>
      </c>
    </row>
    <row r="2143" spans="1:18" ht="29" x14ac:dyDescent="0.35">
      <c r="A2143">
        <v>2161</v>
      </c>
      <c r="B2143" s="3" t="s">
        <v>2162</v>
      </c>
      <c r="C2143" s="3" t="s">
        <v>6271</v>
      </c>
      <c r="D2143" s="6">
        <v>400</v>
      </c>
      <c r="E2143" s="8">
        <v>463</v>
      </c>
      <c r="F2143" t="s">
        <v>8218</v>
      </c>
      <c r="G2143" t="s">
        <v>8223</v>
      </c>
      <c r="H2143" t="s">
        <v>8245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8284</v>
      </c>
      <c r="O2143" t="s">
        <v>8285</v>
      </c>
      <c r="P2143" s="9">
        <v>42240.852534722224</v>
      </c>
      <c r="Q2143" s="10" t="s">
        <v>8329</v>
      </c>
      <c r="R2143" s="10">
        <v>2015</v>
      </c>
    </row>
    <row r="2144" spans="1:18" ht="43.5" x14ac:dyDescent="0.35">
      <c r="A2144">
        <v>2162</v>
      </c>
      <c r="B2144" s="3" t="s">
        <v>2163</v>
      </c>
      <c r="C2144" s="3" t="s">
        <v>6272</v>
      </c>
      <c r="D2144" s="6">
        <v>4500</v>
      </c>
      <c r="E2144" s="8">
        <v>5052</v>
      </c>
      <c r="F2144" t="s">
        <v>8218</v>
      </c>
      <c r="G2144" t="s">
        <v>8223</v>
      </c>
      <c r="H2144" t="s">
        <v>8245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8284</v>
      </c>
      <c r="O2144" t="s">
        <v>8285</v>
      </c>
      <c r="P2144" s="9">
        <v>41813.766099537039</v>
      </c>
      <c r="Q2144" s="10" t="s">
        <v>8327</v>
      </c>
      <c r="R2144" s="10">
        <v>2014</v>
      </c>
    </row>
    <row r="2145" spans="1:18" ht="43.5" x14ac:dyDescent="0.35">
      <c r="A2145">
        <v>2163</v>
      </c>
      <c r="B2145" s="3" t="s">
        <v>2164</v>
      </c>
      <c r="C2145" s="3" t="s">
        <v>6273</v>
      </c>
      <c r="D2145" s="6">
        <v>2500</v>
      </c>
      <c r="E2145" s="8">
        <v>3305</v>
      </c>
      <c r="F2145" t="s">
        <v>8218</v>
      </c>
      <c r="G2145" t="s">
        <v>8223</v>
      </c>
      <c r="H2145" t="s">
        <v>8245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8284</v>
      </c>
      <c r="O2145" t="s">
        <v>8285</v>
      </c>
      <c r="P2145" s="9">
        <v>42111.899537037039</v>
      </c>
      <c r="Q2145" s="10" t="s">
        <v>8325</v>
      </c>
      <c r="R2145" s="10">
        <v>2015</v>
      </c>
    </row>
    <row r="2146" spans="1:18" ht="29" x14ac:dyDescent="0.35">
      <c r="A2146">
        <v>2164</v>
      </c>
      <c r="B2146" s="3" t="s">
        <v>2165</v>
      </c>
      <c r="C2146" s="3" t="s">
        <v>6274</v>
      </c>
      <c r="D2146" s="6">
        <v>5500</v>
      </c>
      <c r="E2146" s="8">
        <v>5645</v>
      </c>
      <c r="F2146" t="s">
        <v>8218</v>
      </c>
      <c r="G2146" t="s">
        <v>8223</v>
      </c>
      <c r="H2146" t="s">
        <v>8245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8284</v>
      </c>
      <c r="O2146" t="s">
        <v>8285</v>
      </c>
      <c r="P2146" s="9">
        <v>42515.71775462963</v>
      </c>
      <c r="Q2146" s="10" t="s">
        <v>8326</v>
      </c>
      <c r="R2146" s="10">
        <v>2016</v>
      </c>
    </row>
    <row r="2147" spans="1:18" ht="43.5" x14ac:dyDescent="0.35">
      <c r="A2147">
        <v>2165</v>
      </c>
      <c r="B2147" s="3" t="s">
        <v>2166</v>
      </c>
      <c r="C2147" s="3" t="s">
        <v>6275</v>
      </c>
      <c r="D2147" s="6">
        <v>2500</v>
      </c>
      <c r="E2147" s="8">
        <v>3466</v>
      </c>
      <c r="F2147" t="s">
        <v>8218</v>
      </c>
      <c r="G2147" t="s">
        <v>8229</v>
      </c>
      <c r="H2147" t="s">
        <v>8248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8284</v>
      </c>
      <c r="O2147" t="s">
        <v>8285</v>
      </c>
      <c r="P2147" s="9">
        <v>42438.667071759264</v>
      </c>
      <c r="Q2147" s="10" t="s">
        <v>8324</v>
      </c>
      <c r="R2147" s="10">
        <v>2016</v>
      </c>
    </row>
    <row r="2148" spans="1:18" ht="58" x14ac:dyDescent="0.35">
      <c r="A2148">
        <v>2166</v>
      </c>
      <c r="B2148" s="3" t="s">
        <v>2167</v>
      </c>
      <c r="C2148" s="3" t="s">
        <v>6276</v>
      </c>
      <c r="D2148" s="6">
        <v>2000</v>
      </c>
      <c r="E2148" s="8">
        <v>2932</v>
      </c>
      <c r="F2148" t="s">
        <v>8218</v>
      </c>
      <c r="G2148" t="s">
        <v>8223</v>
      </c>
      <c r="H2148" t="s">
        <v>8245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8284</v>
      </c>
      <c r="O2148" t="s">
        <v>8285</v>
      </c>
      <c r="P2148" s="9">
        <v>41933.838171296295</v>
      </c>
      <c r="Q2148" s="10" t="s">
        <v>8331</v>
      </c>
      <c r="R2148" s="10">
        <v>2014</v>
      </c>
    </row>
    <row r="2149" spans="1:18" ht="29" x14ac:dyDescent="0.35">
      <c r="A2149">
        <v>2167</v>
      </c>
      <c r="B2149" s="3" t="s">
        <v>2168</v>
      </c>
      <c r="C2149" s="3" t="s">
        <v>6277</v>
      </c>
      <c r="D2149" s="6">
        <v>150</v>
      </c>
      <c r="E2149" s="8">
        <v>180</v>
      </c>
      <c r="F2149" t="s">
        <v>8218</v>
      </c>
      <c r="G2149" t="s">
        <v>8223</v>
      </c>
      <c r="H2149" t="s">
        <v>8245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8284</v>
      </c>
      <c r="O2149" t="s">
        <v>8285</v>
      </c>
      <c r="P2149" s="9">
        <v>41153.066400462965</v>
      </c>
      <c r="Q2149" s="10" t="s">
        <v>8330</v>
      </c>
      <c r="R2149" s="10">
        <v>2012</v>
      </c>
    </row>
    <row r="2150" spans="1:18" ht="43.5" x14ac:dyDescent="0.35">
      <c r="A2150">
        <v>2168</v>
      </c>
      <c r="B2150" s="3" t="s">
        <v>2169</v>
      </c>
      <c r="C2150" s="3" t="s">
        <v>6278</v>
      </c>
      <c r="D2150" s="6">
        <v>18000</v>
      </c>
      <c r="E2150" s="8">
        <v>21884.69</v>
      </c>
      <c r="F2150" t="s">
        <v>8218</v>
      </c>
      <c r="G2150" t="s">
        <v>8223</v>
      </c>
      <c r="H2150" t="s">
        <v>8245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8284</v>
      </c>
      <c r="O2150" t="s">
        <v>8285</v>
      </c>
      <c r="P2150" s="9">
        <v>42745.600243055553</v>
      </c>
      <c r="Q2150" s="10" t="s">
        <v>8322</v>
      </c>
      <c r="R2150" s="10">
        <v>2017</v>
      </c>
    </row>
    <row r="2151" spans="1:18" ht="58" x14ac:dyDescent="0.35">
      <c r="A2151">
        <v>2169</v>
      </c>
      <c r="B2151" s="3" t="s">
        <v>2170</v>
      </c>
      <c r="C2151" s="3" t="s">
        <v>6279</v>
      </c>
      <c r="D2151" s="6">
        <v>153</v>
      </c>
      <c r="E2151" s="8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8284</v>
      </c>
      <c r="O2151" t="s">
        <v>8285</v>
      </c>
      <c r="P2151" s="9">
        <v>42793.700821759259</v>
      </c>
      <c r="Q2151" s="10" t="s">
        <v>8323</v>
      </c>
      <c r="R2151" s="10">
        <v>2017</v>
      </c>
    </row>
    <row r="2152" spans="1:18" ht="43.5" x14ac:dyDescent="0.35">
      <c r="A2152">
        <v>2170</v>
      </c>
      <c r="B2152" s="3" t="s">
        <v>2171</v>
      </c>
      <c r="C2152" s="3" t="s">
        <v>6280</v>
      </c>
      <c r="D2152" s="6">
        <v>350</v>
      </c>
      <c r="E2152" s="8">
        <v>633</v>
      </c>
      <c r="F2152" t="s">
        <v>8218</v>
      </c>
      <c r="G2152" t="s">
        <v>8223</v>
      </c>
      <c r="H2152" t="s">
        <v>8245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8284</v>
      </c>
      <c r="O2152" t="s">
        <v>8285</v>
      </c>
      <c r="P2152" s="9">
        <v>42198.750254629631</v>
      </c>
      <c r="Q2152" s="10" t="s">
        <v>8328</v>
      </c>
      <c r="R2152" s="10">
        <v>2015</v>
      </c>
    </row>
    <row r="2153" spans="1:18" ht="43.5" x14ac:dyDescent="0.35">
      <c r="A2153">
        <v>2171</v>
      </c>
      <c r="B2153" s="3" t="s">
        <v>2172</v>
      </c>
      <c r="C2153" s="3" t="s">
        <v>6281</v>
      </c>
      <c r="D2153" s="6">
        <v>4000</v>
      </c>
      <c r="E2153" s="8">
        <v>4243</v>
      </c>
      <c r="F2153" t="s">
        <v>8218</v>
      </c>
      <c r="G2153" t="s">
        <v>8223</v>
      </c>
      <c r="H2153" t="s">
        <v>8245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8284</v>
      </c>
      <c r="O2153" t="s">
        <v>8285</v>
      </c>
      <c r="P2153" s="9">
        <v>42141.95711805555</v>
      </c>
      <c r="Q2153" s="10" t="s">
        <v>8326</v>
      </c>
      <c r="R2153" s="10">
        <v>2015</v>
      </c>
    </row>
    <row r="2154" spans="1:18" ht="43.5" x14ac:dyDescent="0.35">
      <c r="A2154">
        <v>2172</v>
      </c>
      <c r="B2154" s="3" t="s">
        <v>2173</v>
      </c>
      <c r="C2154" s="3" t="s">
        <v>6282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8284</v>
      </c>
      <c r="O2154" t="s">
        <v>8285</v>
      </c>
      <c r="P2154" s="9">
        <v>42082.580092592594</v>
      </c>
      <c r="Q2154" s="10" t="s">
        <v>8324</v>
      </c>
      <c r="R2154" s="10">
        <v>2015</v>
      </c>
    </row>
    <row r="2155" spans="1:18" ht="43.5" x14ac:dyDescent="0.35">
      <c r="A2155">
        <v>2173</v>
      </c>
      <c r="B2155" s="3" t="s">
        <v>2174</v>
      </c>
      <c r="C2155" s="3" t="s">
        <v>6283</v>
      </c>
      <c r="D2155" s="6">
        <v>4200</v>
      </c>
      <c r="E2155" s="8">
        <v>5331</v>
      </c>
      <c r="F2155" t="s">
        <v>8218</v>
      </c>
      <c r="G2155" t="s">
        <v>8223</v>
      </c>
      <c r="H2155" t="s">
        <v>8245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8284</v>
      </c>
      <c r="O2155" t="s">
        <v>8285</v>
      </c>
      <c r="P2155" s="9">
        <v>41495.692627314813</v>
      </c>
      <c r="Q2155" s="10" t="s">
        <v>8329</v>
      </c>
      <c r="R2155" s="10">
        <v>2013</v>
      </c>
    </row>
    <row r="2156" spans="1:18" ht="58" x14ac:dyDescent="0.35">
      <c r="A2156">
        <v>2174</v>
      </c>
      <c r="B2156" s="3" t="s">
        <v>2175</v>
      </c>
      <c r="C2156" s="3" t="s">
        <v>6284</v>
      </c>
      <c r="D2156" s="6">
        <v>4000</v>
      </c>
      <c r="E2156" s="8">
        <v>4119</v>
      </c>
      <c r="F2156" t="s">
        <v>8218</v>
      </c>
      <c r="G2156" t="s">
        <v>8224</v>
      </c>
      <c r="H2156" t="s">
        <v>8246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8284</v>
      </c>
      <c r="O2156" t="s">
        <v>8285</v>
      </c>
      <c r="P2156" s="9">
        <v>42465.542905092589</v>
      </c>
      <c r="Q2156" s="10" t="s">
        <v>8325</v>
      </c>
      <c r="R2156" s="10">
        <v>2016</v>
      </c>
    </row>
    <row r="2157" spans="1:18" ht="43.5" x14ac:dyDescent="0.35">
      <c r="A2157">
        <v>2175</v>
      </c>
      <c r="B2157" s="3" t="s">
        <v>2176</v>
      </c>
      <c r="C2157" s="3" t="s">
        <v>6285</v>
      </c>
      <c r="D2157" s="6">
        <v>700</v>
      </c>
      <c r="E2157" s="8">
        <v>1750</v>
      </c>
      <c r="F2157" t="s">
        <v>8218</v>
      </c>
      <c r="G2157" t="s">
        <v>8223</v>
      </c>
      <c r="H2157" t="s">
        <v>8245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8284</v>
      </c>
      <c r="O2157" t="s">
        <v>8285</v>
      </c>
      <c r="P2157" s="9">
        <v>42565.009097222224</v>
      </c>
      <c r="Q2157" s="10" t="s">
        <v>8328</v>
      </c>
      <c r="R2157" s="10">
        <v>2016</v>
      </c>
    </row>
    <row r="2158" spans="1:18" ht="43.5" x14ac:dyDescent="0.35">
      <c r="A2158">
        <v>2176</v>
      </c>
      <c r="B2158" s="3" t="s">
        <v>2177</v>
      </c>
      <c r="C2158" s="3" t="s">
        <v>6286</v>
      </c>
      <c r="D2158" s="6">
        <v>5000</v>
      </c>
      <c r="E2158" s="8">
        <v>6301</v>
      </c>
      <c r="F2158" t="s">
        <v>8218</v>
      </c>
      <c r="G2158" t="s">
        <v>8223</v>
      </c>
      <c r="H2158" t="s">
        <v>8245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8284</v>
      </c>
      <c r="O2158" t="s">
        <v>8285</v>
      </c>
      <c r="P2158" s="9">
        <v>42096.633206018523</v>
      </c>
      <c r="Q2158" s="10" t="s">
        <v>8325</v>
      </c>
      <c r="R2158" s="10">
        <v>2015</v>
      </c>
    </row>
    <row r="2159" spans="1:18" ht="72.5" x14ac:dyDescent="0.35">
      <c r="A2159">
        <v>2177</v>
      </c>
      <c r="B2159" s="3" t="s">
        <v>2178</v>
      </c>
      <c r="C2159" s="3" t="s">
        <v>6287</v>
      </c>
      <c r="D2159" s="6">
        <v>2500</v>
      </c>
      <c r="E2159" s="8">
        <v>2503</v>
      </c>
      <c r="F2159" t="s">
        <v>8218</v>
      </c>
      <c r="G2159" t="s">
        <v>8223</v>
      </c>
      <c r="H2159" t="s">
        <v>8245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8284</v>
      </c>
      <c r="O2159" t="s">
        <v>8285</v>
      </c>
      <c r="P2159" s="9">
        <v>42502.250775462962</v>
      </c>
      <c r="Q2159" s="10" t="s">
        <v>8326</v>
      </c>
      <c r="R2159" s="10">
        <v>2016</v>
      </c>
    </row>
    <row r="2160" spans="1:18" ht="43.5" x14ac:dyDescent="0.35">
      <c r="A2160">
        <v>2178</v>
      </c>
      <c r="B2160" s="3" t="s">
        <v>2179</v>
      </c>
      <c r="C2160" s="3" t="s">
        <v>6288</v>
      </c>
      <c r="D2160" s="6">
        <v>25000</v>
      </c>
      <c r="E2160" s="8">
        <v>34660</v>
      </c>
      <c r="F2160" t="s">
        <v>8218</v>
      </c>
      <c r="G2160" t="s">
        <v>8223</v>
      </c>
      <c r="H2160" t="s">
        <v>8245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8284</v>
      </c>
      <c r="O2160" t="s">
        <v>8285</v>
      </c>
      <c r="P2160" s="9">
        <v>42723.63653935185</v>
      </c>
      <c r="Q2160" s="10" t="s">
        <v>8333</v>
      </c>
      <c r="R2160" s="10">
        <v>2016</v>
      </c>
    </row>
    <row r="2161" spans="1:18" ht="43.5" x14ac:dyDescent="0.35">
      <c r="A2161">
        <v>2179</v>
      </c>
      <c r="B2161" s="3" t="s">
        <v>2180</v>
      </c>
      <c r="C2161" s="3" t="s">
        <v>6289</v>
      </c>
      <c r="D2161" s="6">
        <v>1000</v>
      </c>
      <c r="E2161" s="8">
        <v>1614</v>
      </c>
      <c r="F2161" t="s">
        <v>8218</v>
      </c>
      <c r="G2161" t="s">
        <v>8223</v>
      </c>
      <c r="H2161" t="s">
        <v>8245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8284</v>
      </c>
      <c r="O2161" t="s">
        <v>8285</v>
      </c>
      <c r="P2161" s="9">
        <v>42075.171203703707</v>
      </c>
      <c r="Q2161" s="10" t="s">
        <v>8324</v>
      </c>
      <c r="R2161" s="10">
        <v>2015</v>
      </c>
    </row>
    <row r="2162" spans="1:18" ht="29" x14ac:dyDescent="0.35">
      <c r="A2162">
        <v>2180</v>
      </c>
      <c r="B2162" s="3" t="s">
        <v>2181</v>
      </c>
      <c r="C2162" s="3" t="s">
        <v>6290</v>
      </c>
      <c r="D2162" s="6">
        <v>5000</v>
      </c>
      <c r="E2162" s="8">
        <v>5359.21</v>
      </c>
      <c r="F2162" t="s">
        <v>8218</v>
      </c>
      <c r="G2162" t="s">
        <v>8223</v>
      </c>
      <c r="H2162" t="s">
        <v>8245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8284</v>
      </c>
      <c r="O2162" t="s">
        <v>8285</v>
      </c>
      <c r="P2162" s="9">
        <v>42279.669768518521</v>
      </c>
      <c r="Q2162" s="10" t="s">
        <v>8331</v>
      </c>
      <c r="R2162" s="10">
        <v>2015</v>
      </c>
    </row>
    <row r="2163" spans="1:18" ht="58" x14ac:dyDescent="0.35">
      <c r="A2163">
        <v>2181</v>
      </c>
      <c r="B2163" s="3" t="s">
        <v>2182</v>
      </c>
      <c r="C2163" s="3" t="s">
        <v>6291</v>
      </c>
      <c r="D2163" s="6">
        <v>2000</v>
      </c>
      <c r="E2163" s="8">
        <v>3062</v>
      </c>
      <c r="F2163" t="s">
        <v>8218</v>
      </c>
      <c r="G2163" t="s">
        <v>8223</v>
      </c>
      <c r="H2163" t="s">
        <v>8245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8292</v>
      </c>
      <c r="O2163" t="s">
        <v>8310</v>
      </c>
      <c r="P2163" s="9">
        <v>42773.005243055552</v>
      </c>
      <c r="Q2163" s="10" t="s">
        <v>8323</v>
      </c>
      <c r="R2163" s="10">
        <v>2017</v>
      </c>
    </row>
    <row r="2164" spans="1:18" ht="43.5" x14ac:dyDescent="0.35">
      <c r="A2164">
        <v>2182</v>
      </c>
      <c r="B2164" s="3" t="s">
        <v>2183</v>
      </c>
      <c r="C2164" s="3" t="s">
        <v>6292</v>
      </c>
      <c r="D2164" s="6">
        <v>3000</v>
      </c>
      <c r="E2164" s="8">
        <v>15725</v>
      </c>
      <c r="F2164" t="s">
        <v>8218</v>
      </c>
      <c r="G2164" t="s">
        <v>8228</v>
      </c>
      <c r="H2164" t="s">
        <v>8250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8292</v>
      </c>
      <c r="O2164" t="s">
        <v>8310</v>
      </c>
      <c r="P2164" s="9">
        <v>41879.900752314818</v>
      </c>
      <c r="Q2164" s="10" t="s">
        <v>8329</v>
      </c>
      <c r="R2164" s="10">
        <v>2014</v>
      </c>
    </row>
    <row r="2165" spans="1:18" ht="43.5" x14ac:dyDescent="0.35">
      <c r="A2165">
        <v>2183</v>
      </c>
      <c r="B2165" s="3" t="s">
        <v>2184</v>
      </c>
      <c r="C2165" s="3" t="s">
        <v>6293</v>
      </c>
      <c r="D2165" s="6">
        <v>1800</v>
      </c>
      <c r="E2165" s="8">
        <v>8807</v>
      </c>
      <c r="F2165" t="s">
        <v>8218</v>
      </c>
      <c r="G2165" t="s">
        <v>8223</v>
      </c>
      <c r="H2165" t="s">
        <v>8245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8292</v>
      </c>
      <c r="O2165" t="s">
        <v>8310</v>
      </c>
      <c r="P2165" s="9">
        <v>42745.365474537037</v>
      </c>
      <c r="Q2165" s="10" t="s">
        <v>8322</v>
      </c>
      <c r="R2165" s="10">
        <v>2017</v>
      </c>
    </row>
    <row r="2166" spans="1:18" ht="58" x14ac:dyDescent="0.35">
      <c r="A2166">
        <v>2184</v>
      </c>
      <c r="B2166" s="3" t="s">
        <v>2185</v>
      </c>
      <c r="C2166" s="3" t="s">
        <v>6294</v>
      </c>
      <c r="D2166" s="6">
        <v>10000</v>
      </c>
      <c r="E2166" s="8">
        <v>28474</v>
      </c>
      <c r="F2166" t="s">
        <v>8218</v>
      </c>
      <c r="G2166" t="s">
        <v>8223</v>
      </c>
      <c r="H2166" t="s">
        <v>8245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8292</v>
      </c>
      <c r="O2166" t="s">
        <v>8310</v>
      </c>
      <c r="P2166" s="9">
        <v>42380.690289351856</v>
      </c>
      <c r="Q2166" s="10" t="s">
        <v>8322</v>
      </c>
      <c r="R2166" s="10">
        <v>2016</v>
      </c>
    </row>
    <row r="2167" spans="1:18" ht="43.5" x14ac:dyDescent="0.35">
      <c r="A2167">
        <v>2185</v>
      </c>
      <c r="B2167" s="3" t="s">
        <v>2186</v>
      </c>
      <c r="C2167" s="3" t="s">
        <v>6295</v>
      </c>
      <c r="D2167" s="6">
        <v>5000</v>
      </c>
      <c r="E2167" s="8">
        <v>92848.5</v>
      </c>
      <c r="F2167" t="s">
        <v>8218</v>
      </c>
      <c r="G2167" t="s">
        <v>8224</v>
      </c>
      <c r="H2167" t="s">
        <v>8246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8292</v>
      </c>
      <c r="O2167" t="s">
        <v>8310</v>
      </c>
      <c r="P2167" s="9">
        <v>41319.349988425922</v>
      </c>
      <c r="Q2167" s="10" t="s">
        <v>8323</v>
      </c>
      <c r="R2167" s="10">
        <v>2013</v>
      </c>
    </row>
    <row r="2168" spans="1:18" ht="43.5" x14ac:dyDescent="0.35">
      <c r="A2168">
        <v>2186</v>
      </c>
      <c r="B2168" s="3" t="s">
        <v>2187</v>
      </c>
      <c r="C2168" s="3" t="s">
        <v>6296</v>
      </c>
      <c r="D2168" s="6">
        <v>20000</v>
      </c>
      <c r="E2168" s="8">
        <v>21935</v>
      </c>
      <c r="F2168" t="s">
        <v>8218</v>
      </c>
      <c r="G2168" t="s">
        <v>8223</v>
      </c>
      <c r="H2168" t="s">
        <v>8245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8292</v>
      </c>
      <c r="O2168" t="s">
        <v>8310</v>
      </c>
      <c r="P2168" s="9">
        <v>42583.615081018521</v>
      </c>
      <c r="Q2168" s="10" t="s">
        <v>8329</v>
      </c>
      <c r="R2168" s="10">
        <v>2016</v>
      </c>
    </row>
    <row r="2169" spans="1:18" ht="43.5" x14ac:dyDescent="0.35">
      <c r="A2169">
        <v>2187</v>
      </c>
      <c r="B2169" s="3" t="s">
        <v>2188</v>
      </c>
      <c r="C2169" s="3" t="s">
        <v>6297</v>
      </c>
      <c r="D2169" s="6">
        <v>20000</v>
      </c>
      <c r="E2169" s="8">
        <v>202928.5</v>
      </c>
      <c r="F2169" t="s">
        <v>8218</v>
      </c>
      <c r="G2169" t="s">
        <v>8223</v>
      </c>
      <c r="H2169" t="s">
        <v>8245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8292</v>
      </c>
      <c r="O2169" t="s">
        <v>8310</v>
      </c>
      <c r="P2169" s="9">
        <v>42068.209097222221</v>
      </c>
      <c r="Q2169" s="10" t="s">
        <v>8324</v>
      </c>
      <c r="R2169" s="10">
        <v>2015</v>
      </c>
    </row>
    <row r="2170" spans="1:18" ht="43.5" x14ac:dyDescent="0.35">
      <c r="A2170">
        <v>2188</v>
      </c>
      <c r="B2170" s="3" t="s">
        <v>2189</v>
      </c>
      <c r="C2170" s="3" t="s">
        <v>6298</v>
      </c>
      <c r="D2170" s="6">
        <v>5494</v>
      </c>
      <c r="E2170" s="8">
        <v>22645</v>
      </c>
      <c r="F2170" t="s">
        <v>8218</v>
      </c>
      <c r="G2170" t="s">
        <v>8225</v>
      </c>
      <c r="H2170" t="s">
        <v>8247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8292</v>
      </c>
      <c r="O2170" t="s">
        <v>8310</v>
      </c>
      <c r="P2170" s="9">
        <v>42633.586122685185</v>
      </c>
      <c r="Q2170" s="10" t="s">
        <v>8330</v>
      </c>
      <c r="R2170" s="10">
        <v>2016</v>
      </c>
    </row>
    <row r="2171" spans="1:18" ht="43.5" x14ac:dyDescent="0.35">
      <c r="A2171">
        <v>2189</v>
      </c>
      <c r="B2171" s="3" t="s">
        <v>2190</v>
      </c>
      <c r="C2171" s="3" t="s">
        <v>6299</v>
      </c>
      <c r="D2171" s="6">
        <v>1200</v>
      </c>
      <c r="E2171" s="8">
        <v>6039</v>
      </c>
      <c r="F2171" t="s">
        <v>8218</v>
      </c>
      <c r="G2171" t="s">
        <v>8224</v>
      </c>
      <c r="H2171" t="s">
        <v>8246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8292</v>
      </c>
      <c r="O2171" t="s">
        <v>8310</v>
      </c>
      <c r="P2171" s="9">
        <v>42467.788194444445</v>
      </c>
      <c r="Q2171" s="10" t="s">
        <v>8325</v>
      </c>
      <c r="R2171" s="10">
        <v>2016</v>
      </c>
    </row>
    <row r="2172" spans="1:18" ht="43.5" x14ac:dyDescent="0.35">
      <c r="A2172">
        <v>2190</v>
      </c>
      <c r="B2172" s="3" t="s">
        <v>2191</v>
      </c>
      <c r="C2172" s="3" t="s">
        <v>6300</v>
      </c>
      <c r="D2172" s="6">
        <v>19000</v>
      </c>
      <c r="E2172" s="8">
        <v>35076</v>
      </c>
      <c r="F2172" t="s">
        <v>8218</v>
      </c>
      <c r="G2172" t="s">
        <v>8223</v>
      </c>
      <c r="H2172" t="s">
        <v>8245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8292</v>
      </c>
      <c r="O2172" t="s">
        <v>8310</v>
      </c>
      <c r="P2172" s="9">
        <v>42417.625046296293</v>
      </c>
      <c r="Q2172" s="10" t="s">
        <v>8323</v>
      </c>
      <c r="R2172" s="10">
        <v>2016</v>
      </c>
    </row>
    <row r="2173" spans="1:18" ht="58" x14ac:dyDescent="0.35">
      <c r="A2173">
        <v>2191</v>
      </c>
      <c r="B2173" s="3" t="s">
        <v>2192</v>
      </c>
      <c r="C2173" s="3" t="s">
        <v>6301</v>
      </c>
      <c r="D2173" s="6">
        <v>750</v>
      </c>
      <c r="E2173" s="8">
        <v>898</v>
      </c>
      <c r="F2173" t="s">
        <v>8218</v>
      </c>
      <c r="G2173" t="s">
        <v>8224</v>
      </c>
      <c r="H2173" t="s">
        <v>8246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8292</v>
      </c>
      <c r="O2173" t="s">
        <v>8310</v>
      </c>
      <c r="P2173" s="9">
        <v>42768.833645833336</v>
      </c>
      <c r="Q2173" s="10" t="s">
        <v>8323</v>
      </c>
      <c r="R2173" s="10">
        <v>2017</v>
      </c>
    </row>
    <row r="2174" spans="1:18" ht="58" x14ac:dyDescent="0.35">
      <c r="A2174">
        <v>2192</v>
      </c>
      <c r="B2174" s="3" t="s">
        <v>2193</v>
      </c>
      <c r="C2174" s="3" t="s">
        <v>6302</v>
      </c>
      <c r="D2174" s="6">
        <v>12000</v>
      </c>
      <c r="E2174" s="8">
        <v>129748.82</v>
      </c>
      <c r="F2174" t="s">
        <v>8218</v>
      </c>
      <c r="G2174" t="s">
        <v>8224</v>
      </c>
      <c r="H2174" t="s">
        <v>8246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8292</v>
      </c>
      <c r="O2174" t="s">
        <v>8310</v>
      </c>
      <c r="P2174" s="9">
        <v>42691.8512037037</v>
      </c>
      <c r="Q2174" s="10" t="s">
        <v>8332</v>
      </c>
      <c r="R2174" s="10">
        <v>2016</v>
      </c>
    </row>
    <row r="2175" spans="1:18" ht="58" x14ac:dyDescent="0.35">
      <c r="A2175">
        <v>2193</v>
      </c>
      <c r="B2175" s="3" t="s">
        <v>2194</v>
      </c>
      <c r="C2175" s="3" t="s">
        <v>6303</v>
      </c>
      <c r="D2175" s="6">
        <v>15000</v>
      </c>
      <c r="E2175" s="8">
        <v>67856</v>
      </c>
      <c r="F2175" t="s">
        <v>8218</v>
      </c>
      <c r="G2175" t="s">
        <v>8223</v>
      </c>
      <c r="H2175" t="s">
        <v>8245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8292</v>
      </c>
      <c r="O2175" t="s">
        <v>8310</v>
      </c>
      <c r="P2175" s="9">
        <v>42664.405925925923</v>
      </c>
      <c r="Q2175" s="10" t="s">
        <v>8331</v>
      </c>
      <c r="R2175" s="10">
        <v>2016</v>
      </c>
    </row>
    <row r="2176" spans="1:18" ht="58" x14ac:dyDescent="0.35">
      <c r="A2176">
        <v>2194</v>
      </c>
      <c r="B2176" s="3" t="s">
        <v>2195</v>
      </c>
      <c r="C2176" s="3" t="s">
        <v>6304</v>
      </c>
      <c r="D2176" s="6">
        <v>10000</v>
      </c>
      <c r="E2176" s="8">
        <v>53737</v>
      </c>
      <c r="F2176" t="s">
        <v>8218</v>
      </c>
      <c r="G2176" t="s">
        <v>8223</v>
      </c>
      <c r="H2176" t="s">
        <v>8245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8292</v>
      </c>
      <c r="O2176" t="s">
        <v>8310</v>
      </c>
      <c r="P2176" s="9">
        <v>42425.757986111115</v>
      </c>
      <c r="Q2176" s="10" t="s">
        <v>8323</v>
      </c>
      <c r="R2176" s="10">
        <v>2016</v>
      </c>
    </row>
    <row r="2177" spans="1:18" ht="29" x14ac:dyDescent="0.35">
      <c r="A2177">
        <v>2195</v>
      </c>
      <c r="B2177" s="3" t="s">
        <v>2196</v>
      </c>
      <c r="C2177" s="3" t="s">
        <v>6305</v>
      </c>
      <c r="D2177" s="6">
        <v>4600</v>
      </c>
      <c r="E2177" s="8">
        <v>5535</v>
      </c>
      <c r="F2177" t="s">
        <v>8218</v>
      </c>
      <c r="G2177" t="s">
        <v>8223</v>
      </c>
      <c r="H2177" t="s">
        <v>8245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8292</v>
      </c>
      <c r="O2177" t="s">
        <v>8310</v>
      </c>
      <c r="P2177" s="9">
        <v>42197.771990740745</v>
      </c>
      <c r="Q2177" s="10" t="s">
        <v>8328</v>
      </c>
      <c r="R2177" s="10">
        <v>2015</v>
      </c>
    </row>
    <row r="2178" spans="1:18" ht="29" x14ac:dyDescent="0.35">
      <c r="A2178">
        <v>2196</v>
      </c>
      <c r="B2178" s="3" t="s">
        <v>2197</v>
      </c>
      <c r="C2178" s="3" t="s">
        <v>6306</v>
      </c>
      <c r="D2178" s="6">
        <v>14000</v>
      </c>
      <c r="E2178" s="8">
        <v>15937</v>
      </c>
      <c r="F2178" t="s">
        <v>8218</v>
      </c>
      <c r="G2178" t="s">
        <v>8223</v>
      </c>
      <c r="H2178" t="s">
        <v>8245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8292</v>
      </c>
      <c r="O2178" t="s">
        <v>8310</v>
      </c>
      <c r="P2178" s="9">
        <v>42675.487291666665</v>
      </c>
      <c r="Q2178" s="10" t="s">
        <v>8332</v>
      </c>
      <c r="R2178" s="10">
        <v>2016</v>
      </c>
    </row>
    <row r="2179" spans="1:18" ht="43.5" x14ac:dyDescent="0.35">
      <c r="A2179">
        <v>2197</v>
      </c>
      <c r="B2179" s="3" t="s">
        <v>2198</v>
      </c>
      <c r="C2179" s="3" t="s">
        <v>6307</v>
      </c>
      <c r="D2179" s="6">
        <v>30000</v>
      </c>
      <c r="E2179" s="8">
        <v>285309.33</v>
      </c>
      <c r="F2179" t="s">
        <v>8218</v>
      </c>
      <c r="G2179" t="s">
        <v>8223</v>
      </c>
      <c r="H2179" t="s">
        <v>8245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8292</v>
      </c>
      <c r="O2179" t="s">
        <v>8310</v>
      </c>
      <c r="P2179" s="9">
        <v>42033.584016203706</v>
      </c>
      <c r="Q2179" s="10" t="s">
        <v>8322</v>
      </c>
      <c r="R2179" s="10">
        <v>2015</v>
      </c>
    </row>
    <row r="2180" spans="1:18" ht="43.5" x14ac:dyDescent="0.35">
      <c r="A2180">
        <v>2198</v>
      </c>
      <c r="B2180" s="3" t="s">
        <v>2199</v>
      </c>
      <c r="C2180" s="3" t="s">
        <v>6308</v>
      </c>
      <c r="D2180" s="6">
        <v>40000</v>
      </c>
      <c r="E2180" s="8">
        <v>53157</v>
      </c>
      <c r="F2180" t="s">
        <v>8218</v>
      </c>
      <c r="G2180" t="s">
        <v>8223</v>
      </c>
      <c r="H2180" t="s">
        <v>8245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8292</v>
      </c>
      <c r="O2180" t="s">
        <v>8310</v>
      </c>
      <c r="P2180" s="9">
        <v>42292.513888888891</v>
      </c>
      <c r="Q2180" s="10" t="s">
        <v>8331</v>
      </c>
      <c r="R2180" s="10">
        <v>2015</v>
      </c>
    </row>
    <row r="2181" spans="1:18" ht="29" x14ac:dyDescent="0.35">
      <c r="A2181">
        <v>2199</v>
      </c>
      <c r="B2181" s="3" t="s">
        <v>2200</v>
      </c>
      <c r="C2181" s="3" t="s">
        <v>6309</v>
      </c>
      <c r="D2181" s="6">
        <v>9000</v>
      </c>
      <c r="E2181" s="8">
        <v>13228</v>
      </c>
      <c r="F2181" t="s">
        <v>8218</v>
      </c>
      <c r="G2181" t="s">
        <v>8240</v>
      </c>
      <c r="H2181" t="s">
        <v>8248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8292</v>
      </c>
      <c r="O2181" t="s">
        <v>8310</v>
      </c>
      <c r="P2181" s="9">
        <v>42262.416643518518</v>
      </c>
      <c r="Q2181" s="10" t="s">
        <v>8330</v>
      </c>
      <c r="R2181" s="10">
        <v>2015</v>
      </c>
    </row>
    <row r="2182" spans="1:18" ht="43.5" x14ac:dyDescent="0.35">
      <c r="A2182">
        <v>2200</v>
      </c>
      <c r="B2182" s="3" t="s">
        <v>2201</v>
      </c>
      <c r="C2182" s="3" t="s">
        <v>6310</v>
      </c>
      <c r="D2182" s="6">
        <v>2000</v>
      </c>
      <c r="E2182" s="8">
        <v>10843</v>
      </c>
      <c r="F2182" t="s">
        <v>8218</v>
      </c>
      <c r="G2182" t="s">
        <v>8224</v>
      </c>
      <c r="H2182" t="s">
        <v>8246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8292</v>
      </c>
      <c r="O2182" t="s">
        <v>8310</v>
      </c>
      <c r="P2182" s="9">
        <v>42163.625787037032</v>
      </c>
      <c r="Q2182" s="10" t="s">
        <v>8327</v>
      </c>
      <c r="R2182" s="10">
        <v>2015</v>
      </c>
    </row>
    <row r="2183" spans="1:18" ht="43.5" x14ac:dyDescent="0.35">
      <c r="A2183">
        <v>2201</v>
      </c>
      <c r="B2183" s="3" t="s">
        <v>2202</v>
      </c>
      <c r="C2183" s="3" t="s">
        <v>6311</v>
      </c>
      <c r="D2183" s="6">
        <v>110</v>
      </c>
      <c r="E2183" s="8">
        <v>420.99</v>
      </c>
      <c r="F2183" t="s">
        <v>8218</v>
      </c>
      <c r="G2183" t="s">
        <v>8224</v>
      </c>
      <c r="H2183" t="s">
        <v>8246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8284</v>
      </c>
      <c r="O2183" t="s">
        <v>8289</v>
      </c>
      <c r="P2183" s="9">
        <v>41276.846817129626</v>
      </c>
      <c r="Q2183" s="10" t="s">
        <v>8322</v>
      </c>
      <c r="R2183" s="10">
        <v>2013</v>
      </c>
    </row>
    <row r="2184" spans="1:18" ht="29" x14ac:dyDescent="0.35">
      <c r="A2184">
        <v>2202</v>
      </c>
      <c r="B2184" s="3" t="s">
        <v>2203</v>
      </c>
      <c r="C2184" s="3" t="s">
        <v>6312</v>
      </c>
      <c r="D2184" s="6">
        <v>4000</v>
      </c>
      <c r="E2184" s="8">
        <v>28167.25</v>
      </c>
      <c r="F2184" t="s">
        <v>8218</v>
      </c>
      <c r="G2184" t="s">
        <v>8223</v>
      </c>
      <c r="H2184" t="s">
        <v>8245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8284</v>
      </c>
      <c r="O2184" t="s">
        <v>8289</v>
      </c>
      <c r="P2184" s="9">
        <v>41184.849166666667</v>
      </c>
      <c r="Q2184" s="10" t="s">
        <v>8331</v>
      </c>
      <c r="R2184" s="10">
        <v>2012</v>
      </c>
    </row>
    <row r="2185" spans="1:18" ht="43.5" x14ac:dyDescent="0.35">
      <c r="A2185">
        <v>2203</v>
      </c>
      <c r="B2185" s="3" t="s">
        <v>2204</v>
      </c>
      <c r="C2185" s="3" t="s">
        <v>6313</v>
      </c>
      <c r="D2185" s="6">
        <v>2000</v>
      </c>
      <c r="E2185" s="8">
        <v>2191</v>
      </c>
      <c r="F2185" t="s">
        <v>8218</v>
      </c>
      <c r="G2185" t="s">
        <v>8228</v>
      </c>
      <c r="H2185" t="s">
        <v>8250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8284</v>
      </c>
      <c r="O2185" t="s">
        <v>8289</v>
      </c>
      <c r="P2185" s="9">
        <v>42241.85974537037</v>
      </c>
      <c r="Q2185" s="10" t="s">
        <v>8329</v>
      </c>
      <c r="R2185" s="10">
        <v>2015</v>
      </c>
    </row>
    <row r="2186" spans="1:18" ht="43.5" x14ac:dyDescent="0.35">
      <c r="A2186">
        <v>2204</v>
      </c>
      <c r="B2186" s="3" t="s">
        <v>2205</v>
      </c>
      <c r="C2186" s="3" t="s">
        <v>6314</v>
      </c>
      <c r="D2186" s="6">
        <v>1500</v>
      </c>
      <c r="E2186" s="8">
        <v>1993</v>
      </c>
      <c r="F2186" t="s">
        <v>8218</v>
      </c>
      <c r="G2186" t="s">
        <v>8223</v>
      </c>
      <c r="H2186" t="s">
        <v>8245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8284</v>
      </c>
      <c r="O2186" t="s">
        <v>8289</v>
      </c>
      <c r="P2186" s="9">
        <v>41312.311562499999</v>
      </c>
      <c r="Q2186" s="10" t="s">
        <v>8323</v>
      </c>
      <c r="R2186" s="10">
        <v>2013</v>
      </c>
    </row>
    <row r="2187" spans="1:18" ht="43.5" x14ac:dyDescent="0.35">
      <c r="A2187">
        <v>2205</v>
      </c>
      <c r="B2187" s="3" t="s">
        <v>2206</v>
      </c>
      <c r="C2187" s="3" t="s">
        <v>6315</v>
      </c>
      <c r="D2187" s="6">
        <v>750</v>
      </c>
      <c r="E2187" s="8">
        <v>1140</v>
      </c>
      <c r="F2187" t="s">
        <v>8218</v>
      </c>
      <c r="G2187" t="s">
        <v>8223</v>
      </c>
      <c r="H2187" t="s">
        <v>8245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8284</v>
      </c>
      <c r="O2187" t="s">
        <v>8289</v>
      </c>
      <c r="P2187" s="9">
        <v>41031.821631944447</v>
      </c>
      <c r="Q2187" s="10" t="s">
        <v>8326</v>
      </c>
      <c r="R2187" s="10">
        <v>2012</v>
      </c>
    </row>
    <row r="2188" spans="1:18" ht="43.5" x14ac:dyDescent="0.35">
      <c r="A2188">
        <v>2206</v>
      </c>
      <c r="B2188" s="3" t="s">
        <v>2207</v>
      </c>
      <c r="C2188" s="3" t="s">
        <v>6316</v>
      </c>
      <c r="D2188" s="6">
        <v>1100</v>
      </c>
      <c r="E2188" s="8">
        <v>1130</v>
      </c>
      <c r="F2188" t="s">
        <v>8218</v>
      </c>
      <c r="G2188" t="s">
        <v>8223</v>
      </c>
      <c r="H2188" t="s">
        <v>8245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8284</v>
      </c>
      <c r="O2188" t="s">
        <v>8289</v>
      </c>
      <c r="P2188" s="9">
        <v>40997.257222222222</v>
      </c>
      <c r="Q2188" s="10" t="s">
        <v>8324</v>
      </c>
      <c r="R2188" s="10">
        <v>2012</v>
      </c>
    </row>
    <row r="2189" spans="1:18" ht="43.5" x14ac:dyDescent="0.35">
      <c r="A2189">
        <v>2207</v>
      </c>
      <c r="B2189" s="3" t="s">
        <v>2208</v>
      </c>
      <c r="C2189" s="3" t="s">
        <v>6317</v>
      </c>
      <c r="D2189" s="6">
        <v>2000</v>
      </c>
      <c r="E2189" s="8">
        <v>2000</v>
      </c>
      <c r="F2189" t="s">
        <v>8218</v>
      </c>
      <c r="G2189" t="s">
        <v>8223</v>
      </c>
      <c r="H2189" t="s">
        <v>8245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8284</v>
      </c>
      <c r="O2189" t="s">
        <v>8289</v>
      </c>
      <c r="P2189" s="9">
        <v>41564.194131944445</v>
      </c>
      <c r="Q2189" s="10" t="s">
        <v>8331</v>
      </c>
      <c r="R2189" s="10">
        <v>2013</v>
      </c>
    </row>
    <row r="2190" spans="1:18" ht="43.5" x14ac:dyDescent="0.35">
      <c r="A2190">
        <v>2208</v>
      </c>
      <c r="B2190" s="3" t="s">
        <v>2209</v>
      </c>
      <c r="C2190" s="3" t="s">
        <v>6318</v>
      </c>
      <c r="D2190" s="6">
        <v>1000</v>
      </c>
      <c r="E2190" s="8">
        <v>1016</v>
      </c>
      <c r="F2190" t="s">
        <v>8218</v>
      </c>
      <c r="G2190" t="s">
        <v>8223</v>
      </c>
      <c r="H2190" t="s">
        <v>8245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8284</v>
      </c>
      <c r="O2190" t="s">
        <v>8289</v>
      </c>
      <c r="P2190" s="9">
        <v>40946.882245370369</v>
      </c>
      <c r="Q2190" s="10" t="s">
        <v>8323</v>
      </c>
      <c r="R2190" s="10">
        <v>2012</v>
      </c>
    </row>
    <row r="2191" spans="1:18" ht="29" x14ac:dyDescent="0.35">
      <c r="A2191">
        <v>2209</v>
      </c>
      <c r="B2191" s="3" t="s">
        <v>2210</v>
      </c>
      <c r="C2191" s="3" t="s">
        <v>6319</v>
      </c>
      <c r="D2191" s="6">
        <v>500</v>
      </c>
      <c r="E2191" s="8">
        <v>754</v>
      </c>
      <c r="F2191" t="s">
        <v>8218</v>
      </c>
      <c r="G2191" t="s">
        <v>8224</v>
      </c>
      <c r="H2191" t="s">
        <v>8246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8284</v>
      </c>
      <c r="O2191" t="s">
        <v>8289</v>
      </c>
      <c r="P2191" s="9">
        <v>41732.479675925926</v>
      </c>
      <c r="Q2191" s="10" t="s">
        <v>8325</v>
      </c>
      <c r="R2191" s="10">
        <v>2014</v>
      </c>
    </row>
    <row r="2192" spans="1:18" ht="58" x14ac:dyDescent="0.35">
      <c r="A2192">
        <v>2210</v>
      </c>
      <c r="B2192" s="3" t="s">
        <v>2211</v>
      </c>
      <c r="C2192" s="3" t="s">
        <v>6320</v>
      </c>
      <c r="D2192" s="6">
        <v>4000</v>
      </c>
      <c r="E2192" s="8">
        <v>4457</v>
      </c>
      <c r="F2192" t="s">
        <v>8218</v>
      </c>
      <c r="G2192" t="s">
        <v>8223</v>
      </c>
      <c r="H2192" t="s">
        <v>8245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8284</v>
      </c>
      <c r="O2192" t="s">
        <v>8289</v>
      </c>
      <c r="P2192" s="9">
        <v>40956.066087962965</v>
      </c>
      <c r="Q2192" s="10" t="s">
        <v>8323</v>
      </c>
      <c r="R2192" s="10">
        <v>2012</v>
      </c>
    </row>
    <row r="2193" spans="1:18" ht="58" x14ac:dyDescent="0.35">
      <c r="A2193">
        <v>2211</v>
      </c>
      <c r="B2193" s="3" t="s">
        <v>2212</v>
      </c>
      <c r="C2193" s="3" t="s">
        <v>6321</v>
      </c>
      <c r="D2193" s="6">
        <v>2500</v>
      </c>
      <c r="E2193" s="8">
        <v>4890</v>
      </c>
      <c r="F2193" t="s">
        <v>8218</v>
      </c>
      <c r="G2193" t="s">
        <v>8223</v>
      </c>
      <c r="H2193" t="s">
        <v>8245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8284</v>
      </c>
      <c r="O2193" t="s">
        <v>8289</v>
      </c>
      <c r="P2193" s="9">
        <v>41716.785011574073</v>
      </c>
      <c r="Q2193" s="10" t="s">
        <v>8324</v>
      </c>
      <c r="R2193" s="10">
        <v>2014</v>
      </c>
    </row>
    <row r="2194" spans="1:18" ht="58" x14ac:dyDescent="0.35">
      <c r="A2194">
        <v>2212</v>
      </c>
      <c r="B2194" s="3" t="s">
        <v>2213</v>
      </c>
      <c r="C2194" s="3" t="s">
        <v>6322</v>
      </c>
      <c r="D2194" s="6">
        <v>6000</v>
      </c>
      <c r="E2194" s="8">
        <v>6863</v>
      </c>
      <c r="F2194" t="s">
        <v>8218</v>
      </c>
      <c r="G2194" t="s">
        <v>8223</v>
      </c>
      <c r="H2194" t="s">
        <v>8245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8284</v>
      </c>
      <c r="O2194" t="s">
        <v>8289</v>
      </c>
      <c r="P2194" s="9">
        <v>41548.747418981482</v>
      </c>
      <c r="Q2194" s="10" t="s">
        <v>8331</v>
      </c>
      <c r="R2194" s="10">
        <v>2013</v>
      </c>
    </row>
    <row r="2195" spans="1:18" ht="72.5" x14ac:dyDescent="0.35">
      <c r="A2195">
        <v>2213</v>
      </c>
      <c r="B2195" s="3" t="s">
        <v>2214</v>
      </c>
      <c r="C2195" s="3" t="s">
        <v>6323</v>
      </c>
      <c r="D2195" s="6">
        <v>5</v>
      </c>
      <c r="E2195" s="8">
        <v>10</v>
      </c>
      <c r="F2195" t="s">
        <v>8218</v>
      </c>
      <c r="G2195" t="s">
        <v>8223</v>
      </c>
      <c r="H2195" t="s">
        <v>8245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8284</v>
      </c>
      <c r="O2195" t="s">
        <v>8289</v>
      </c>
      <c r="P2195" s="9">
        <v>42109.826145833329</v>
      </c>
      <c r="Q2195" s="10" t="s">
        <v>8325</v>
      </c>
      <c r="R2195" s="10">
        <v>2015</v>
      </c>
    </row>
    <row r="2196" spans="1:18" ht="43.5" x14ac:dyDescent="0.35">
      <c r="A2196">
        <v>2214</v>
      </c>
      <c r="B2196" s="3" t="s">
        <v>2215</v>
      </c>
      <c r="C2196" s="3" t="s">
        <v>6324</v>
      </c>
      <c r="D2196" s="6">
        <v>600</v>
      </c>
      <c r="E2196" s="8">
        <v>1755.01</v>
      </c>
      <c r="F2196" t="s">
        <v>8218</v>
      </c>
      <c r="G2196" t="s">
        <v>8223</v>
      </c>
      <c r="H2196" t="s">
        <v>8245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8284</v>
      </c>
      <c r="O2196" t="s">
        <v>8289</v>
      </c>
      <c r="P2196" s="9">
        <v>41646.792222222226</v>
      </c>
      <c r="Q2196" s="10" t="s">
        <v>8322</v>
      </c>
      <c r="R2196" s="10">
        <v>2014</v>
      </c>
    </row>
    <row r="2197" spans="1:18" ht="29" x14ac:dyDescent="0.35">
      <c r="A2197">
        <v>2215</v>
      </c>
      <c r="B2197" s="3" t="s">
        <v>2216</v>
      </c>
      <c r="C2197" s="3" t="s">
        <v>6325</v>
      </c>
      <c r="D2197" s="6">
        <v>550</v>
      </c>
      <c r="E2197" s="8">
        <v>860</v>
      </c>
      <c r="F2197" t="s">
        <v>8218</v>
      </c>
      <c r="G2197" t="s">
        <v>8223</v>
      </c>
      <c r="H2197" t="s">
        <v>8245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8284</v>
      </c>
      <c r="O2197" t="s">
        <v>8289</v>
      </c>
      <c r="P2197" s="9">
        <v>40958.717268518521</v>
      </c>
      <c r="Q2197" s="10" t="s">
        <v>8323</v>
      </c>
      <c r="R2197" s="10">
        <v>2012</v>
      </c>
    </row>
    <row r="2198" spans="1:18" ht="43.5" x14ac:dyDescent="0.35">
      <c r="A2198">
        <v>2216</v>
      </c>
      <c r="B2198" s="3" t="s">
        <v>2217</v>
      </c>
      <c r="C2198" s="3" t="s">
        <v>6326</v>
      </c>
      <c r="D2198" s="6">
        <v>300</v>
      </c>
      <c r="E2198" s="8">
        <v>317</v>
      </c>
      <c r="F2198" t="s">
        <v>8218</v>
      </c>
      <c r="G2198" t="s">
        <v>8223</v>
      </c>
      <c r="H2198" t="s">
        <v>8245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8284</v>
      </c>
      <c r="O2198" t="s">
        <v>8289</v>
      </c>
      <c r="P2198" s="9">
        <v>42194.75167824074</v>
      </c>
      <c r="Q2198" s="10" t="s">
        <v>8328</v>
      </c>
      <c r="R2198" s="10">
        <v>2015</v>
      </c>
    </row>
    <row r="2199" spans="1:18" ht="43.5" x14ac:dyDescent="0.35">
      <c r="A2199">
        <v>2217</v>
      </c>
      <c r="B2199" s="3" t="s">
        <v>2218</v>
      </c>
      <c r="C2199" s="3" t="s">
        <v>6327</v>
      </c>
      <c r="D2199" s="6">
        <v>420</v>
      </c>
      <c r="E2199" s="8">
        <v>425</v>
      </c>
      <c r="F2199" t="s">
        <v>8218</v>
      </c>
      <c r="G2199" t="s">
        <v>8223</v>
      </c>
      <c r="H2199" t="s">
        <v>8245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8284</v>
      </c>
      <c r="O2199" t="s">
        <v>8289</v>
      </c>
      <c r="P2199" s="9">
        <v>42299.776770833334</v>
      </c>
      <c r="Q2199" s="10" t="s">
        <v>8331</v>
      </c>
      <c r="R2199" s="10">
        <v>2015</v>
      </c>
    </row>
    <row r="2200" spans="1:18" ht="43.5" x14ac:dyDescent="0.35">
      <c r="A2200">
        <v>2218</v>
      </c>
      <c r="B2200" s="3" t="s">
        <v>2219</v>
      </c>
      <c r="C2200" s="3" t="s">
        <v>6328</v>
      </c>
      <c r="D2200" s="6">
        <v>2000</v>
      </c>
      <c r="E2200" s="8">
        <v>2456.66</v>
      </c>
      <c r="F2200" t="s">
        <v>8218</v>
      </c>
      <c r="G2200" t="s">
        <v>8223</v>
      </c>
      <c r="H2200" t="s">
        <v>8245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8284</v>
      </c>
      <c r="O2200" t="s">
        <v>8289</v>
      </c>
      <c r="P2200" s="9">
        <v>41127.812303240738</v>
      </c>
      <c r="Q2200" s="10" t="s">
        <v>8329</v>
      </c>
      <c r="R2200" s="10">
        <v>2012</v>
      </c>
    </row>
    <row r="2201" spans="1:18" ht="43.5" x14ac:dyDescent="0.35">
      <c r="A2201">
        <v>2219</v>
      </c>
      <c r="B2201" s="3" t="s">
        <v>2220</v>
      </c>
      <c r="C2201" s="3" t="s">
        <v>6329</v>
      </c>
      <c r="D2201" s="6">
        <v>1000</v>
      </c>
      <c r="E2201" s="8">
        <v>1015</v>
      </c>
      <c r="F2201" t="s">
        <v>8218</v>
      </c>
      <c r="G2201" t="s">
        <v>8223</v>
      </c>
      <c r="H2201" t="s">
        <v>8245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8284</v>
      </c>
      <c r="O2201" t="s">
        <v>8289</v>
      </c>
      <c r="P2201" s="9">
        <v>42205.718888888892</v>
      </c>
      <c r="Q2201" s="10" t="s">
        <v>8328</v>
      </c>
      <c r="R2201" s="10">
        <v>2015</v>
      </c>
    </row>
    <row r="2202" spans="1:18" ht="43.5" x14ac:dyDescent="0.35">
      <c r="A2202">
        <v>2220</v>
      </c>
      <c r="B2202" s="3" t="s">
        <v>2221</v>
      </c>
      <c r="C2202" s="3" t="s">
        <v>6330</v>
      </c>
      <c r="D2202" s="6">
        <v>3500</v>
      </c>
      <c r="E2202" s="8">
        <v>3540</v>
      </c>
      <c r="F2202" t="s">
        <v>8218</v>
      </c>
      <c r="G2202" t="s">
        <v>8223</v>
      </c>
      <c r="H2202" t="s">
        <v>8245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8284</v>
      </c>
      <c r="O2202" t="s">
        <v>8289</v>
      </c>
      <c r="P2202" s="9">
        <v>41452.060601851852</v>
      </c>
      <c r="Q2202" s="10" t="s">
        <v>8327</v>
      </c>
      <c r="R2202" s="10">
        <v>2013</v>
      </c>
    </row>
    <row r="2203" spans="1:18" ht="43.5" x14ac:dyDescent="0.35">
      <c r="A2203">
        <v>2221</v>
      </c>
      <c r="B2203" s="3" t="s">
        <v>2222</v>
      </c>
      <c r="C2203" s="3" t="s">
        <v>6331</v>
      </c>
      <c r="D2203" s="6">
        <v>7500</v>
      </c>
      <c r="E2203" s="8">
        <v>8109</v>
      </c>
      <c r="F2203" t="s">
        <v>8218</v>
      </c>
      <c r="G2203" t="s">
        <v>8223</v>
      </c>
      <c r="H2203" t="s">
        <v>8245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8292</v>
      </c>
      <c r="O2203" t="s">
        <v>8310</v>
      </c>
      <c r="P2203" s="9">
        <v>42452.666770833333</v>
      </c>
      <c r="Q2203" s="10" t="s">
        <v>8324</v>
      </c>
      <c r="R2203" s="10">
        <v>2016</v>
      </c>
    </row>
    <row r="2204" spans="1:18" ht="43.5" x14ac:dyDescent="0.35">
      <c r="A2204">
        <v>2222</v>
      </c>
      <c r="B2204" s="3" t="s">
        <v>2223</v>
      </c>
      <c r="C2204" s="3" t="s">
        <v>6332</v>
      </c>
      <c r="D2204" s="6">
        <v>500</v>
      </c>
      <c r="E2204" s="8">
        <v>813</v>
      </c>
      <c r="F2204" t="s">
        <v>8218</v>
      </c>
      <c r="G2204" t="s">
        <v>8223</v>
      </c>
      <c r="H2204" t="s">
        <v>8245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8292</v>
      </c>
      <c r="O2204" t="s">
        <v>8310</v>
      </c>
      <c r="P2204" s="9">
        <v>40906.787581018521</v>
      </c>
      <c r="Q2204" s="10" t="s">
        <v>8333</v>
      </c>
      <c r="R2204" s="10">
        <v>2011</v>
      </c>
    </row>
    <row r="2205" spans="1:18" ht="58" x14ac:dyDescent="0.35">
      <c r="A2205">
        <v>2223</v>
      </c>
      <c r="B2205" s="3" t="s">
        <v>2224</v>
      </c>
      <c r="C2205" s="3" t="s">
        <v>6333</v>
      </c>
      <c r="D2205" s="6">
        <v>19500</v>
      </c>
      <c r="E2205" s="8">
        <v>20631</v>
      </c>
      <c r="F2205" t="s">
        <v>8218</v>
      </c>
      <c r="G2205" t="s">
        <v>8228</v>
      </c>
      <c r="H2205" t="s">
        <v>8250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8292</v>
      </c>
      <c r="O2205" t="s">
        <v>8310</v>
      </c>
      <c r="P2205" s="9">
        <v>42152.640833333338</v>
      </c>
      <c r="Q2205" s="10" t="s">
        <v>8326</v>
      </c>
      <c r="R2205" s="10">
        <v>2015</v>
      </c>
    </row>
    <row r="2206" spans="1:18" ht="43.5" x14ac:dyDescent="0.35">
      <c r="A2206">
        <v>2224</v>
      </c>
      <c r="B2206" s="3" t="s">
        <v>2225</v>
      </c>
      <c r="C2206" s="3" t="s">
        <v>6334</v>
      </c>
      <c r="D2206" s="6">
        <v>10000</v>
      </c>
      <c r="E2206" s="8">
        <v>24315</v>
      </c>
      <c r="F2206" t="s">
        <v>8218</v>
      </c>
      <c r="G2206" t="s">
        <v>8223</v>
      </c>
      <c r="H2206" t="s">
        <v>8245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8292</v>
      </c>
      <c r="O2206" t="s">
        <v>8310</v>
      </c>
      <c r="P2206" s="9">
        <v>42644.667534722219</v>
      </c>
      <c r="Q2206" s="10" t="s">
        <v>8331</v>
      </c>
      <c r="R2206" s="10">
        <v>2016</v>
      </c>
    </row>
    <row r="2207" spans="1:18" ht="43.5" x14ac:dyDescent="0.35">
      <c r="A2207">
        <v>2225</v>
      </c>
      <c r="B2207" s="3" t="s">
        <v>2226</v>
      </c>
      <c r="C2207" s="3" t="s">
        <v>6335</v>
      </c>
      <c r="D2207" s="6">
        <v>21000</v>
      </c>
      <c r="E2207" s="8">
        <v>198415.01</v>
      </c>
      <c r="F2207" t="s">
        <v>8218</v>
      </c>
      <c r="G2207" t="s">
        <v>8224</v>
      </c>
      <c r="H2207" t="s">
        <v>8246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8292</v>
      </c>
      <c r="O2207" t="s">
        <v>8310</v>
      </c>
      <c r="P2207" s="9">
        <v>41873.79184027778</v>
      </c>
      <c r="Q2207" s="10" t="s">
        <v>8329</v>
      </c>
      <c r="R2207" s="10">
        <v>2014</v>
      </c>
    </row>
    <row r="2208" spans="1:18" ht="43.5" x14ac:dyDescent="0.35">
      <c r="A2208">
        <v>2226</v>
      </c>
      <c r="B2208" s="3" t="s">
        <v>2227</v>
      </c>
      <c r="C2208" s="3" t="s">
        <v>6336</v>
      </c>
      <c r="D2208" s="6">
        <v>18000</v>
      </c>
      <c r="E2208" s="8">
        <v>19523.310000000001</v>
      </c>
      <c r="F2208" t="s">
        <v>8218</v>
      </c>
      <c r="G2208" t="s">
        <v>8223</v>
      </c>
      <c r="H2208" t="s">
        <v>8245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8292</v>
      </c>
      <c r="O2208" t="s">
        <v>8310</v>
      </c>
      <c r="P2208" s="9">
        <v>42381.79886574074</v>
      </c>
      <c r="Q2208" s="10" t="s">
        <v>8322</v>
      </c>
      <c r="R2208" s="10">
        <v>2016</v>
      </c>
    </row>
    <row r="2209" spans="1:18" ht="43.5" x14ac:dyDescent="0.35">
      <c r="A2209">
        <v>2227</v>
      </c>
      <c r="B2209" s="3" t="s">
        <v>2228</v>
      </c>
      <c r="C2209" s="3" t="s">
        <v>6337</v>
      </c>
      <c r="D2209" s="6">
        <v>13000</v>
      </c>
      <c r="E2209" s="8">
        <v>20459</v>
      </c>
      <c r="F2209" t="s">
        <v>8218</v>
      </c>
      <c r="G2209" t="s">
        <v>8224</v>
      </c>
      <c r="H2209" t="s">
        <v>8246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8292</v>
      </c>
      <c r="O2209" t="s">
        <v>8310</v>
      </c>
      <c r="P2209" s="9">
        <v>41561.807349537034</v>
      </c>
      <c r="Q2209" s="10" t="s">
        <v>8331</v>
      </c>
      <c r="R2209" s="10">
        <v>2013</v>
      </c>
    </row>
    <row r="2210" spans="1:18" ht="58" x14ac:dyDescent="0.35">
      <c r="A2210">
        <v>2228</v>
      </c>
      <c r="B2210" s="3" t="s">
        <v>2229</v>
      </c>
      <c r="C2210" s="3" t="s">
        <v>6338</v>
      </c>
      <c r="D2210" s="6">
        <v>1000</v>
      </c>
      <c r="E2210" s="8">
        <v>11744.9</v>
      </c>
      <c r="F2210" t="s">
        <v>8218</v>
      </c>
      <c r="G2210" t="s">
        <v>8235</v>
      </c>
      <c r="H2210" t="s">
        <v>8248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8292</v>
      </c>
      <c r="O2210" t="s">
        <v>8310</v>
      </c>
      <c r="P2210" s="9">
        <v>42202.278194444443</v>
      </c>
      <c r="Q2210" s="10" t="s">
        <v>8328</v>
      </c>
      <c r="R2210" s="10">
        <v>2015</v>
      </c>
    </row>
    <row r="2211" spans="1:18" ht="58" x14ac:dyDescent="0.35">
      <c r="A2211">
        <v>2229</v>
      </c>
      <c r="B2211" s="3" t="s">
        <v>2230</v>
      </c>
      <c r="C2211" s="3" t="s">
        <v>6339</v>
      </c>
      <c r="D2211" s="6">
        <v>8012</v>
      </c>
      <c r="E2211" s="8">
        <v>13704.33</v>
      </c>
      <c r="F2211" t="s">
        <v>8218</v>
      </c>
      <c r="G2211" t="s">
        <v>8223</v>
      </c>
      <c r="H2211" t="s">
        <v>8245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8292</v>
      </c>
      <c r="O2211" t="s">
        <v>8310</v>
      </c>
      <c r="P2211" s="9">
        <v>41484.664247685185</v>
      </c>
      <c r="Q2211" s="10" t="s">
        <v>8328</v>
      </c>
      <c r="R2211" s="10">
        <v>2013</v>
      </c>
    </row>
    <row r="2212" spans="1:18" ht="43.5" x14ac:dyDescent="0.35">
      <c r="A2212">
        <v>2230</v>
      </c>
      <c r="B2212" s="3" t="s">
        <v>2231</v>
      </c>
      <c r="C2212" s="3" t="s">
        <v>6340</v>
      </c>
      <c r="D2212" s="6">
        <v>8500</v>
      </c>
      <c r="E2212" s="8">
        <v>10706</v>
      </c>
      <c r="F2212" t="s">
        <v>8218</v>
      </c>
      <c r="G2212" t="s">
        <v>8223</v>
      </c>
      <c r="H2212" t="s">
        <v>8245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8292</v>
      </c>
      <c r="O2212" t="s">
        <v>8310</v>
      </c>
      <c r="P2212" s="9">
        <v>41724.881099537037</v>
      </c>
      <c r="Q2212" s="10" t="s">
        <v>8324</v>
      </c>
      <c r="R2212" s="10">
        <v>2014</v>
      </c>
    </row>
    <row r="2213" spans="1:18" ht="43.5" x14ac:dyDescent="0.35">
      <c r="A2213">
        <v>2231</v>
      </c>
      <c r="B2213" s="3" t="s">
        <v>2232</v>
      </c>
      <c r="C2213" s="3" t="s">
        <v>6341</v>
      </c>
      <c r="D2213" s="6">
        <v>2500</v>
      </c>
      <c r="E2213" s="8">
        <v>30303.24</v>
      </c>
      <c r="F2213" t="s">
        <v>8218</v>
      </c>
      <c r="G2213" t="s">
        <v>8223</v>
      </c>
      <c r="H2213" t="s">
        <v>8245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8292</v>
      </c>
      <c r="O2213" t="s">
        <v>8310</v>
      </c>
      <c r="P2213" s="9">
        <v>41423.910891203705</v>
      </c>
      <c r="Q2213" s="10" t="s">
        <v>8326</v>
      </c>
      <c r="R2213" s="10">
        <v>2013</v>
      </c>
    </row>
    <row r="2214" spans="1:18" ht="43.5" x14ac:dyDescent="0.35">
      <c r="A2214">
        <v>2232</v>
      </c>
      <c r="B2214" s="3" t="s">
        <v>2233</v>
      </c>
      <c r="C2214" s="3" t="s">
        <v>6342</v>
      </c>
      <c r="D2214" s="6">
        <v>5000</v>
      </c>
      <c r="E2214" s="8">
        <v>24790</v>
      </c>
      <c r="F2214" t="s">
        <v>8218</v>
      </c>
      <c r="G2214" t="s">
        <v>8223</v>
      </c>
      <c r="H2214" t="s">
        <v>8245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8292</v>
      </c>
      <c r="O2214" t="s">
        <v>8310</v>
      </c>
      <c r="P2214" s="9">
        <v>41806.794074074074</v>
      </c>
      <c r="Q2214" s="10" t="s">
        <v>8327</v>
      </c>
      <c r="R2214" s="10">
        <v>2014</v>
      </c>
    </row>
    <row r="2215" spans="1:18" ht="43.5" x14ac:dyDescent="0.35">
      <c r="A2215">
        <v>2233</v>
      </c>
      <c r="B2215" s="3" t="s">
        <v>2234</v>
      </c>
      <c r="C2215" s="3" t="s">
        <v>6343</v>
      </c>
      <c r="D2215" s="6">
        <v>2500</v>
      </c>
      <c r="E2215" s="8">
        <v>8301</v>
      </c>
      <c r="F2215" t="s">
        <v>8218</v>
      </c>
      <c r="G2215" t="s">
        <v>8224</v>
      </c>
      <c r="H2215" t="s">
        <v>8246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8292</v>
      </c>
      <c r="O2215" t="s">
        <v>8310</v>
      </c>
      <c r="P2215" s="9">
        <v>42331.378923611112</v>
      </c>
      <c r="Q2215" s="10" t="s">
        <v>8332</v>
      </c>
      <c r="R2215" s="10">
        <v>2015</v>
      </c>
    </row>
    <row r="2216" spans="1:18" ht="43.5" x14ac:dyDescent="0.35">
      <c r="A2216">
        <v>2234</v>
      </c>
      <c r="B2216" s="3" t="s">
        <v>2235</v>
      </c>
      <c r="C2216" s="3" t="s">
        <v>6344</v>
      </c>
      <c r="D2216" s="6">
        <v>100</v>
      </c>
      <c r="E2216" s="8">
        <v>1165</v>
      </c>
      <c r="F2216" t="s">
        <v>8218</v>
      </c>
      <c r="G2216" t="s">
        <v>8223</v>
      </c>
      <c r="H2216" t="s">
        <v>8245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8292</v>
      </c>
      <c r="O2216" t="s">
        <v>8310</v>
      </c>
      <c r="P2216" s="9">
        <v>42710.824618055558</v>
      </c>
      <c r="Q2216" s="10" t="s">
        <v>8333</v>
      </c>
      <c r="R2216" s="10">
        <v>2016</v>
      </c>
    </row>
    <row r="2217" spans="1:18" ht="29" x14ac:dyDescent="0.35">
      <c r="A2217">
        <v>2235</v>
      </c>
      <c r="B2217" s="3" t="s">
        <v>2236</v>
      </c>
      <c r="C2217" s="3" t="s">
        <v>6345</v>
      </c>
      <c r="D2217" s="6">
        <v>13000</v>
      </c>
      <c r="E2217" s="8">
        <v>19931</v>
      </c>
      <c r="F2217" t="s">
        <v>8218</v>
      </c>
      <c r="G2217" t="s">
        <v>8228</v>
      </c>
      <c r="H2217" t="s">
        <v>8250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8292</v>
      </c>
      <c r="O2217" t="s">
        <v>8310</v>
      </c>
      <c r="P2217" s="9">
        <v>42062.022118055553</v>
      </c>
      <c r="Q2217" s="10" t="s">
        <v>8323</v>
      </c>
      <c r="R2217" s="10">
        <v>2015</v>
      </c>
    </row>
    <row r="2218" spans="1:18" ht="43.5" x14ac:dyDescent="0.35">
      <c r="A2218">
        <v>2236</v>
      </c>
      <c r="B2218" s="3" t="s">
        <v>2237</v>
      </c>
      <c r="C2218" s="3" t="s">
        <v>6346</v>
      </c>
      <c r="D2218" s="6">
        <v>2800</v>
      </c>
      <c r="E2218" s="8">
        <v>15039</v>
      </c>
      <c r="F2218" t="s">
        <v>8218</v>
      </c>
      <c r="G2218" t="s">
        <v>8223</v>
      </c>
      <c r="H2218" t="s">
        <v>8245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8292</v>
      </c>
      <c r="O2218" t="s">
        <v>8310</v>
      </c>
      <c r="P2218" s="9">
        <v>42371.617164351846</v>
      </c>
      <c r="Q2218" s="10" t="s">
        <v>8322</v>
      </c>
      <c r="R2218" s="10">
        <v>2016</v>
      </c>
    </row>
    <row r="2219" spans="1:18" ht="43.5" x14ac:dyDescent="0.35">
      <c r="A2219">
        <v>2237</v>
      </c>
      <c r="B2219" s="3" t="s">
        <v>2238</v>
      </c>
      <c r="C2219" s="3" t="s">
        <v>6347</v>
      </c>
      <c r="D2219" s="6">
        <v>18000</v>
      </c>
      <c r="E2219" s="8">
        <v>63527</v>
      </c>
      <c r="F2219" t="s">
        <v>8218</v>
      </c>
      <c r="G2219" t="s">
        <v>8223</v>
      </c>
      <c r="H2219" t="s">
        <v>8245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8292</v>
      </c>
      <c r="O2219" t="s">
        <v>8310</v>
      </c>
      <c r="P2219" s="9">
        <v>41915.003275462965</v>
      </c>
      <c r="Q2219" s="10" t="s">
        <v>8331</v>
      </c>
      <c r="R2219" s="10">
        <v>2014</v>
      </c>
    </row>
    <row r="2220" spans="1:18" ht="29" x14ac:dyDescent="0.35">
      <c r="A2220">
        <v>2238</v>
      </c>
      <c r="B2220" s="3" t="s">
        <v>2239</v>
      </c>
      <c r="C2220" s="3" t="s">
        <v>6348</v>
      </c>
      <c r="D2220" s="6">
        <v>4000</v>
      </c>
      <c r="E2220" s="8">
        <v>5496</v>
      </c>
      <c r="F2220" t="s">
        <v>8218</v>
      </c>
      <c r="G2220" t="s">
        <v>8235</v>
      </c>
      <c r="H2220" t="s">
        <v>8248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8292</v>
      </c>
      <c r="O2220" t="s">
        <v>8310</v>
      </c>
      <c r="P2220" s="9">
        <v>42774.621712962966</v>
      </c>
      <c r="Q2220" s="10" t="s">
        <v>8323</v>
      </c>
      <c r="R2220" s="10">
        <v>2017</v>
      </c>
    </row>
    <row r="2221" spans="1:18" ht="29" x14ac:dyDescent="0.35">
      <c r="A2221">
        <v>2239</v>
      </c>
      <c r="B2221" s="3" t="s">
        <v>2240</v>
      </c>
      <c r="C2221" s="3" t="s">
        <v>6349</v>
      </c>
      <c r="D2221" s="6">
        <v>25000</v>
      </c>
      <c r="E2221" s="8">
        <v>32006.67</v>
      </c>
      <c r="F2221" t="s">
        <v>8218</v>
      </c>
      <c r="G2221" t="s">
        <v>8223</v>
      </c>
      <c r="H2221" t="s">
        <v>8245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8292</v>
      </c>
      <c r="O2221" t="s">
        <v>8310</v>
      </c>
      <c r="P2221" s="9">
        <v>41572.958495370374</v>
      </c>
      <c r="Q2221" s="10" t="s">
        <v>8331</v>
      </c>
      <c r="R2221" s="10">
        <v>2013</v>
      </c>
    </row>
    <row r="2222" spans="1:18" ht="43.5" x14ac:dyDescent="0.35">
      <c r="A2222">
        <v>2240</v>
      </c>
      <c r="B2222" s="3" t="s">
        <v>2241</v>
      </c>
      <c r="C2222" s="3" t="s">
        <v>6350</v>
      </c>
      <c r="D2222" s="6">
        <v>5000</v>
      </c>
      <c r="E2222" s="8">
        <v>13534</v>
      </c>
      <c r="F2222" t="s">
        <v>8218</v>
      </c>
      <c r="G2222" t="s">
        <v>8223</v>
      </c>
      <c r="H2222" t="s">
        <v>8245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8292</v>
      </c>
      <c r="O2222" t="s">
        <v>8310</v>
      </c>
      <c r="P2222" s="9">
        <v>42452.825740740736</v>
      </c>
      <c r="Q2222" s="10" t="s">
        <v>8324</v>
      </c>
      <c r="R2222" s="10">
        <v>2016</v>
      </c>
    </row>
    <row r="2223" spans="1:18" ht="43.5" x14ac:dyDescent="0.35">
      <c r="A2223">
        <v>2241</v>
      </c>
      <c r="B2223" s="3" t="s">
        <v>2242</v>
      </c>
      <c r="C2223" s="3" t="s">
        <v>6351</v>
      </c>
      <c r="D2223" s="6">
        <v>1000</v>
      </c>
      <c r="E2223" s="8">
        <v>8064</v>
      </c>
      <c r="F2223" t="s">
        <v>8218</v>
      </c>
      <c r="G2223" t="s">
        <v>8224</v>
      </c>
      <c r="H2223" t="s">
        <v>8246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8292</v>
      </c>
      <c r="O2223" t="s">
        <v>8310</v>
      </c>
      <c r="P2223" s="9">
        <v>42766.827546296292</v>
      </c>
      <c r="Q2223" s="10" t="s">
        <v>8322</v>
      </c>
      <c r="R2223" s="10">
        <v>2017</v>
      </c>
    </row>
    <row r="2224" spans="1:18" ht="29" x14ac:dyDescent="0.35">
      <c r="A2224">
        <v>2242</v>
      </c>
      <c r="B2224" s="3" t="s">
        <v>2243</v>
      </c>
      <c r="C2224" s="3" t="s">
        <v>6352</v>
      </c>
      <c r="D2224" s="6">
        <v>10000</v>
      </c>
      <c r="E2224" s="8">
        <v>136009.76</v>
      </c>
      <c r="F2224" t="s">
        <v>8218</v>
      </c>
      <c r="G2224" t="s">
        <v>8223</v>
      </c>
      <c r="H2224" t="s">
        <v>8245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8292</v>
      </c>
      <c r="O2224" t="s">
        <v>8310</v>
      </c>
      <c r="P2224" s="9">
        <v>41569.575613425928</v>
      </c>
      <c r="Q2224" s="10" t="s">
        <v>8331</v>
      </c>
      <c r="R2224" s="10">
        <v>2013</v>
      </c>
    </row>
    <row r="2225" spans="1:18" ht="43.5" x14ac:dyDescent="0.35">
      <c r="A2225">
        <v>2243</v>
      </c>
      <c r="B2225" s="3" t="s">
        <v>2244</v>
      </c>
      <c r="C2225" s="3" t="s">
        <v>6353</v>
      </c>
      <c r="D2225" s="6">
        <v>1</v>
      </c>
      <c r="E2225" s="8">
        <v>9302.5</v>
      </c>
      <c r="F2225" t="s">
        <v>8218</v>
      </c>
      <c r="G2225" t="s">
        <v>8223</v>
      </c>
      <c r="H2225" t="s">
        <v>8245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8292</v>
      </c>
      <c r="O2225" t="s">
        <v>8310</v>
      </c>
      <c r="P2225" s="9">
        <v>42800.751041666663</v>
      </c>
      <c r="Q2225" s="10" t="s">
        <v>8324</v>
      </c>
      <c r="R2225" s="10">
        <v>2017</v>
      </c>
    </row>
    <row r="2226" spans="1:18" ht="43.5" x14ac:dyDescent="0.35">
      <c r="A2226">
        <v>2244</v>
      </c>
      <c r="B2226" s="3" t="s">
        <v>2245</v>
      </c>
      <c r="C2226" s="3" t="s">
        <v>6354</v>
      </c>
      <c r="D2226" s="6">
        <v>5000</v>
      </c>
      <c r="E2226" s="8">
        <v>18851</v>
      </c>
      <c r="F2226" t="s">
        <v>8218</v>
      </c>
      <c r="G2226" t="s">
        <v>8223</v>
      </c>
      <c r="H2226" t="s">
        <v>8245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8292</v>
      </c>
      <c r="O2226" t="s">
        <v>8310</v>
      </c>
      <c r="P2226" s="9">
        <v>42647.818819444445</v>
      </c>
      <c r="Q2226" s="10" t="s">
        <v>8331</v>
      </c>
      <c r="R2226" s="10">
        <v>2016</v>
      </c>
    </row>
    <row r="2227" spans="1:18" ht="43.5" x14ac:dyDescent="0.35">
      <c r="A2227">
        <v>2245</v>
      </c>
      <c r="B2227" s="3" t="s">
        <v>2246</v>
      </c>
      <c r="C2227" s="3" t="s">
        <v>6355</v>
      </c>
      <c r="D2227" s="6">
        <v>4000</v>
      </c>
      <c r="E2227" s="8">
        <v>105881</v>
      </c>
      <c r="F2227" t="s">
        <v>8218</v>
      </c>
      <c r="G2227" t="s">
        <v>8223</v>
      </c>
      <c r="H2227" t="s">
        <v>8245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8292</v>
      </c>
      <c r="O2227" t="s">
        <v>8310</v>
      </c>
      <c r="P2227" s="9">
        <v>41660.70853009259</v>
      </c>
      <c r="Q2227" s="10" t="s">
        <v>8322</v>
      </c>
      <c r="R2227" s="10">
        <v>2014</v>
      </c>
    </row>
    <row r="2228" spans="1:18" ht="43.5" x14ac:dyDescent="0.35">
      <c r="A2228">
        <v>2246</v>
      </c>
      <c r="B2228" s="3" t="s">
        <v>2247</v>
      </c>
      <c r="C2228" s="3" t="s">
        <v>6356</v>
      </c>
      <c r="D2228" s="6">
        <v>2500</v>
      </c>
      <c r="E2228" s="8">
        <v>2503</v>
      </c>
      <c r="F2228" t="s">
        <v>8218</v>
      </c>
      <c r="G2228" t="s">
        <v>8224</v>
      </c>
      <c r="H2228" t="s">
        <v>8246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8292</v>
      </c>
      <c r="O2228" t="s">
        <v>8310</v>
      </c>
      <c r="P2228" s="9">
        <v>42221.79178240741</v>
      </c>
      <c r="Q2228" s="10" t="s">
        <v>8329</v>
      </c>
      <c r="R2228" s="10">
        <v>2015</v>
      </c>
    </row>
    <row r="2229" spans="1:18" ht="29" x14ac:dyDescent="0.35">
      <c r="A2229">
        <v>2247</v>
      </c>
      <c r="B2229" s="3" t="s">
        <v>2248</v>
      </c>
      <c r="C2229" s="3" t="s">
        <v>6357</v>
      </c>
      <c r="D2229" s="6">
        <v>18500</v>
      </c>
      <c r="E2229" s="8">
        <v>19324</v>
      </c>
      <c r="F2229" t="s">
        <v>8218</v>
      </c>
      <c r="G2229" t="s">
        <v>8223</v>
      </c>
      <c r="H2229" t="s">
        <v>8245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8292</v>
      </c>
      <c r="O2229" t="s">
        <v>8310</v>
      </c>
      <c r="P2229" s="9">
        <v>42200.666261574079</v>
      </c>
      <c r="Q2229" s="10" t="s">
        <v>8328</v>
      </c>
      <c r="R2229" s="10">
        <v>2015</v>
      </c>
    </row>
    <row r="2230" spans="1:18" ht="43.5" x14ac:dyDescent="0.35">
      <c r="A2230">
        <v>2248</v>
      </c>
      <c r="B2230" s="3" t="s">
        <v>2249</v>
      </c>
      <c r="C2230" s="3" t="s">
        <v>6358</v>
      </c>
      <c r="D2230" s="6">
        <v>7000</v>
      </c>
      <c r="E2230" s="8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8292</v>
      </c>
      <c r="O2230" t="s">
        <v>8310</v>
      </c>
      <c r="P2230" s="9">
        <v>42688.875902777778</v>
      </c>
      <c r="Q2230" s="10" t="s">
        <v>8332</v>
      </c>
      <c r="R2230" s="10">
        <v>2016</v>
      </c>
    </row>
    <row r="2231" spans="1:18" ht="43.5" x14ac:dyDescent="0.35">
      <c r="A2231">
        <v>2249</v>
      </c>
      <c r="B2231" s="3" t="s">
        <v>2250</v>
      </c>
      <c r="C2231" s="3" t="s">
        <v>6359</v>
      </c>
      <c r="D2231" s="6">
        <v>3500</v>
      </c>
      <c r="E2231" s="8">
        <v>5907</v>
      </c>
      <c r="F2231" t="s">
        <v>8218</v>
      </c>
      <c r="G2231" t="s">
        <v>8223</v>
      </c>
      <c r="H2231" t="s">
        <v>8245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8292</v>
      </c>
      <c r="O2231" t="s">
        <v>8310</v>
      </c>
      <c r="P2231" s="9">
        <v>41336.703298611115</v>
      </c>
      <c r="Q2231" s="10" t="s">
        <v>8324</v>
      </c>
      <c r="R2231" s="10">
        <v>2013</v>
      </c>
    </row>
    <row r="2232" spans="1:18" ht="43.5" x14ac:dyDescent="0.35">
      <c r="A2232">
        <v>2250</v>
      </c>
      <c r="B2232" s="3" t="s">
        <v>2251</v>
      </c>
      <c r="C2232" s="3" t="s">
        <v>6360</v>
      </c>
      <c r="D2232" s="6">
        <v>25000</v>
      </c>
      <c r="E2232" s="8">
        <v>243778</v>
      </c>
      <c r="F2232" t="s">
        <v>8218</v>
      </c>
      <c r="G2232" t="s">
        <v>8223</v>
      </c>
      <c r="H2232" t="s">
        <v>8245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8292</v>
      </c>
      <c r="O2232" t="s">
        <v>8310</v>
      </c>
      <c r="P2232" s="9">
        <v>42677.005474537036</v>
      </c>
      <c r="Q2232" s="10" t="s">
        <v>8332</v>
      </c>
      <c r="R2232" s="10">
        <v>2016</v>
      </c>
    </row>
    <row r="2233" spans="1:18" ht="43.5" x14ac:dyDescent="0.35">
      <c r="A2233">
        <v>2251</v>
      </c>
      <c r="B2233" s="3" t="s">
        <v>2252</v>
      </c>
      <c r="C2233" s="3" t="s">
        <v>6361</v>
      </c>
      <c r="D2233" s="6">
        <v>8500</v>
      </c>
      <c r="E2233" s="8">
        <v>11428.19</v>
      </c>
      <c r="F2233" t="s">
        <v>8218</v>
      </c>
      <c r="G2233" t="s">
        <v>8223</v>
      </c>
      <c r="H2233" t="s">
        <v>8245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8292</v>
      </c>
      <c r="O2233" t="s">
        <v>8310</v>
      </c>
      <c r="P2233" s="9">
        <v>41846.34579861111</v>
      </c>
      <c r="Q2233" s="10" t="s">
        <v>8328</v>
      </c>
      <c r="R2233" s="10">
        <v>2014</v>
      </c>
    </row>
    <row r="2234" spans="1:18" ht="43.5" x14ac:dyDescent="0.35">
      <c r="A2234">
        <v>2252</v>
      </c>
      <c r="B2234" s="3" t="s">
        <v>2253</v>
      </c>
      <c r="C2234" s="3" t="s">
        <v>6362</v>
      </c>
      <c r="D2234" s="6">
        <v>9000</v>
      </c>
      <c r="E2234" s="8">
        <v>24505</v>
      </c>
      <c r="F2234" t="s">
        <v>8218</v>
      </c>
      <c r="G2234" t="s">
        <v>8226</v>
      </c>
      <c r="H2234" t="s">
        <v>8248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8292</v>
      </c>
      <c r="O2234" t="s">
        <v>8310</v>
      </c>
      <c r="P2234" s="9">
        <v>42573.327986111108</v>
      </c>
      <c r="Q2234" s="10" t="s">
        <v>8328</v>
      </c>
      <c r="R2234" s="10">
        <v>2016</v>
      </c>
    </row>
    <row r="2235" spans="1:18" ht="58" x14ac:dyDescent="0.35">
      <c r="A2235">
        <v>2253</v>
      </c>
      <c r="B2235" s="3" t="s">
        <v>2254</v>
      </c>
      <c r="C2235" s="3" t="s">
        <v>6363</v>
      </c>
      <c r="D2235" s="6">
        <v>8000</v>
      </c>
      <c r="E2235" s="8">
        <v>9015</v>
      </c>
      <c r="F2235" t="s">
        <v>8218</v>
      </c>
      <c r="G2235" t="s">
        <v>8223</v>
      </c>
      <c r="H2235" t="s">
        <v>8245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8292</v>
      </c>
      <c r="O2235" t="s">
        <v>8310</v>
      </c>
      <c r="P2235" s="9">
        <v>42296.631331018521</v>
      </c>
      <c r="Q2235" s="10" t="s">
        <v>8331</v>
      </c>
      <c r="R2235" s="10">
        <v>2015</v>
      </c>
    </row>
    <row r="2236" spans="1:18" ht="43.5" x14ac:dyDescent="0.35">
      <c r="A2236">
        <v>2254</v>
      </c>
      <c r="B2236" s="3" t="s">
        <v>2255</v>
      </c>
      <c r="C2236" s="3" t="s">
        <v>6364</v>
      </c>
      <c r="D2236" s="6">
        <v>500</v>
      </c>
      <c r="E2236" s="8">
        <v>2299</v>
      </c>
      <c r="F2236" t="s">
        <v>8218</v>
      </c>
      <c r="G2236" t="s">
        <v>8223</v>
      </c>
      <c r="H2236" t="s">
        <v>8245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8292</v>
      </c>
      <c r="O2236" t="s">
        <v>8310</v>
      </c>
      <c r="P2236" s="9">
        <v>42752.647777777776</v>
      </c>
      <c r="Q2236" s="10" t="s">
        <v>8322</v>
      </c>
      <c r="R2236" s="10">
        <v>2017</v>
      </c>
    </row>
    <row r="2237" spans="1:18" ht="29" x14ac:dyDescent="0.35">
      <c r="A2237">
        <v>2255</v>
      </c>
      <c r="B2237" s="3" t="s">
        <v>2256</v>
      </c>
      <c r="C2237" s="3" t="s">
        <v>6365</v>
      </c>
      <c r="D2237" s="6">
        <v>3950</v>
      </c>
      <c r="E2237" s="8">
        <v>11323</v>
      </c>
      <c r="F2237" t="s">
        <v>8218</v>
      </c>
      <c r="G2237" t="s">
        <v>8223</v>
      </c>
      <c r="H2237" t="s">
        <v>8245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8292</v>
      </c>
      <c r="O2237" t="s">
        <v>8310</v>
      </c>
      <c r="P2237" s="9">
        <v>42467.951979166668</v>
      </c>
      <c r="Q2237" s="10" t="s">
        <v>8325</v>
      </c>
      <c r="R2237" s="10">
        <v>2016</v>
      </c>
    </row>
    <row r="2238" spans="1:18" ht="43.5" x14ac:dyDescent="0.35">
      <c r="A2238">
        <v>2256</v>
      </c>
      <c r="B2238" s="3" t="s">
        <v>2257</v>
      </c>
      <c r="C2238" s="3" t="s">
        <v>6366</v>
      </c>
      <c r="D2238" s="6">
        <v>480</v>
      </c>
      <c r="E2238" s="8">
        <v>1069</v>
      </c>
      <c r="F2238" t="s">
        <v>8218</v>
      </c>
      <c r="G2238" t="s">
        <v>8224</v>
      </c>
      <c r="H2238" t="s">
        <v>8246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8292</v>
      </c>
      <c r="O2238" t="s">
        <v>8310</v>
      </c>
      <c r="P2238" s="9">
        <v>42682.451921296291</v>
      </c>
      <c r="Q2238" s="10" t="s">
        <v>8332</v>
      </c>
      <c r="R2238" s="10">
        <v>2016</v>
      </c>
    </row>
    <row r="2239" spans="1:18" ht="58" x14ac:dyDescent="0.35">
      <c r="A2239">
        <v>2257</v>
      </c>
      <c r="B2239" s="3" t="s">
        <v>2258</v>
      </c>
      <c r="C2239" s="3" t="s">
        <v>6367</v>
      </c>
      <c r="D2239" s="6">
        <v>2500</v>
      </c>
      <c r="E2239" s="8">
        <v>15903.5</v>
      </c>
      <c r="F2239" t="s">
        <v>8218</v>
      </c>
      <c r="G2239" t="s">
        <v>8224</v>
      </c>
      <c r="H2239" t="s">
        <v>8246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8292</v>
      </c>
      <c r="O2239" t="s">
        <v>8310</v>
      </c>
      <c r="P2239" s="9">
        <v>42505.936678240745</v>
      </c>
      <c r="Q2239" s="10" t="s">
        <v>8326</v>
      </c>
      <c r="R2239" s="10">
        <v>2016</v>
      </c>
    </row>
    <row r="2240" spans="1:18" ht="29" x14ac:dyDescent="0.35">
      <c r="A2240">
        <v>2258</v>
      </c>
      <c r="B2240" s="3" t="s">
        <v>2259</v>
      </c>
      <c r="C2240" s="3" t="s">
        <v>6368</v>
      </c>
      <c r="D2240" s="6">
        <v>2200</v>
      </c>
      <c r="E2240" s="8">
        <v>3223</v>
      </c>
      <c r="F2240" t="s">
        <v>8218</v>
      </c>
      <c r="G2240" t="s">
        <v>8223</v>
      </c>
      <c r="H2240" t="s">
        <v>8245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8292</v>
      </c>
      <c r="O2240" t="s">
        <v>8310</v>
      </c>
      <c r="P2240" s="9">
        <v>42136.75100694444</v>
      </c>
      <c r="Q2240" s="10" t="s">
        <v>8326</v>
      </c>
      <c r="R2240" s="10">
        <v>2015</v>
      </c>
    </row>
    <row r="2241" spans="1:18" ht="43.5" x14ac:dyDescent="0.35">
      <c r="A2241">
        <v>2259</v>
      </c>
      <c r="B2241" s="3" t="s">
        <v>2260</v>
      </c>
      <c r="C2241" s="3" t="s">
        <v>6369</v>
      </c>
      <c r="D2241" s="6">
        <v>1000</v>
      </c>
      <c r="E2241" s="8">
        <v>18671</v>
      </c>
      <c r="F2241" t="s">
        <v>8218</v>
      </c>
      <c r="G2241" t="s">
        <v>8224</v>
      </c>
      <c r="H2241" t="s">
        <v>8246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8292</v>
      </c>
      <c r="O2241" t="s">
        <v>8310</v>
      </c>
      <c r="P2241" s="9">
        <v>42702.804814814815</v>
      </c>
      <c r="Q2241" s="10" t="s">
        <v>8332</v>
      </c>
      <c r="R2241" s="10">
        <v>2016</v>
      </c>
    </row>
    <row r="2242" spans="1:18" ht="43.5" x14ac:dyDescent="0.35">
      <c r="A2242">
        <v>2260</v>
      </c>
      <c r="B2242" s="3" t="s">
        <v>2261</v>
      </c>
      <c r="C2242" s="3" t="s">
        <v>6370</v>
      </c>
      <c r="D2242" s="6">
        <v>2500</v>
      </c>
      <c r="E2242" s="8">
        <v>8173</v>
      </c>
      <c r="F2242" t="s">
        <v>8218</v>
      </c>
      <c r="G2242" t="s">
        <v>8223</v>
      </c>
      <c r="H2242" t="s">
        <v>8245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8292</v>
      </c>
      <c r="O2242" t="s">
        <v>8310</v>
      </c>
      <c r="P2242" s="9">
        <v>41695.016782407409</v>
      </c>
      <c r="Q2242" s="10" t="s">
        <v>8323</v>
      </c>
      <c r="R2242" s="10">
        <v>2014</v>
      </c>
    </row>
    <row r="2243" spans="1:18" ht="43.5" x14ac:dyDescent="0.35">
      <c r="A2243">
        <v>2261</v>
      </c>
      <c r="B2243" s="3" t="s">
        <v>2262</v>
      </c>
      <c r="C2243" s="3" t="s">
        <v>6371</v>
      </c>
      <c r="D2243" s="6">
        <v>1000</v>
      </c>
      <c r="E2243" s="8">
        <v>7795</v>
      </c>
      <c r="F2243" t="s">
        <v>8218</v>
      </c>
      <c r="G2243" t="s">
        <v>8225</v>
      </c>
      <c r="H2243" t="s">
        <v>8247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8292</v>
      </c>
      <c r="O2243" t="s">
        <v>8310</v>
      </c>
      <c r="P2243" s="9">
        <v>42759.724768518514</v>
      </c>
      <c r="Q2243" s="10" t="s">
        <v>8322</v>
      </c>
      <c r="R2243" s="10">
        <v>2017</v>
      </c>
    </row>
    <row r="2244" spans="1:18" ht="43.5" x14ac:dyDescent="0.35">
      <c r="A2244">
        <v>2262</v>
      </c>
      <c r="B2244" s="3" t="s">
        <v>2263</v>
      </c>
      <c r="C2244" s="3" t="s">
        <v>6372</v>
      </c>
      <c r="D2244" s="6">
        <v>3300</v>
      </c>
      <c r="E2244" s="8">
        <v>5087</v>
      </c>
      <c r="F2244" t="s">
        <v>8218</v>
      </c>
      <c r="G2244" t="s">
        <v>8223</v>
      </c>
      <c r="H2244" t="s">
        <v>8245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8292</v>
      </c>
      <c r="O2244" t="s">
        <v>8310</v>
      </c>
      <c r="P2244" s="9">
        <v>41926.585162037038</v>
      </c>
      <c r="Q2244" s="10" t="s">
        <v>8331</v>
      </c>
      <c r="R2244" s="10">
        <v>2014</v>
      </c>
    </row>
    <row r="2245" spans="1:18" ht="43.5" x14ac:dyDescent="0.35">
      <c r="A2245">
        <v>2263</v>
      </c>
      <c r="B2245" s="3" t="s">
        <v>2264</v>
      </c>
      <c r="C2245" s="3" t="s">
        <v>6373</v>
      </c>
      <c r="D2245" s="6">
        <v>7500</v>
      </c>
      <c r="E2245" s="8">
        <v>8666</v>
      </c>
      <c r="F2245" t="s">
        <v>8218</v>
      </c>
      <c r="G2245" t="s">
        <v>8234</v>
      </c>
      <c r="H2245" t="s">
        <v>8254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8292</v>
      </c>
      <c r="O2245" t="s">
        <v>8310</v>
      </c>
      <c r="P2245" s="9">
        <v>42014.832326388889</v>
      </c>
      <c r="Q2245" s="10" t="s">
        <v>8322</v>
      </c>
      <c r="R2245" s="10">
        <v>2015</v>
      </c>
    </row>
    <row r="2246" spans="1:18" ht="58" x14ac:dyDescent="0.35">
      <c r="A2246">
        <v>2264</v>
      </c>
      <c r="B2246" s="3" t="s">
        <v>2265</v>
      </c>
      <c r="C2246" s="3" t="s">
        <v>6374</v>
      </c>
      <c r="D2246" s="6">
        <v>6000</v>
      </c>
      <c r="E2246" s="8">
        <v>10802</v>
      </c>
      <c r="F2246" t="s">
        <v>8218</v>
      </c>
      <c r="G2246" t="s">
        <v>8223</v>
      </c>
      <c r="H2246" t="s">
        <v>8245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8292</v>
      </c>
      <c r="O2246" t="s">
        <v>8310</v>
      </c>
      <c r="P2246" s="9">
        <v>42496.582337962958</v>
      </c>
      <c r="Q2246" s="10" t="s">
        <v>8326</v>
      </c>
      <c r="R2246" s="10">
        <v>2016</v>
      </c>
    </row>
    <row r="2247" spans="1:18" ht="43.5" x14ac:dyDescent="0.35">
      <c r="A2247">
        <v>2265</v>
      </c>
      <c r="B2247" s="3" t="s">
        <v>2266</v>
      </c>
      <c r="C2247" s="3" t="s">
        <v>6375</v>
      </c>
      <c r="D2247" s="6">
        <v>200</v>
      </c>
      <c r="E2247" s="8">
        <v>597</v>
      </c>
      <c r="F2247" t="s">
        <v>8218</v>
      </c>
      <c r="G2247" t="s">
        <v>8224</v>
      </c>
      <c r="H2247" t="s">
        <v>8246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8292</v>
      </c>
      <c r="O2247" t="s">
        <v>8310</v>
      </c>
      <c r="P2247" s="9">
        <v>42689.853090277778</v>
      </c>
      <c r="Q2247" s="10" t="s">
        <v>8332</v>
      </c>
      <c r="R2247" s="10">
        <v>2016</v>
      </c>
    </row>
    <row r="2248" spans="1:18" ht="43.5" x14ac:dyDescent="0.35">
      <c r="A2248">
        <v>2266</v>
      </c>
      <c r="B2248" s="3" t="s">
        <v>2267</v>
      </c>
      <c r="C2248" s="3" t="s">
        <v>6376</v>
      </c>
      <c r="D2248" s="6">
        <v>1500</v>
      </c>
      <c r="E2248" s="8">
        <v>4804</v>
      </c>
      <c r="F2248" t="s">
        <v>8218</v>
      </c>
      <c r="G2248" t="s">
        <v>8223</v>
      </c>
      <c r="H2248" t="s">
        <v>8245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8292</v>
      </c>
      <c r="O2248" t="s">
        <v>8310</v>
      </c>
      <c r="P2248" s="9">
        <v>42469.874907407408</v>
      </c>
      <c r="Q2248" s="10" t="s">
        <v>8325</v>
      </c>
      <c r="R2248" s="10">
        <v>2016</v>
      </c>
    </row>
    <row r="2249" spans="1:18" ht="58" x14ac:dyDescent="0.35">
      <c r="A2249">
        <v>2267</v>
      </c>
      <c r="B2249" s="3" t="s">
        <v>2268</v>
      </c>
      <c r="C2249" s="3" t="s">
        <v>6377</v>
      </c>
      <c r="D2249" s="6">
        <v>20000</v>
      </c>
      <c r="E2249" s="8">
        <v>76105</v>
      </c>
      <c r="F2249" t="s">
        <v>8218</v>
      </c>
      <c r="G2249" t="s">
        <v>8223</v>
      </c>
      <c r="H2249" t="s">
        <v>8245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8292</v>
      </c>
      <c r="O2249" t="s">
        <v>8310</v>
      </c>
      <c r="P2249" s="9">
        <v>41968.829826388886</v>
      </c>
      <c r="Q2249" s="10" t="s">
        <v>8332</v>
      </c>
      <c r="R2249" s="10">
        <v>2014</v>
      </c>
    </row>
    <row r="2250" spans="1:18" ht="43.5" x14ac:dyDescent="0.35">
      <c r="A2250">
        <v>2268</v>
      </c>
      <c r="B2250" s="3" t="s">
        <v>2269</v>
      </c>
      <c r="C2250" s="3" t="s">
        <v>6378</v>
      </c>
      <c r="D2250" s="6">
        <v>28000</v>
      </c>
      <c r="E2250" s="8">
        <v>28728</v>
      </c>
      <c r="F2250" t="s">
        <v>8218</v>
      </c>
      <c r="G2250" t="s">
        <v>8223</v>
      </c>
      <c r="H2250" t="s">
        <v>8245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8292</v>
      </c>
      <c r="O2250" t="s">
        <v>8310</v>
      </c>
      <c r="P2250" s="9">
        <v>42776.082349537042</v>
      </c>
      <c r="Q2250" s="10" t="s">
        <v>8323</v>
      </c>
      <c r="R2250" s="10">
        <v>2017</v>
      </c>
    </row>
    <row r="2251" spans="1:18" ht="43.5" x14ac:dyDescent="0.35">
      <c r="A2251">
        <v>2269</v>
      </c>
      <c r="B2251" s="3" t="s">
        <v>2270</v>
      </c>
      <c r="C2251" s="3" t="s">
        <v>6379</v>
      </c>
      <c r="D2251" s="6">
        <v>2500</v>
      </c>
      <c r="E2251" s="8">
        <v>45041</v>
      </c>
      <c r="F2251" t="s">
        <v>8218</v>
      </c>
      <c r="G2251" t="s">
        <v>8223</v>
      </c>
      <c r="H2251" t="s">
        <v>8245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8292</v>
      </c>
      <c r="O2251" t="s">
        <v>8310</v>
      </c>
      <c r="P2251" s="9">
        <v>42776.704432870371</v>
      </c>
      <c r="Q2251" s="10" t="s">
        <v>8323</v>
      </c>
      <c r="R2251" s="10">
        <v>2017</v>
      </c>
    </row>
    <row r="2252" spans="1:18" ht="43.5" x14ac:dyDescent="0.35">
      <c r="A2252">
        <v>2270</v>
      </c>
      <c r="B2252" s="3" t="s">
        <v>2271</v>
      </c>
      <c r="C2252" s="3" t="s">
        <v>6380</v>
      </c>
      <c r="D2252" s="6">
        <v>25000</v>
      </c>
      <c r="E2252" s="8">
        <v>180062</v>
      </c>
      <c r="F2252" t="s">
        <v>8218</v>
      </c>
      <c r="G2252" t="s">
        <v>8223</v>
      </c>
      <c r="H2252" t="s">
        <v>8245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8292</v>
      </c>
      <c r="O2252" t="s">
        <v>8310</v>
      </c>
      <c r="P2252" s="9">
        <v>42725.869363425925</v>
      </c>
      <c r="Q2252" s="10" t="s">
        <v>8333</v>
      </c>
      <c r="R2252" s="10">
        <v>2016</v>
      </c>
    </row>
    <row r="2253" spans="1:18" ht="43.5" x14ac:dyDescent="0.35">
      <c r="A2253">
        <v>2271</v>
      </c>
      <c r="B2253" s="3" t="s">
        <v>2272</v>
      </c>
      <c r="C2253" s="3" t="s">
        <v>6381</v>
      </c>
      <c r="D2253" s="6">
        <v>20000</v>
      </c>
      <c r="E2253" s="8">
        <v>56618</v>
      </c>
      <c r="F2253" t="s">
        <v>8218</v>
      </c>
      <c r="G2253" t="s">
        <v>8223</v>
      </c>
      <c r="H2253" t="s">
        <v>8245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8292</v>
      </c>
      <c r="O2253" t="s">
        <v>8310</v>
      </c>
      <c r="P2253" s="9">
        <v>42684.000046296293</v>
      </c>
      <c r="Q2253" s="10" t="s">
        <v>8332</v>
      </c>
      <c r="R2253" s="10">
        <v>2016</v>
      </c>
    </row>
    <row r="2254" spans="1:18" ht="43.5" x14ac:dyDescent="0.35">
      <c r="A2254">
        <v>2272</v>
      </c>
      <c r="B2254" s="3" t="s">
        <v>2273</v>
      </c>
      <c r="C2254" s="3" t="s">
        <v>6382</v>
      </c>
      <c r="D2254" s="6">
        <v>1000</v>
      </c>
      <c r="E2254" s="8">
        <v>13566</v>
      </c>
      <c r="F2254" t="s">
        <v>8218</v>
      </c>
      <c r="G2254" t="s">
        <v>8223</v>
      </c>
      <c r="H2254" t="s">
        <v>8245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8292</v>
      </c>
      <c r="O2254" t="s">
        <v>8310</v>
      </c>
      <c r="P2254" s="9">
        <v>42315.699490740742</v>
      </c>
      <c r="Q2254" s="10" t="s">
        <v>8332</v>
      </c>
      <c r="R2254" s="10">
        <v>2015</v>
      </c>
    </row>
    <row r="2255" spans="1:18" ht="43.5" x14ac:dyDescent="0.35">
      <c r="A2255">
        <v>2273</v>
      </c>
      <c r="B2255" s="3" t="s">
        <v>2274</v>
      </c>
      <c r="C2255" s="3" t="s">
        <v>6383</v>
      </c>
      <c r="D2255" s="6">
        <v>2500</v>
      </c>
      <c r="E2255" s="8">
        <v>5509</v>
      </c>
      <c r="F2255" t="s">
        <v>8218</v>
      </c>
      <c r="G2255" t="s">
        <v>8228</v>
      </c>
      <c r="H2255" t="s">
        <v>8250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8292</v>
      </c>
      <c r="O2255" t="s">
        <v>8310</v>
      </c>
      <c r="P2255" s="9">
        <v>42781.549097222218</v>
      </c>
      <c r="Q2255" s="10" t="s">
        <v>8323</v>
      </c>
      <c r="R2255" s="10">
        <v>2017</v>
      </c>
    </row>
    <row r="2256" spans="1:18" ht="58" x14ac:dyDescent="0.35">
      <c r="A2256">
        <v>2274</v>
      </c>
      <c r="B2256" s="3" t="s">
        <v>2275</v>
      </c>
      <c r="C2256" s="3" t="s">
        <v>6384</v>
      </c>
      <c r="D2256" s="6">
        <v>2500</v>
      </c>
      <c r="E2256" s="8">
        <v>2990</v>
      </c>
      <c r="F2256" t="s">
        <v>8218</v>
      </c>
      <c r="G2256" t="s">
        <v>8223</v>
      </c>
      <c r="H2256" t="s">
        <v>8245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8292</v>
      </c>
      <c r="O2256" t="s">
        <v>8310</v>
      </c>
      <c r="P2256" s="9">
        <v>41663.500659722224</v>
      </c>
      <c r="Q2256" s="10" t="s">
        <v>8322</v>
      </c>
      <c r="R2256" s="10">
        <v>2014</v>
      </c>
    </row>
    <row r="2257" spans="1:18" ht="43.5" x14ac:dyDescent="0.35">
      <c r="A2257">
        <v>2275</v>
      </c>
      <c r="B2257" s="3" t="s">
        <v>2276</v>
      </c>
      <c r="C2257" s="3" t="s">
        <v>6385</v>
      </c>
      <c r="D2257" s="6">
        <v>650</v>
      </c>
      <c r="E2257" s="8">
        <v>2650.5</v>
      </c>
      <c r="F2257" t="s">
        <v>8218</v>
      </c>
      <c r="G2257" t="s">
        <v>8224</v>
      </c>
      <c r="H2257" t="s">
        <v>8246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8292</v>
      </c>
      <c r="O2257" t="s">
        <v>8310</v>
      </c>
      <c r="P2257" s="9">
        <v>41965.616655092592</v>
      </c>
      <c r="Q2257" s="10" t="s">
        <v>8332</v>
      </c>
      <c r="R2257" s="10">
        <v>2014</v>
      </c>
    </row>
    <row r="2258" spans="1:18" ht="58" x14ac:dyDescent="0.35">
      <c r="A2258">
        <v>2276</v>
      </c>
      <c r="B2258" s="3" t="s">
        <v>2277</v>
      </c>
      <c r="C2258" s="3" t="s">
        <v>6386</v>
      </c>
      <c r="D2258" s="6">
        <v>4589</v>
      </c>
      <c r="E2258" s="8">
        <v>4856</v>
      </c>
      <c r="F2258" t="s">
        <v>8218</v>
      </c>
      <c r="G2258" t="s">
        <v>8223</v>
      </c>
      <c r="H2258" t="s">
        <v>8245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8292</v>
      </c>
      <c r="O2258" t="s">
        <v>8310</v>
      </c>
      <c r="P2258" s="9">
        <v>41614.651493055557</v>
      </c>
      <c r="Q2258" s="10" t="s">
        <v>8333</v>
      </c>
      <c r="R2258" s="10">
        <v>2013</v>
      </c>
    </row>
    <row r="2259" spans="1:18" ht="43.5" x14ac:dyDescent="0.35">
      <c r="A2259">
        <v>2277</v>
      </c>
      <c r="B2259" s="3" t="s">
        <v>2278</v>
      </c>
      <c r="C2259" s="3" t="s">
        <v>6387</v>
      </c>
      <c r="D2259" s="6">
        <v>8500</v>
      </c>
      <c r="E2259" s="8">
        <v>11992</v>
      </c>
      <c r="F2259" t="s">
        <v>8218</v>
      </c>
      <c r="G2259" t="s">
        <v>8223</v>
      </c>
      <c r="H2259" t="s">
        <v>8245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8292</v>
      </c>
      <c r="O2259" t="s">
        <v>8310</v>
      </c>
      <c r="P2259" s="9">
        <v>40936.678506944445</v>
      </c>
      <c r="Q2259" s="10" t="s">
        <v>8322</v>
      </c>
      <c r="R2259" s="10">
        <v>2012</v>
      </c>
    </row>
    <row r="2260" spans="1:18" ht="29" x14ac:dyDescent="0.35">
      <c r="A2260">
        <v>2278</v>
      </c>
      <c r="B2260" s="3" t="s">
        <v>2279</v>
      </c>
      <c r="C2260" s="3" t="s">
        <v>6388</v>
      </c>
      <c r="D2260" s="6">
        <v>2000</v>
      </c>
      <c r="E2260" s="8">
        <v>5414</v>
      </c>
      <c r="F2260" t="s">
        <v>8218</v>
      </c>
      <c r="G2260" t="s">
        <v>8236</v>
      </c>
      <c r="H2260" t="s">
        <v>8248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8292</v>
      </c>
      <c r="O2260" t="s">
        <v>8310</v>
      </c>
      <c r="P2260" s="9">
        <v>42338.709108796298</v>
      </c>
      <c r="Q2260" s="10" t="s">
        <v>8332</v>
      </c>
      <c r="R2260" s="10">
        <v>2015</v>
      </c>
    </row>
    <row r="2261" spans="1:18" ht="58" x14ac:dyDescent="0.35">
      <c r="A2261">
        <v>2279</v>
      </c>
      <c r="B2261" s="3" t="s">
        <v>2280</v>
      </c>
      <c r="C2261" s="3" t="s">
        <v>6389</v>
      </c>
      <c r="D2261" s="6">
        <v>1000</v>
      </c>
      <c r="E2261" s="8">
        <v>1538</v>
      </c>
      <c r="F2261" t="s">
        <v>8218</v>
      </c>
      <c r="G2261" t="s">
        <v>8223</v>
      </c>
      <c r="H2261" t="s">
        <v>8245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8292</v>
      </c>
      <c r="O2261" t="s">
        <v>8310</v>
      </c>
      <c r="P2261" s="9">
        <v>42020.806701388894</v>
      </c>
      <c r="Q2261" s="10" t="s">
        <v>8322</v>
      </c>
      <c r="R2261" s="10">
        <v>2015</v>
      </c>
    </row>
    <row r="2262" spans="1:18" ht="58" x14ac:dyDescent="0.35">
      <c r="A2262">
        <v>2280</v>
      </c>
      <c r="B2262" s="3" t="s">
        <v>2281</v>
      </c>
      <c r="C2262" s="3" t="s">
        <v>6390</v>
      </c>
      <c r="D2262" s="6">
        <v>9800</v>
      </c>
      <c r="E2262" s="8">
        <v>39550.5</v>
      </c>
      <c r="F2262" t="s">
        <v>8218</v>
      </c>
      <c r="G2262" t="s">
        <v>8223</v>
      </c>
      <c r="H2262" t="s">
        <v>8245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8292</v>
      </c>
      <c r="O2262" t="s">
        <v>8310</v>
      </c>
      <c r="P2262" s="9">
        <v>42234.624895833331</v>
      </c>
      <c r="Q2262" s="10" t="s">
        <v>8329</v>
      </c>
      <c r="R2262" s="10">
        <v>2015</v>
      </c>
    </row>
    <row r="2263" spans="1:18" ht="43.5" x14ac:dyDescent="0.35">
      <c r="A2263">
        <v>2281</v>
      </c>
      <c r="B2263" s="3" t="s">
        <v>2282</v>
      </c>
      <c r="C2263" s="3" t="s">
        <v>6391</v>
      </c>
      <c r="D2263" s="6">
        <v>300</v>
      </c>
      <c r="E2263" s="8">
        <v>555</v>
      </c>
      <c r="F2263" t="s">
        <v>8218</v>
      </c>
      <c r="G2263" t="s">
        <v>8223</v>
      </c>
      <c r="H2263" t="s">
        <v>8245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8284</v>
      </c>
      <c r="O2263" t="s">
        <v>8285</v>
      </c>
      <c r="P2263" s="9">
        <v>40687.285844907405</v>
      </c>
      <c r="Q2263" s="10" t="s">
        <v>8326</v>
      </c>
      <c r="R2263" s="10">
        <v>2011</v>
      </c>
    </row>
    <row r="2264" spans="1:18" ht="29" x14ac:dyDescent="0.35">
      <c r="A2264">
        <v>2282</v>
      </c>
      <c r="B2264" s="3" t="s">
        <v>2283</v>
      </c>
      <c r="C2264" s="3" t="s">
        <v>6392</v>
      </c>
      <c r="D2264" s="6">
        <v>750</v>
      </c>
      <c r="E2264" s="8">
        <v>1390</v>
      </c>
      <c r="F2264" t="s">
        <v>8218</v>
      </c>
      <c r="G2264" t="s">
        <v>8223</v>
      </c>
      <c r="H2264" t="s">
        <v>8245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8284</v>
      </c>
      <c r="O2264" t="s">
        <v>8285</v>
      </c>
      <c r="P2264" s="9">
        <v>42323.17460648148</v>
      </c>
      <c r="Q2264" s="10" t="s">
        <v>8332</v>
      </c>
      <c r="R2264" s="10">
        <v>2015</v>
      </c>
    </row>
    <row r="2265" spans="1:18" ht="43.5" x14ac:dyDescent="0.35">
      <c r="A2265">
        <v>2283</v>
      </c>
      <c r="B2265" s="3" t="s">
        <v>2284</v>
      </c>
      <c r="C2265" s="3" t="s">
        <v>6393</v>
      </c>
      <c r="D2265" s="6">
        <v>3000</v>
      </c>
      <c r="E2265" s="8">
        <v>3025.66</v>
      </c>
      <c r="F2265" t="s">
        <v>8218</v>
      </c>
      <c r="G2265" t="s">
        <v>8223</v>
      </c>
      <c r="H2265" t="s">
        <v>8245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8284</v>
      </c>
      <c r="O2265" t="s">
        <v>8285</v>
      </c>
      <c r="P2265" s="9">
        <v>40978.125046296293</v>
      </c>
      <c r="Q2265" s="10" t="s">
        <v>8324</v>
      </c>
      <c r="R2265" s="10">
        <v>2012</v>
      </c>
    </row>
    <row r="2266" spans="1:18" ht="29" x14ac:dyDescent="0.35">
      <c r="A2266">
        <v>2284</v>
      </c>
      <c r="B2266" s="3" t="s">
        <v>2285</v>
      </c>
      <c r="C2266" s="3" t="s">
        <v>6394</v>
      </c>
      <c r="D2266" s="6">
        <v>6000</v>
      </c>
      <c r="E2266" s="8">
        <v>6373.27</v>
      </c>
      <c r="F2266" t="s">
        <v>8218</v>
      </c>
      <c r="G2266" t="s">
        <v>8223</v>
      </c>
      <c r="H2266" t="s">
        <v>8245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8284</v>
      </c>
      <c r="O2266" t="s">
        <v>8285</v>
      </c>
      <c r="P2266" s="9">
        <v>40585.796817129631</v>
      </c>
      <c r="Q2266" s="10" t="s">
        <v>8323</v>
      </c>
      <c r="R2266" s="10">
        <v>2011</v>
      </c>
    </row>
    <row r="2267" spans="1:18" ht="43.5" x14ac:dyDescent="0.35">
      <c r="A2267">
        <v>2285</v>
      </c>
      <c r="B2267" s="3" t="s">
        <v>2286</v>
      </c>
      <c r="C2267" s="3" t="s">
        <v>6395</v>
      </c>
      <c r="D2267" s="6">
        <v>3000</v>
      </c>
      <c r="E2267" s="8">
        <v>3641</v>
      </c>
      <c r="F2267" t="s">
        <v>8218</v>
      </c>
      <c r="G2267" t="s">
        <v>8223</v>
      </c>
      <c r="H2267" t="s">
        <v>8245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8284</v>
      </c>
      <c r="O2267" t="s">
        <v>8285</v>
      </c>
      <c r="P2267" s="9">
        <v>41059.185682870375</v>
      </c>
      <c r="Q2267" s="10" t="s">
        <v>8326</v>
      </c>
      <c r="R2267" s="10">
        <v>2012</v>
      </c>
    </row>
    <row r="2268" spans="1:18" ht="43.5" x14ac:dyDescent="0.35">
      <c r="A2268">
        <v>2286</v>
      </c>
      <c r="B2268" s="3" t="s">
        <v>2287</v>
      </c>
      <c r="C2268" s="3" t="s">
        <v>6396</v>
      </c>
      <c r="D2268" s="6">
        <v>1500</v>
      </c>
      <c r="E2268" s="8">
        <v>1501</v>
      </c>
      <c r="F2268" t="s">
        <v>8218</v>
      </c>
      <c r="G2268" t="s">
        <v>8223</v>
      </c>
      <c r="H2268" t="s">
        <v>8245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8284</v>
      </c>
      <c r="O2268" t="s">
        <v>8285</v>
      </c>
      <c r="P2268" s="9">
        <v>41494.963587962964</v>
      </c>
      <c r="Q2268" s="10" t="s">
        <v>8329</v>
      </c>
      <c r="R2268" s="10">
        <v>2013</v>
      </c>
    </row>
    <row r="2269" spans="1:18" ht="43.5" x14ac:dyDescent="0.35">
      <c r="A2269">
        <v>2287</v>
      </c>
      <c r="B2269" s="3" t="s">
        <v>2288</v>
      </c>
      <c r="C2269" s="3" t="s">
        <v>6397</v>
      </c>
      <c r="D2269" s="6">
        <v>4500</v>
      </c>
      <c r="E2269" s="8">
        <v>5398.99</v>
      </c>
      <c r="F2269" t="s">
        <v>8218</v>
      </c>
      <c r="G2269" t="s">
        <v>8223</v>
      </c>
      <c r="H2269" t="s">
        <v>8245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8284</v>
      </c>
      <c r="O2269" t="s">
        <v>8285</v>
      </c>
      <c r="P2269" s="9">
        <v>41792.667361111111</v>
      </c>
      <c r="Q2269" s="10" t="s">
        <v>8327</v>
      </c>
      <c r="R2269" s="10">
        <v>2014</v>
      </c>
    </row>
    <row r="2270" spans="1:18" ht="43.5" x14ac:dyDescent="0.35">
      <c r="A2270">
        <v>2288</v>
      </c>
      <c r="B2270" s="3" t="s">
        <v>2289</v>
      </c>
      <c r="C2270" s="3" t="s">
        <v>6398</v>
      </c>
      <c r="D2270" s="6">
        <v>1000</v>
      </c>
      <c r="E2270" s="8">
        <v>1001</v>
      </c>
      <c r="F2270" t="s">
        <v>8218</v>
      </c>
      <c r="G2270" t="s">
        <v>8223</v>
      </c>
      <c r="H2270" t="s">
        <v>8245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8284</v>
      </c>
      <c r="O2270" t="s">
        <v>8285</v>
      </c>
      <c r="P2270" s="9">
        <v>41067.827418981484</v>
      </c>
      <c r="Q2270" s="10" t="s">
        <v>8327</v>
      </c>
      <c r="R2270" s="10">
        <v>2012</v>
      </c>
    </row>
    <row r="2271" spans="1:18" ht="43.5" x14ac:dyDescent="0.35">
      <c r="A2271">
        <v>2289</v>
      </c>
      <c r="B2271" s="3" t="s">
        <v>2290</v>
      </c>
      <c r="C2271" s="3" t="s">
        <v>6399</v>
      </c>
      <c r="D2271" s="6">
        <v>1500</v>
      </c>
      <c r="E2271" s="8">
        <v>1611</v>
      </c>
      <c r="F2271" t="s">
        <v>8218</v>
      </c>
      <c r="G2271" t="s">
        <v>8223</v>
      </c>
      <c r="H2271" t="s">
        <v>8245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8284</v>
      </c>
      <c r="O2271" t="s">
        <v>8285</v>
      </c>
      <c r="P2271" s="9">
        <v>41571.998379629629</v>
      </c>
      <c r="Q2271" s="10" t="s">
        <v>8331</v>
      </c>
      <c r="R2271" s="10">
        <v>2013</v>
      </c>
    </row>
    <row r="2272" spans="1:18" ht="43.5" x14ac:dyDescent="0.35">
      <c r="A2272">
        <v>2290</v>
      </c>
      <c r="B2272" s="3" t="s">
        <v>2291</v>
      </c>
      <c r="C2272" s="3" t="s">
        <v>6400</v>
      </c>
      <c r="D2272" s="6">
        <v>1500</v>
      </c>
      <c r="E2272" s="8">
        <v>1561</v>
      </c>
      <c r="F2272" t="s">
        <v>8218</v>
      </c>
      <c r="G2272" t="s">
        <v>8223</v>
      </c>
      <c r="H2272" t="s">
        <v>8245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8284</v>
      </c>
      <c r="O2272" t="s">
        <v>8285</v>
      </c>
      <c r="P2272" s="9">
        <v>40070.253819444442</v>
      </c>
      <c r="Q2272" s="10" t="s">
        <v>8330</v>
      </c>
      <c r="R2272" s="10">
        <v>2009</v>
      </c>
    </row>
    <row r="2273" spans="1:18" ht="43.5" x14ac:dyDescent="0.35">
      <c r="A2273">
        <v>2291</v>
      </c>
      <c r="B2273" s="3" t="s">
        <v>2292</v>
      </c>
      <c r="C2273" s="3" t="s">
        <v>6401</v>
      </c>
      <c r="D2273" s="6">
        <v>2500</v>
      </c>
      <c r="E2273" s="8">
        <v>4320</v>
      </c>
      <c r="F2273" t="s">
        <v>8218</v>
      </c>
      <c r="G2273" t="s">
        <v>8223</v>
      </c>
      <c r="H2273" t="s">
        <v>8245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8284</v>
      </c>
      <c r="O2273" t="s">
        <v>8285</v>
      </c>
      <c r="P2273" s="9">
        <v>40987.977060185185</v>
      </c>
      <c r="Q2273" s="10" t="s">
        <v>8324</v>
      </c>
      <c r="R2273" s="10">
        <v>2012</v>
      </c>
    </row>
    <row r="2274" spans="1:18" ht="43.5" x14ac:dyDescent="0.35">
      <c r="A2274">
        <v>2292</v>
      </c>
      <c r="B2274" s="3" t="s">
        <v>2293</v>
      </c>
      <c r="C2274" s="3" t="s">
        <v>6402</v>
      </c>
      <c r="D2274" s="6">
        <v>2000</v>
      </c>
      <c r="E2274" s="8">
        <v>2145.0100000000002</v>
      </c>
      <c r="F2274" t="s">
        <v>8218</v>
      </c>
      <c r="G2274" t="s">
        <v>8223</v>
      </c>
      <c r="H2274" t="s">
        <v>8245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8284</v>
      </c>
      <c r="O2274" t="s">
        <v>8285</v>
      </c>
      <c r="P2274" s="9">
        <v>40987.697638888887</v>
      </c>
      <c r="Q2274" s="10" t="s">
        <v>8324</v>
      </c>
      <c r="R2274" s="10">
        <v>2012</v>
      </c>
    </row>
    <row r="2275" spans="1:18" ht="29" x14ac:dyDescent="0.35">
      <c r="A2275">
        <v>2293</v>
      </c>
      <c r="B2275" s="3" t="s">
        <v>2294</v>
      </c>
      <c r="C2275" s="3" t="s">
        <v>6403</v>
      </c>
      <c r="D2275" s="6">
        <v>850</v>
      </c>
      <c r="E2275" s="8">
        <v>920</v>
      </c>
      <c r="F2275" t="s">
        <v>8218</v>
      </c>
      <c r="G2275" t="s">
        <v>8223</v>
      </c>
      <c r="H2275" t="s">
        <v>8245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8284</v>
      </c>
      <c r="O2275" t="s">
        <v>8285</v>
      </c>
      <c r="P2275" s="9">
        <v>41151.708321759259</v>
      </c>
      <c r="Q2275" s="10" t="s">
        <v>8329</v>
      </c>
      <c r="R2275" s="10">
        <v>2012</v>
      </c>
    </row>
    <row r="2276" spans="1:18" ht="58" x14ac:dyDescent="0.35">
      <c r="A2276">
        <v>2294</v>
      </c>
      <c r="B2276" s="3" t="s">
        <v>2295</v>
      </c>
      <c r="C2276" s="3" t="s">
        <v>6404</v>
      </c>
      <c r="D2276" s="6">
        <v>5000</v>
      </c>
      <c r="E2276" s="8">
        <v>7304.04</v>
      </c>
      <c r="F2276" t="s">
        <v>8218</v>
      </c>
      <c r="G2276" t="s">
        <v>8223</v>
      </c>
      <c r="H2276" t="s">
        <v>8245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8284</v>
      </c>
      <c r="O2276" t="s">
        <v>8285</v>
      </c>
      <c r="P2276" s="9">
        <v>41264.72314814815</v>
      </c>
      <c r="Q2276" s="10" t="s">
        <v>8333</v>
      </c>
      <c r="R2276" s="10">
        <v>2012</v>
      </c>
    </row>
    <row r="2277" spans="1:18" ht="58" x14ac:dyDescent="0.35">
      <c r="A2277">
        <v>2295</v>
      </c>
      <c r="B2277" s="3" t="s">
        <v>2296</v>
      </c>
      <c r="C2277" s="3" t="s">
        <v>6405</v>
      </c>
      <c r="D2277" s="6">
        <v>1200</v>
      </c>
      <c r="E2277" s="8">
        <v>1503</v>
      </c>
      <c r="F2277" t="s">
        <v>8218</v>
      </c>
      <c r="G2277" t="s">
        <v>8223</v>
      </c>
      <c r="H2277" t="s">
        <v>8245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8284</v>
      </c>
      <c r="O2277" t="s">
        <v>8285</v>
      </c>
      <c r="P2277" s="9">
        <v>41270.954351851848</v>
      </c>
      <c r="Q2277" s="10" t="s">
        <v>8333</v>
      </c>
      <c r="R2277" s="10">
        <v>2012</v>
      </c>
    </row>
    <row r="2278" spans="1:18" ht="43.5" x14ac:dyDescent="0.35">
      <c r="A2278">
        <v>2296</v>
      </c>
      <c r="B2278" s="3" t="s">
        <v>2297</v>
      </c>
      <c r="C2278" s="3" t="s">
        <v>6406</v>
      </c>
      <c r="D2278" s="6">
        <v>7000</v>
      </c>
      <c r="E2278" s="8">
        <v>10435</v>
      </c>
      <c r="F2278" t="s">
        <v>8218</v>
      </c>
      <c r="G2278" t="s">
        <v>8223</v>
      </c>
      <c r="H2278" t="s">
        <v>8245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8284</v>
      </c>
      <c r="O2278" t="s">
        <v>8285</v>
      </c>
      <c r="P2278" s="9">
        <v>40927.731782407405</v>
      </c>
      <c r="Q2278" s="10" t="s">
        <v>8322</v>
      </c>
      <c r="R2278" s="10">
        <v>2012</v>
      </c>
    </row>
    <row r="2279" spans="1:18" ht="29" x14ac:dyDescent="0.35">
      <c r="A2279">
        <v>2297</v>
      </c>
      <c r="B2279" s="3" t="s">
        <v>2298</v>
      </c>
      <c r="C2279" s="3" t="s">
        <v>6407</v>
      </c>
      <c r="D2279" s="6">
        <v>1000</v>
      </c>
      <c r="E2279" s="8">
        <v>1006</v>
      </c>
      <c r="F2279" t="s">
        <v>8218</v>
      </c>
      <c r="G2279" t="s">
        <v>8223</v>
      </c>
      <c r="H2279" t="s">
        <v>8245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8284</v>
      </c>
      <c r="O2279" t="s">
        <v>8285</v>
      </c>
      <c r="P2279" s="9">
        <v>40948.042233796295</v>
      </c>
      <c r="Q2279" s="10" t="s">
        <v>8323</v>
      </c>
      <c r="R2279" s="10">
        <v>2012</v>
      </c>
    </row>
    <row r="2280" spans="1:18" ht="43.5" x14ac:dyDescent="0.35">
      <c r="A2280">
        <v>2298</v>
      </c>
      <c r="B2280" s="3" t="s">
        <v>2299</v>
      </c>
      <c r="C2280" s="3" t="s">
        <v>6408</v>
      </c>
      <c r="D2280" s="6">
        <v>30000</v>
      </c>
      <c r="E2280" s="8">
        <v>31522</v>
      </c>
      <c r="F2280" t="s">
        <v>8218</v>
      </c>
      <c r="G2280" t="s">
        <v>8223</v>
      </c>
      <c r="H2280" t="s">
        <v>8245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8284</v>
      </c>
      <c r="O2280" t="s">
        <v>8285</v>
      </c>
      <c r="P2280" s="9">
        <v>41694.84065972222</v>
      </c>
      <c r="Q2280" s="10" t="s">
        <v>8323</v>
      </c>
      <c r="R2280" s="10">
        <v>2014</v>
      </c>
    </row>
    <row r="2281" spans="1:18" ht="43.5" x14ac:dyDescent="0.35">
      <c r="A2281">
        <v>2299</v>
      </c>
      <c r="B2281" s="3" t="s">
        <v>2300</v>
      </c>
      <c r="C2281" s="3" t="s">
        <v>6409</v>
      </c>
      <c r="D2281" s="6">
        <v>300</v>
      </c>
      <c r="E2281" s="8">
        <v>1050.5</v>
      </c>
      <c r="F2281" t="s">
        <v>8218</v>
      </c>
      <c r="G2281" t="s">
        <v>8223</v>
      </c>
      <c r="H2281" t="s">
        <v>8245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8284</v>
      </c>
      <c r="O2281" t="s">
        <v>8285</v>
      </c>
      <c r="P2281" s="9">
        <v>40565.032511574071</v>
      </c>
      <c r="Q2281" s="10" t="s">
        <v>8322</v>
      </c>
      <c r="R2281" s="10">
        <v>2011</v>
      </c>
    </row>
    <row r="2282" spans="1:18" ht="43.5" x14ac:dyDescent="0.35">
      <c r="A2282">
        <v>2300</v>
      </c>
      <c r="B2282" s="3" t="s">
        <v>2301</v>
      </c>
      <c r="C2282" s="3" t="s">
        <v>6410</v>
      </c>
      <c r="D2282" s="6">
        <v>800</v>
      </c>
      <c r="E2282" s="8">
        <v>810</v>
      </c>
      <c r="F2282" t="s">
        <v>8218</v>
      </c>
      <c r="G2282" t="s">
        <v>8223</v>
      </c>
      <c r="H2282" t="s">
        <v>8245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8284</v>
      </c>
      <c r="O2282" t="s">
        <v>8285</v>
      </c>
      <c r="P2282" s="9">
        <v>41074.727037037039</v>
      </c>
      <c r="Q2282" s="10" t="s">
        <v>8327</v>
      </c>
      <c r="R2282" s="10">
        <v>2012</v>
      </c>
    </row>
    <row r="2283" spans="1:18" ht="29" x14ac:dyDescent="0.35">
      <c r="A2283">
        <v>2301</v>
      </c>
      <c r="B2283" s="3" t="s">
        <v>2302</v>
      </c>
      <c r="C2283" s="3" t="s">
        <v>6411</v>
      </c>
      <c r="D2283" s="6">
        <v>5000</v>
      </c>
      <c r="E2283" s="8">
        <v>6680.22</v>
      </c>
      <c r="F2283" t="s">
        <v>8218</v>
      </c>
      <c r="G2283" t="s">
        <v>8223</v>
      </c>
      <c r="H2283" t="s">
        <v>8245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8284</v>
      </c>
      <c r="O2283" t="s">
        <v>8288</v>
      </c>
      <c r="P2283" s="9">
        <v>41416.146944444445</v>
      </c>
      <c r="Q2283" s="10" t="s">
        <v>8326</v>
      </c>
      <c r="R2283" s="10">
        <v>2013</v>
      </c>
    </row>
    <row r="2284" spans="1:18" ht="43.5" x14ac:dyDescent="0.35">
      <c r="A2284">
        <v>2302</v>
      </c>
      <c r="B2284" s="3" t="s">
        <v>2303</v>
      </c>
      <c r="C2284" s="3" t="s">
        <v>6412</v>
      </c>
      <c r="D2284" s="6">
        <v>2300</v>
      </c>
      <c r="E2284" s="8">
        <v>3925</v>
      </c>
      <c r="F2284" t="s">
        <v>8218</v>
      </c>
      <c r="G2284" t="s">
        <v>8223</v>
      </c>
      <c r="H2284" t="s">
        <v>8245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8284</v>
      </c>
      <c r="O2284" t="s">
        <v>8288</v>
      </c>
      <c r="P2284" s="9">
        <v>41605.868449074071</v>
      </c>
      <c r="Q2284" s="10" t="s">
        <v>8332</v>
      </c>
      <c r="R2284" s="10">
        <v>2013</v>
      </c>
    </row>
    <row r="2285" spans="1:18" ht="58" x14ac:dyDescent="0.35">
      <c r="A2285">
        <v>2303</v>
      </c>
      <c r="B2285" s="3" t="s">
        <v>2304</v>
      </c>
      <c r="C2285" s="3" t="s">
        <v>6413</v>
      </c>
      <c r="D2285" s="6">
        <v>6450</v>
      </c>
      <c r="E2285" s="8">
        <v>7053.61</v>
      </c>
      <c r="F2285" t="s">
        <v>8218</v>
      </c>
      <c r="G2285" t="s">
        <v>8223</v>
      </c>
      <c r="H2285" t="s">
        <v>8245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8284</v>
      </c>
      <c r="O2285" t="s">
        <v>8288</v>
      </c>
      <c r="P2285" s="9">
        <v>40850.111064814817</v>
      </c>
      <c r="Q2285" s="10" t="s">
        <v>8332</v>
      </c>
      <c r="R2285" s="10">
        <v>2011</v>
      </c>
    </row>
    <row r="2286" spans="1:18" ht="43.5" x14ac:dyDescent="0.35">
      <c r="A2286">
        <v>2304</v>
      </c>
      <c r="B2286" s="3" t="s">
        <v>2305</v>
      </c>
      <c r="C2286" s="3" t="s">
        <v>6414</v>
      </c>
      <c r="D2286" s="6">
        <v>6000</v>
      </c>
      <c r="E2286" s="8">
        <v>6042.02</v>
      </c>
      <c r="F2286" t="s">
        <v>8218</v>
      </c>
      <c r="G2286" t="s">
        <v>8223</v>
      </c>
      <c r="H2286" t="s">
        <v>8245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8284</v>
      </c>
      <c r="O2286" t="s">
        <v>8288</v>
      </c>
      <c r="P2286" s="9">
        <v>40502.815868055557</v>
      </c>
      <c r="Q2286" s="10" t="s">
        <v>8332</v>
      </c>
      <c r="R2286" s="10">
        <v>2010</v>
      </c>
    </row>
    <row r="2287" spans="1:18" ht="43.5" x14ac:dyDescent="0.35">
      <c r="A2287">
        <v>2305</v>
      </c>
      <c r="B2287" s="3" t="s">
        <v>2306</v>
      </c>
      <c r="C2287" s="3" t="s">
        <v>6415</v>
      </c>
      <c r="D2287" s="6">
        <v>18000</v>
      </c>
      <c r="E2287" s="8">
        <v>18221</v>
      </c>
      <c r="F2287" t="s">
        <v>8218</v>
      </c>
      <c r="G2287" t="s">
        <v>8223</v>
      </c>
      <c r="H2287" t="s">
        <v>8245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8284</v>
      </c>
      <c r="O2287" t="s">
        <v>8288</v>
      </c>
      <c r="P2287" s="9">
        <v>41834.695277777777</v>
      </c>
      <c r="Q2287" s="10" t="s">
        <v>8328</v>
      </c>
      <c r="R2287" s="10">
        <v>2014</v>
      </c>
    </row>
    <row r="2288" spans="1:18" ht="43.5" x14ac:dyDescent="0.35">
      <c r="A2288">
        <v>2306</v>
      </c>
      <c r="B2288" s="3" t="s">
        <v>2307</v>
      </c>
      <c r="C2288" s="3" t="s">
        <v>6416</v>
      </c>
      <c r="D2288" s="6">
        <v>3500</v>
      </c>
      <c r="E2288" s="8">
        <v>3736.55</v>
      </c>
      <c r="F2288" t="s">
        <v>8218</v>
      </c>
      <c r="G2288" t="s">
        <v>8223</v>
      </c>
      <c r="H2288" t="s">
        <v>8245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8284</v>
      </c>
      <c r="O2288" t="s">
        <v>8288</v>
      </c>
      <c r="P2288" s="9">
        <v>40948.16815972222</v>
      </c>
      <c r="Q2288" s="10" t="s">
        <v>8323</v>
      </c>
      <c r="R2288" s="10">
        <v>2012</v>
      </c>
    </row>
    <row r="2289" spans="1:18" ht="43.5" x14ac:dyDescent="0.35">
      <c r="A2289">
        <v>2307</v>
      </c>
      <c r="B2289" s="3" t="s">
        <v>2308</v>
      </c>
      <c r="C2289" s="3" t="s">
        <v>6417</v>
      </c>
      <c r="D2289" s="6">
        <v>1964.47</v>
      </c>
      <c r="E2289" s="8">
        <v>2095.2600000000002</v>
      </c>
      <c r="F2289" t="s">
        <v>8218</v>
      </c>
      <c r="G2289" t="s">
        <v>8223</v>
      </c>
      <c r="H2289" t="s">
        <v>8245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8284</v>
      </c>
      <c r="O2289" t="s">
        <v>8288</v>
      </c>
      <c r="P2289" s="9">
        <v>41004.802465277782</v>
      </c>
      <c r="Q2289" s="10" t="s">
        <v>8325</v>
      </c>
      <c r="R2289" s="10">
        <v>2012</v>
      </c>
    </row>
    <row r="2290" spans="1:18" ht="43.5" x14ac:dyDescent="0.35">
      <c r="A2290">
        <v>2308</v>
      </c>
      <c r="B2290" s="3" t="s">
        <v>2309</v>
      </c>
      <c r="C2290" s="3" t="s">
        <v>6418</v>
      </c>
      <c r="D2290" s="6">
        <v>50000</v>
      </c>
      <c r="E2290" s="8">
        <v>50653.11</v>
      </c>
      <c r="F2290" t="s">
        <v>8218</v>
      </c>
      <c r="G2290" t="s">
        <v>8223</v>
      </c>
      <c r="H2290" t="s">
        <v>8245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8284</v>
      </c>
      <c r="O2290" t="s">
        <v>8288</v>
      </c>
      <c r="P2290" s="9">
        <v>41851.962916666671</v>
      </c>
      <c r="Q2290" s="10" t="s">
        <v>8328</v>
      </c>
      <c r="R2290" s="10">
        <v>2014</v>
      </c>
    </row>
    <row r="2291" spans="1:18" ht="43.5" x14ac:dyDescent="0.35">
      <c r="A2291">
        <v>2309</v>
      </c>
      <c r="B2291" s="3" t="s">
        <v>2310</v>
      </c>
      <c r="C2291" s="3" t="s">
        <v>6419</v>
      </c>
      <c r="D2291" s="6">
        <v>6000</v>
      </c>
      <c r="E2291" s="8">
        <v>6400.47</v>
      </c>
      <c r="F2291" t="s">
        <v>8218</v>
      </c>
      <c r="G2291" t="s">
        <v>8223</v>
      </c>
      <c r="H2291" t="s">
        <v>8245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8284</v>
      </c>
      <c r="O2291" t="s">
        <v>8288</v>
      </c>
      <c r="P2291" s="9">
        <v>41307.987696759257</v>
      </c>
      <c r="Q2291" s="10" t="s">
        <v>8323</v>
      </c>
      <c r="R2291" s="10">
        <v>2013</v>
      </c>
    </row>
    <row r="2292" spans="1:18" ht="58" x14ac:dyDescent="0.35">
      <c r="A2292">
        <v>2310</v>
      </c>
      <c r="B2292" s="3" t="s">
        <v>2311</v>
      </c>
      <c r="C2292" s="3" t="s">
        <v>6420</v>
      </c>
      <c r="D2292" s="6">
        <v>18500</v>
      </c>
      <c r="E2292" s="8">
        <v>79335.360000000001</v>
      </c>
      <c r="F2292" t="s">
        <v>8218</v>
      </c>
      <c r="G2292" t="s">
        <v>8223</v>
      </c>
      <c r="H2292" t="s">
        <v>8245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8284</v>
      </c>
      <c r="O2292" t="s">
        <v>8288</v>
      </c>
      <c r="P2292" s="9">
        <v>41324.79415509259</v>
      </c>
      <c r="Q2292" s="10" t="s">
        <v>8323</v>
      </c>
      <c r="R2292" s="10">
        <v>2013</v>
      </c>
    </row>
    <row r="2293" spans="1:18" ht="43.5" x14ac:dyDescent="0.35">
      <c r="A2293">
        <v>2311</v>
      </c>
      <c r="B2293" s="3" t="s">
        <v>2312</v>
      </c>
      <c r="C2293" s="3" t="s">
        <v>6421</v>
      </c>
      <c r="D2293" s="6">
        <v>9000</v>
      </c>
      <c r="E2293" s="8">
        <v>9370</v>
      </c>
      <c r="F2293" t="s">
        <v>8218</v>
      </c>
      <c r="G2293" t="s">
        <v>8223</v>
      </c>
      <c r="H2293" t="s">
        <v>8245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8284</v>
      </c>
      <c r="O2293" t="s">
        <v>8288</v>
      </c>
      <c r="P2293" s="9">
        <v>41736.004502314812</v>
      </c>
      <c r="Q2293" s="10" t="s">
        <v>8325</v>
      </c>
      <c r="R2293" s="10">
        <v>2014</v>
      </c>
    </row>
    <row r="2294" spans="1:18" ht="43.5" x14ac:dyDescent="0.35">
      <c r="A2294">
        <v>2312</v>
      </c>
      <c r="B2294" s="3" t="s">
        <v>2313</v>
      </c>
      <c r="C2294" s="3" t="s">
        <v>6422</v>
      </c>
      <c r="D2294" s="6">
        <v>3000</v>
      </c>
      <c r="E2294" s="8">
        <v>3236</v>
      </c>
      <c r="F2294" t="s">
        <v>8218</v>
      </c>
      <c r="G2294" t="s">
        <v>8223</v>
      </c>
      <c r="H2294" t="s">
        <v>8245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8284</v>
      </c>
      <c r="O2294" t="s">
        <v>8288</v>
      </c>
      <c r="P2294" s="9">
        <v>41716.632847222223</v>
      </c>
      <c r="Q2294" s="10" t="s">
        <v>8324</v>
      </c>
      <c r="R2294" s="10">
        <v>2014</v>
      </c>
    </row>
    <row r="2295" spans="1:18" ht="29" x14ac:dyDescent="0.35">
      <c r="A2295">
        <v>2313</v>
      </c>
      <c r="B2295" s="3" t="s">
        <v>2314</v>
      </c>
      <c r="C2295" s="3" t="s">
        <v>6423</v>
      </c>
      <c r="D2295" s="6">
        <v>5000</v>
      </c>
      <c r="E2295" s="8">
        <v>8792.02</v>
      </c>
      <c r="F2295" t="s">
        <v>8218</v>
      </c>
      <c r="G2295" t="s">
        <v>8223</v>
      </c>
      <c r="H2295" t="s">
        <v>8245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8284</v>
      </c>
      <c r="O2295" t="s">
        <v>8288</v>
      </c>
      <c r="P2295" s="9">
        <v>41002.958634259259</v>
      </c>
      <c r="Q2295" s="10" t="s">
        <v>8325</v>
      </c>
      <c r="R2295" s="10">
        <v>2012</v>
      </c>
    </row>
    <row r="2296" spans="1:18" ht="43.5" x14ac:dyDescent="0.35">
      <c r="A2296">
        <v>2314</v>
      </c>
      <c r="B2296" s="3" t="s">
        <v>2315</v>
      </c>
      <c r="C2296" s="3" t="s">
        <v>6424</v>
      </c>
      <c r="D2296" s="6">
        <v>1200</v>
      </c>
      <c r="E2296" s="8">
        <v>1883.64</v>
      </c>
      <c r="F2296" t="s">
        <v>8218</v>
      </c>
      <c r="G2296" t="s">
        <v>8223</v>
      </c>
      <c r="H2296" t="s">
        <v>8245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8284</v>
      </c>
      <c r="O2296" t="s">
        <v>8288</v>
      </c>
      <c r="P2296" s="9">
        <v>41037.551585648151</v>
      </c>
      <c r="Q2296" s="10" t="s">
        <v>8326</v>
      </c>
      <c r="R2296" s="10">
        <v>2012</v>
      </c>
    </row>
    <row r="2297" spans="1:18" ht="43.5" x14ac:dyDescent="0.35">
      <c r="A2297">
        <v>2315</v>
      </c>
      <c r="B2297" s="3" t="s">
        <v>2316</v>
      </c>
      <c r="C2297" s="3" t="s">
        <v>6425</v>
      </c>
      <c r="D2297" s="6">
        <v>2500</v>
      </c>
      <c r="E2297" s="8">
        <v>2565</v>
      </c>
      <c r="F2297" t="s">
        <v>8218</v>
      </c>
      <c r="G2297" t="s">
        <v>8223</v>
      </c>
      <c r="H2297" t="s">
        <v>8245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8284</v>
      </c>
      <c r="O2297" t="s">
        <v>8288</v>
      </c>
      <c r="P2297" s="9">
        <v>41004.72619212963</v>
      </c>
      <c r="Q2297" s="10" t="s">
        <v>8325</v>
      </c>
      <c r="R2297" s="10">
        <v>2012</v>
      </c>
    </row>
    <row r="2298" spans="1:18" ht="58" x14ac:dyDescent="0.35">
      <c r="A2298">
        <v>2316</v>
      </c>
      <c r="B2298" s="3" t="s">
        <v>2317</v>
      </c>
      <c r="C2298" s="3" t="s">
        <v>6426</v>
      </c>
      <c r="D2298" s="6">
        <v>15000</v>
      </c>
      <c r="E2298" s="8">
        <v>15606.4</v>
      </c>
      <c r="F2298" t="s">
        <v>8218</v>
      </c>
      <c r="G2298" t="s">
        <v>8223</v>
      </c>
      <c r="H2298" t="s">
        <v>8245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8284</v>
      </c>
      <c r="O2298" t="s">
        <v>8288</v>
      </c>
      <c r="P2298" s="9">
        <v>40079.725115740745</v>
      </c>
      <c r="Q2298" s="10" t="s">
        <v>8330</v>
      </c>
      <c r="R2298" s="10">
        <v>2009</v>
      </c>
    </row>
    <row r="2299" spans="1:18" ht="43.5" x14ac:dyDescent="0.35">
      <c r="A2299">
        <v>2317</v>
      </c>
      <c r="B2299" s="3" t="s">
        <v>2318</v>
      </c>
      <c r="C2299" s="3" t="s">
        <v>6427</v>
      </c>
      <c r="D2299" s="6">
        <v>400</v>
      </c>
      <c r="E2299" s="8">
        <v>416</v>
      </c>
      <c r="F2299" t="s">
        <v>8218</v>
      </c>
      <c r="G2299" t="s">
        <v>8223</v>
      </c>
      <c r="H2299" t="s">
        <v>8245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8284</v>
      </c>
      <c r="O2299" t="s">
        <v>8288</v>
      </c>
      <c r="P2299" s="9">
        <v>40192.542233796295</v>
      </c>
      <c r="Q2299" s="10" t="s">
        <v>8322</v>
      </c>
      <c r="R2299" s="10">
        <v>2010</v>
      </c>
    </row>
    <row r="2300" spans="1:18" ht="58" x14ac:dyDescent="0.35">
      <c r="A2300">
        <v>2318</v>
      </c>
      <c r="B2300" s="3" t="s">
        <v>2319</v>
      </c>
      <c r="C2300" s="3" t="s">
        <v>6428</v>
      </c>
      <c r="D2300" s="6">
        <v>5000</v>
      </c>
      <c r="E2300" s="8">
        <v>6053</v>
      </c>
      <c r="F2300" t="s">
        <v>8218</v>
      </c>
      <c r="G2300" t="s">
        <v>8223</v>
      </c>
      <c r="H2300" t="s">
        <v>8245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8284</v>
      </c>
      <c r="O2300" t="s">
        <v>8288</v>
      </c>
      <c r="P2300" s="9">
        <v>40050.643680555557</v>
      </c>
      <c r="Q2300" s="10" t="s">
        <v>8329</v>
      </c>
      <c r="R2300" s="10">
        <v>2009</v>
      </c>
    </row>
    <row r="2301" spans="1:18" ht="43.5" x14ac:dyDescent="0.35">
      <c r="A2301">
        <v>2319</v>
      </c>
      <c r="B2301" s="3" t="s">
        <v>2320</v>
      </c>
      <c r="C2301" s="3" t="s">
        <v>6429</v>
      </c>
      <c r="D2301" s="6">
        <v>3000</v>
      </c>
      <c r="E2301" s="8">
        <v>3231</v>
      </c>
      <c r="F2301" t="s">
        <v>8218</v>
      </c>
      <c r="G2301" t="s">
        <v>8223</v>
      </c>
      <c r="H2301" t="s">
        <v>8245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8284</v>
      </c>
      <c r="O2301" t="s">
        <v>8288</v>
      </c>
      <c r="P2301" s="9">
        <v>41593.082002314812</v>
      </c>
      <c r="Q2301" s="10" t="s">
        <v>8332</v>
      </c>
      <c r="R2301" s="10">
        <v>2013</v>
      </c>
    </row>
    <row r="2302" spans="1:18" ht="58" x14ac:dyDescent="0.35">
      <c r="A2302">
        <v>2320</v>
      </c>
      <c r="B2302" s="3" t="s">
        <v>2321</v>
      </c>
      <c r="C2302" s="3" t="s">
        <v>6430</v>
      </c>
      <c r="D2302" s="6">
        <v>5000</v>
      </c>
      <c r="E2302" s="8">
        <v>5433</v>
      </c>
      <c r="F2302" t="s">
        <v>8218</v>
      </c>
      <c r="G2302" t="s">
        <v>8223</v>
      </c>
      <c r="H2302" t="s">
        <v>8245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8284</v>
      </c>
      <c r="O2302" t="s">
        <v>8288</v>
      </c>
      <c r="P2302" s="9">
        <v>41696.817129629628</v>
      </c>
      <c r="Q2302" s="10" t="s">
        <v>8323</v>
      </c>
      <c r="R2302" s="10">
        <v>2014</v>
      </c>
    </row>
    <row r="2303" spans="1:18" ht="29" x14ac:dyDescent="0.35">
      <c r="A2303">
        <v>2327</v>
      </c>
      <c r="B2303" s="3" t="s">
        <v>2328</v>
      </c>
      <c r="C2303" s="3" t="s">
        <v>6437</v>
      </c>
      <c r="D2303" s="6">
        <v>35000</v>
      </c>
      <c r="E2303" s="8">
        <v>184133.01</v>
      </c>
      <c r="F2303" t="s">
        <v>8218</v>
      </c>
      <c r="G2303" t="s">
        <v>8223</v>
      </c>
      <c r="H2303" t="s">
        <v>8245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8295</v>
      </c>
      <c r="O2303" t="s">
        <v>8311</v>
      </c>
      <c r="P2303" s="9">
        <v>41842.917129629626</v>
      </c>
      <c r="Q2303" s="10" t="s">
        <v>8328</v>
      </c>
      <c r="R2303" s="10">
        <v>2014</v>
      </c>
    </row>
    <row r="2304" spans="1:18" ht="58" x14ac:dyDescent="0.35">
      <c r="A2304">
        <v>2328</v>
      </c>
      <c r="B2304" s="3" t="s">
        <v>2329</v>
      </c>
      <c r="C2304" s="3" t="s">
        <v>6438</v>
      </c>
      <c r="D2304" s="6">
        <v>10000</v>
      </c>
      <c r="E2304" s="8">
        <v>25445</v>
      </c>
      <c r="F2304" t="s">
        <v>8218</v>
      </c>
      <c r="G2304" t="s">
        <v>8223</v>
      </c>
      <c r="H2304" t="s">
        <v>8245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8295</v>
      </c>
      <c r="O2304" t="s">
        <v>8311</v>
      </c>
      <c r="P2304" s="9">
        <v>42139.781678240739</v>
      </c>
      <c r="Q2304" s="10" t="s">
        <v>8326</v>
      </c>
      <c r="R2304" s="10">
        <v>2015</v>
      </c>
    </row>
    <row r="2305" spans="1:18" ht="43.5" x14ac:dyDescent="0.35">
      <c r="A2305">
        <v>2329</v>
      </c>
      <c r="B2305" s="3" t="s">
        <v>2330</v>
      </c>
      <c r="C2305" s="3" t="s">
        <v>6439</v>
      </c>
      <c r="D2305" s="6">
        <v>25000</v>
      </c>
      <c r="E2305" s="8">
        <v>26480</v>
      </c>
      <c r="F2305" t="s">
        <v>8218</v>
      </c>
      <c r="G2305" t="s">
        <v>8223</v>
      </c>
      <c r="H2305" t="s">
        <v>8245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8295</v>
      </c>
      <c r="O2305" t="s">
        <v>8311</v>
      </c>
      <c r="P2305" s="9">
        <v>41807.624374999999</v>
      </c>
      <c r="Q2305" s="10" t="s">
        <v>8327</v>
      </c>
      <c r="R2305" s="10">
        <v>2014</v>
      </c>
    </row>
    <row r="2306" spans="1:18" ht="58" x14ac:dyDescent="0.35">
      <c r="A2306">
        <v>2330</v>
      </c>
      <c r="B2306" s="3" t="s">
        <v>2331</v>
      </c>
      <c r="C2306" s="3" t="s">
        <v>6440</v>
      </c>
      <c r="D2306" s="6">
        <v>35000</v>
      </c>
      <c r="E2306" s="8">
        <v>35848</v>
      </c>
      <c r="F2306" t="s">
        <v>8218</v>
      </c>
      <c r="G2306" t="s">
        <v>8223</v>
      </c>
      <c r="H2306" t="s">
        <v>8245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8295</v>
      </c>
      <c r="O2306" t="s">
        <v>8311</v>
      </c>
      <c r="P2306" s="9">
        <v>42332.89980324074</v>
      </c>
      <c r="Q2306" s="10" t="s">
        <v>8332</v>
      </c>
      <c r="R2306" s="10">
        <v>2015</v>
      </c>
    </row>
    <row r="2307" spans="1:18" ht="43.5" x14ac:dyDescent="0.35">
      <c r="A2307">
        <v>2331</v>
      </c>
      <c r="B2307" s="3" t="s">
        <v>2332</v>
      </c>
      <c r="C2307" s="3" t="s">
        <v>6441</v>
      </c>
      <c r="D2307" s="6">
        <v>8000</v>
      </c>
      <c r="E2307" s="8">
        <v>11545.1</v>
      </c>
      <c r="F2307" t="s">
        <v>8218</v>
      </c>
      <c r="G2307" t="s">
        <v>8223</v>
      </c>
      <c r="H2307" t="s">
        <v>8245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8295</v>
      </c>
      <c r="O2307" t="s">
        <v>8311</v>
      </c>
      <c r="P2307" s="9">
        <v>41839.005671296298</v>
      </c>
      <c r="Q2307" s="10" t="s">
        <v>8328</v>
      </c>
      <c r="R2307" s="10">
        <v>2014</v>
      </c>
    </row>
    <row r="2308" spans="1:18" ht="43.5" x14ac:dyDescent="0.35">
      <c r="A2308">
        <v>2332</v>
      </c>
      <c r="B2308" s="3" t="s">
        <v>2333</v>
      </c>
      <c r="C2308" s="3" t="s">
        <v>6442</v>
      </c>
      <c r="D2308" s="6">
        <v>25000</v>
      </c>
      <c r="E2308" s="8">
        <v>26577</v>
      </c>
      <c r="F2308" t="s">
        <v>8218</v>
      </c>
      <c r="G2308" t="s">
        <v>8223</v>
      </c>
      <c r="H2308" t="s">
        <v>8245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8295</v>
      </c>
      <c r="O2308" t="s">
        <v>8311</v>
      </c>
      <c r="P2308" s="9">
        <v>42011.628136574072</v>
      </c>
      <c r="Q2308" s="10" t="s">
        <v>8322</v>
      </c>
      <c r="R2308" s="10">
        <v>2015</v>
      </c>
    </row>
    <row r="2309" spans="1:18" ht="43.5" x14ac:dyDescent="0.35">
      <c r="A2309">
        <v>2333</v>
      </c>
      <c r="B2309" s="3" t="s">
        <v>2334</v>
      </c>
      <c r="C2309" s="3" t="s">
        <v>6443</v>
      </c>
      <c r="D2309" s="6">
        <v>600</v>
      </c>
      <c r="E2309" s="8">
        <v>1273</v>
      </c>
      <c r="F2309" t="s">
        <v>8218</v>
      </c>
      <c r="G2309" t="s">
        <v>8223</v>
      </c>
      <c r="H2309" t="s">
        <v>8245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8295</v>
      </c>
      <c r="O2309" t="s">
        <v>8311</v>
      </c>
      <c r="P2309" s="9">
        <v>41767.650347222225</v>
      </c>
      <c r="Q2309" s="10" t="s">
        <v>8326</v>
      </c>
      <c r="R2309" s="10">
        <v>2014</v>
      </c>
    </row>
    <row r="2310" spans="1:18" ht="43.5" x14ac:dyDescent="0.35">
      <c r="A2310">
        <v>2334</v>
      </c>
      <c r="B2310" s="3" t="s">
        <v>2335</v>
      </c>
      <c r="C2310" s="3" t="s">
        <v>6444</v>
      </c>
      <c r="D2310" s="6">
        <v>4000</v>
      </c>
      <c r="E2310" s="8">
        <v>4078</v>
      </c>
      <c r="F2310" t="s">
        <v>8218</v>
      </c>
      <c r="G2310" t="s">
        <v>8223</v>
      </c>
      <c r="H2310" t="s">
        <v>8245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8295</v>
      </c>
      <c r="O2310" t="s">
        <v>8311</v>
      </c>
      <c r="P2310" s="9">
        <v>41918.670115740737</v>
      </c>
      <c r="Q2310" s="10" t="s">
        <v>8331</v>
      </c>
      <c r="R2310" s="10">
        <v>2014</v>
      </c>
    </row>
    <row r="2311" spans="1:18" ht="43.5" x14ac:dyDescent="0.35">
      <c r="A2311">
        <v>2335</v>
      </c>
      <c r="B2311" s="3" t="s">
        <v>2336</v>
      </c>
      <c r="C2311" s="3" t="s">
        <v>6445</v>
      </c>
      <c r="D2311" s="6">
        <v>25000</v>
      </c>
      <c r="E2311" s="8">
        <v>25568</v>
      </c>
      <c r="F2311" t="s">
        <v>8218</v>
      </c>
      <c r="G2311" t="s">
        <v>8223</v>
      </c>
      <c r="H2311" t="s">
        <v>8245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8295</v>
      </c>
      <c r="O2311" t="s">
        <v>8311</v>
      </c>
      <c r="P2311" s="9">
        <v>41771.572256944448</v>
      </c>
      <c r="Q2311" s="10" t="s">
        <v>8326</v>
      </c>
      <c r="R2311" s="10">
        <v>2014</v>
      </c>
    </row>
    <row r="2312" spans="1:18" ht="43.5" x14ac:dyDescent="0.35">
      <c r="A2312">
        <v>2336</v>
      </c>
      <c r="B2312" s="3" t="s">
        <v>2337</v>
      </c>
      <c r="C2312" s="3" t="s">
        <v>6446</v>
      </c>
      <c r="D2312" s="6">
        <v>20000</v>
      </c>
      <c r="E2312" s="8">
        <v>104146.51</v>
      </c>
      <c r="F2312" t="s">
        <v>8218</v>
      </c>
      <c r="G2312" t="s">
        <v>8223</v>
      </c>
      <c r="H2312" t="s">
        <v>8245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8295</v>
      </c>
      <c r="O2312" t="s">
        <v>8311</v>
      </c>
      <c r="P2312" s="9">
        <v>41666.924710648149</v>
      </c>
      <c r="Q2312" s="10" t="s">
        <v>8322</v>
      </c>
      <c r="R2312" s="10">
        <v>2014</v>
      </c>
    </row>
    <row r="2313" spans="1:18" ht="29" x14ac:dyDescent="0.35">
      <c r="A2313">
        <v>2337</v>
      </c>
      <c r="B2313" s="3" t="s">
        <v>2338</v>
      </c>
      <c r="C2313" s="3" t="s">
        <v>6447</v>
      </c>
      <c r="D2313" s="6">
        <v>12000</v>
      </c>
      <c r="E2313" s="8">
        <v>13279</v>
      </c>
      <c r="F2313" t="s">
        <v>8218</v>
      </c>
      <c r="G2313" t="s">
        <v>8223</v>
      </c>
      <c r="H2313" t="s">
        <v>8245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8295</v>
      </c>
      <c r="O2313" t="s">
        <v>8311</v>
      </c>
      <c r="P2313" s="9">
        <v>41786.640543981484</v>
      </c>
      <c r="Q2313" s="10" t="s">
        <v>8326</v>
      </c>
      <c r="R2313" s="10">
        <v>2014</v>
      </c>
    </row>
    <row r="2314" spans="1:18" ht="43.5" x14ac:dyDescent="0.35">
      <c r="A2314">
        <v>2338</v>
      </c>
      <c r="B2314" s="3" t="s">
        <v>2339</v>
      </c>
      <c r="C2314" s="3" t="s">
        <v>6448</v>
      </c>
      <c r="D2314" s="6">
        <v>15000</v>
      </c>
      <c r="E2314" s="8">
        <v>15171.5</v>
      </c>
      <c r="F2314" t="s">
        <v>8218</v>
      </c>
      <c r="G2314" t="s">
        <v>8223</v>
      </c>
      <c r="H2314" t="s">
        <v>8245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8295</v>
      </c>
      <c r="O2314" t="s">
        <v>8311</v>
      </c>
      <c r="P2314" s="9">
        <v>41789.89680555556</v>
      </c>
      <c r="Q2314" s="10" t="s">
        <v>8326</v>
      </c>
      <c r="R2314" s="10">
        <v>2014</v>
      </c>
    </row>
    <row r="2315" spans="1:18" ht="43.5" x14ac:dyDescent="0.35">
      <c r="A2315">
        <v>2339</v>
      </c>
      <c r="B2315" s="3" t="s">
        <v>2340</v>
      </c>
      <c r="C2315" s="3" t="s">
        <v>6449</v>
      </c>
      <c r="D2315" s="6">
        <v>25000</v>
      </c>
      <c r="E2315" s="8">
        <v>73552</v>
      </c>
      <c r="F2315" t="s">
        <v>8218</v>
      </c>
      <c r="G2315" t="s">
        <v>8223</v>
      </c>
      <c r="H2315" t="s">
        <v>8245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8295</v>
      </c>
      <c r="O2315" t="s">
        <v>8311</v>
      </c>
      <c r="P2315" s="9">
        <v>42692.79987268518</v>
      </c>
      <c r="Q2315" s="10" t="s">
        <v>8332</v>
      </c>
      <c r="R2315" s="10">
        <v>2016</v>
      </c>
    </row>
    <row r="2316" spans="1:18" ht="43.5" x14ac:dyDescent="0.35">
      <c r="A2316">
        <v>2340</v>
      </c>
      <c r="B2316" s="3" t="s">
        <v>2341</v>
      </c>
      <c r="C2316" s="3" t="s">
        <v>6450</v>
      </c>
      <c r="D2316" s="6">
        <v>40000</v>
      </c>
      <c r="E2316" s="8">
        <v>42311</v>
      </c>
      <c r="F2316" t="s">
        <v>8218</v>
      </c>
      <c r="G2316" t="s">
        <v>8223</v>
      </c>
      <c r="H2316" t="s">
        <v>8245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8295</v>
      </c>
      <c r="O2316" t="s">
        <v>8311</v>
      </c>
      <c r="P2316" s="9">
        <v>42643.642800925925</v>
      </c>
      <c r="Q2316" s="10" t="s">
        <v>8330</v>
      </c>
      <c r="R2316" s="10">
        <v>2016</v>
      </c>
    </row>
    <row r="2317" spans="1:18" ht="43.5" x14ac:dyDescent="0.35">
      <c r="A2317">
        <v>2341</v>
      </c>
      <c r="B2317" s="3" t="s">
        <v>2342</v>
      </c>
      <c r="C2317" s="3" t="s">
        <v>6451</v>
      </c>
      <c r="D2317" s="6">
        <v>5000</v>
      </c>
      <c r="E2317" s="8">
        <v>0</v>
      </c>
      <c r="F2317" t="s">
        <v>8219</v>
      </c>
      <c r="G2317" t="s">
        <v>8223</v>
      </c>
      <c r="H2317" t="s">
        <v>8245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8278</v>
      </c>
      <c r="O2317" t="s">
        <v>8279</v>
      </c>
      <c r="P2317" s="9">
        <v>42167.813703703709</v>
      </c>
      <c r="Q2317" s="10" t="s">
        <v>8327</v>
      </c>
      <c r="R2317" s="10">
        <v>2015</v>
      </c>
    </row>
    <row r="2318" spans="1:18" ht="43.5" x14ac:dyDescent="0.35">
      <c r="A2318">
        <v>2342</v>
      </c>
      <c r="B2318" s="3" t="s">
        <v>2343</v>
      </c>
      <c r="C2318" s="3" t="s">
        <v>6452</v>
      </c>
      <c r="D2318" s="6">
        <v>5500</v>
      </c>
      <c r="E2318" s="8">
        <v>0</v>
      </c>
      <c r="F2318" t="s">
        <v>8219</v>
      </c>
      <c r="G2318" t="s">
        <v>8223</v>
      </c>
      <c r="H2318" t="s">
        <v>8245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8278</v>
      </c>
      <c r="O2318" t="s">
        <v>8279</v>
      </c>
      <c r="P2318" s="9">
        <v>41897.702199074076</v>
      </c>
      <c r="Q2318" s="10" t="s">
        <v>8330</v>
      </c>
      <c r="R2318" s="10">
        <v>2014</v>
      </c>
    </row>
    <row r="2319" spans="1:18" ht="58" x14ac:dyDescent="0.35">
      <c r="A2319">
        <v>2343</v>
      </c>
      <c r="B2319" s="3" t="s">
        <v>2344</v>
      </c>
      <c r="C2319" s="3" t="s">
        <v>6453</v>
      </c>
      <c r="D2319" s="6">
        <v>10000</v>
      </c>
      <c r="E2319" s="8">
        <v>300</v>
      </c>
      <c r="F2319" t="s">
        <v>8219</v>
      </c>
      <c r="G2319" t="s">
        <v>8223</v>
      </c>
      <c r="H2319" t="s">
        <v>8245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8278</v>
      </c>
      <c r="O2319" t="s">
        <v>8279</v>
      </c>
      <c r="P2319" s="9">
        <v>42327.825289351851</v>
      </c>
      <c r="Q2319" s="10" t="s">
        <v>8332</v>
      </c>
      <c r="R2319" s="10">
        <v>2015</v>
      </c>
    </row>
    <row r="2320" spans="1:18" ht="58" x14ac:dyDescent="0.35">
      <c r="A2320">
        <v>2344</v>
      </c>
      <c r="B2320" s="3" t="s">
        <v>2345</v>
      </c>
      <c r="C2320" s="3" t="s">
        <v>6454</v>
      </c>
      <c r="D2320" s="6">
        <v>1000</v>
      </c>
      <c r="E2320" s="8">
        <v>1</v>
      </c>
      <c r="F2320" t="s">
        <v>8219</v>
      </c>
      <c r="G2320" t="s">
        <v>8228</v>
      </c>
      <c r="H2320" t="s">
        <v>8250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8278</v>
      </c>
      <c r="O2320" t="s">
        <v>8279</v>
      </c>
      <c r="P2320" s="9">
        <v>42515.727650462963</v>
      </c>
      <c r="Q2320" s="10" t="s">
        <v>8326</v>
      </c>
      <c r="R2320" s="10">
        <v>2016</v>
      </c>
    </row>
    <row r="2321" spans="1:18" ht="43.5" x14ac:dyDescent="0.35">
      <c r="A2321">
        <v>2345</v>
      </c>
      <c r="B2321" s="3" t="s">
        <v>2346</v>
      </c>
      <c r="C2321" s="3" t="s">
        <v>6455</v>
      </c>
      <c r="D2321" s="6">
        <v>3000</v>
      </c>
      <c r="E2321" s="8">
        <v>0</v>
      </c>
      <c r="F2321" t="s">
        <v>8219</v>
      </c>
      <c r="G2321" t="s">
        <v>8223</v>
      </c>
      <c r="H2321" t="s">
        <v>8245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8278</v>
      </c>
      <c r="O2321" t="s">
        <v>8279</v>
      </c>
      <c r="P2321" s="9">
        <v>42060.001805555556</v>
      </c>
      <c r="Q2321" s="10" t="s">
        <v>8323</v>
      </c>
      <c r="R2321" s="10">
        <v>2015</v>
      </c>
    </row>
    <row r="2322" spans="1:18" ht="43.5" x14ac:dyDescent="0.35">
      <c r="A2322">
        <v>2346</v>
      </c>
      <c r="B2322" s="3" t="s">
        <v>2347</v>
      </c>
      <c r="C2322" s="3" t="s">
        <v>6456</v>
      </c>
      <c r="D2322" s="6">
        <v>60000</v>
      </c>
      <c r="E2322" s="8">
        <v>39</v>
      </c>
      <c r="F2322" t="s">
        <v>8219</v>
      </c>
      <c r="G2322" t="s">
        <v>8223</v>
      </c>
      <c r="H2322" t="s">
        <v>8245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8278</v>
      </c>
      <c r="O2322" t="s">
        <v>8279</v>
      </c>
      <c r="P2322" s="9">
        <v>42615.79896990741</v>
      </c>
      <c r="Q2322" s="10" t="s">
        <v>8330</v>
      </c>
      <c r="R2322" s="10">
        <v>2016</v>
      </c>
    </row>
    <row r="2323" spans="1:18" ht="43.5" x14ac:dyDescent="0.35">
      <c r="A2323">
        <v>2347</v>
      </c>
      <c r="B2323" s="3" t="s">
        <v>2348</v>
      </c>
      <c r="C2323" s="3" t="s">
        <v>6457</v>
      </c>
      <c r="D2323" s="6">
        <v>1000</v>
      </c>
      <c r="E2323" s="8">
        <v>15</v>
      </c>
      <c r="F2323" t="s">
        <v>8219</v>
      </c>
      <c r="G2323" t="s">
        <v>8223</v>
      </c>
      <c r="H2323" t="s">
        <v>8245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8278</v>
      </c>
      <c r="O2323" t="s">
        <v>8279</v>
      </c>
      <c r="P2323" s="9">
        <v>42577.607361111106</v>
      </c>
      <c r="Q2323" s="10" t="s">
        <v>8328</v>
      </c>
      <c r="R2323" s="10">
        <v>2016</v>
      </c>
    </row>
    <row r="2324" spans="1:18" ht="43.5" x14ac:dyDescent="0.35">
      <c r="A2324">
        <v>2348</v>
      </c>
      <c r="B2324" s="3" t="s">
        <v>2349</v>
      </c>
      <c r="C2324" s="3" t="s">
        <v>6458</v>
      </c>
      <c r="D2324" s="6">
        <v>70000</v>
      </c>
      <c r="E2324" s="8">
        <v>270</v>
      </c>
      <c r="F2324" t="s">
        <v>8219</v>
      </c>
      <c r="G2324" t="s">
        <v>8223</v>
      </c>
      <c r="H2324" t="s">
        <v>8245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8278</v>
      </c>
      <c r="O2324" t="s">
        <v>8279</v>
      </c>
      <c r="P2324" s="9">
        <v>42360.932152777779</v>
      </c>
      <c r="Q2324" s="10" t="s">
        <v>8333</v>
      </c>
      <c r="R2324" s="10">
        <v>2015</v>
      </c>
    </row>
    <row r="2325" spans="1:18" ht="43.5" x14ac:dyDescent="0.35">
      <c r="A2325">
        <v>2349</v>
      </c>
      <c r="B2325" s="3" t="s">
        <v>2350</v>
      </c>
      <c r="C2325" s="3" t="s">
        <v>6459</v>
      </c>
      <c r="D2325" s="6">
        <v>474900</v>
      </c>
      <c r="E2325" s="8">
        <v>0</v>
      </c>
      <c r="F2325" t="s">
        <v>8219</v>
      </c>
      <c r="G2325" t="s">
        <v>8234</v>
      </c>
      <c r="H2325" t="s">
        <v>8254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8278</v>
      </c>
      <c r="O2325" t="s">
        <v>8279</v>
      </c>
      <c r="P2325" s="9">
        <v>42198.775787037041</v>
      </c>
      <c r="Q2325" s="10" t="s">
        <v>8328</v>
      </c>
      <c r="R2325" s="10">
        <v>2015</v>
      </c>
    </row>
    <row r="2326" spans="1:18" ht="43.5" x14ac:dyDescent="0.35">
      <c r="A2326">
        <v>2350</v>
      </c>
      <c r="B2326" s="3" t="s">
        <v>2351</v>
      </c>
      <c r="C2326" s="3" t="s">
        <v>6460</v>
      </c>
      <c r="D2326" s="6">
        <v>50000</v>
      </c>
      <c r="E2326" s="8">
        <v>0</v>
      </c>
      <c r="F2326" t="s">
        <v>8219</v>
      </c>
      <c r="G2326" t="s">
        <v>8240</v>
      </c>
      <c r="H2326" t="s">
        <v>8248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8278</v>
      </c>
      <c r="O2326" t="s">
        <v>8279</v>
      </c>
      <c r="P2326" s="9">
        <v>42708.842245370368</v>
      </c>
      <c r="Q2326" s="10" t="s">
        <v>8333</v>
      </c>
      <c r="R2326" s="10">
        <v>2016</v>
      </c>
    </row>
    <row r="2327" spans="1:18" ht="29" x14ac:dyDescent="0.35">
      <c r="A2327">
        <v>2351</v>
      </c>
      <c r="B2327" s="3" t="s">
        <v>2352</v>
      </c>
      <c r="C2327" s="3" t="s">
        <v>6461</v>
      </c>
      <c r="D2327" s="6">
        <v>18900</v>
      </c>
      <c r="E2327" s="8">
        <v>108</v>
      </c>
      <c r="F2327" t="s">
        <v>8219</v>
      </c>
      <c r="G2327" t="s">
        <v>8227</v>
      </c>
      <c r="H2327" t="s">
        <v>8249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8278</v>
      </c>
      <c r="O2327" t="s">
        <v>8279</v>
      </c>
      <c r="P2327" s="9">
        <v>42094.101145833338</v>
      </c>
      <c r="Q2327" s="10" t="s">
        <v>8324</v>
      </c>
      <c r="R2327" s="10">
        <v>2015</v>
      </c>
    </row>
    <row r="2328" spans="1:18" ht="43.5" x14ac:dyDescent="0.35">
      <c r="A2328">
        <v>2352</v>
      </c>
      <c r="B2328" s="3" t="s">
        <v>2353</v>
      </c>
      <c r="C2328" s="3" t="s">
        <v>6462</v>
      </c>
      <c r="D2328" s="6">
        <v>2000</v>
      </c>
      <c r="E2328" s="8">
        <v>0</v>
      </c>
      <c r="F2328" t="s">
        <v>8219</v>
      </c>
      <c r="G2328" t="s">
        <v>8223</v>
      </c>
      <c r="H2328" t="s">
        <v>8245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8278</v>
      </c>
      <c r="O2328" t="s">
        <v>8279</v>
      </c>
      <c r="P2328" s="9">
        <v>42101.633703703701</v>
      </c>
      <c r="Q2328" s="10" t="s">
        <v>8325</v>
      </c>
      <c r="R2328" s="10">
        <v>2015</v>
      </c>
    </row>
    <row r="2329" spans="1:18" ht="43.5" x14ac:dyDescent="0.35">
      <c r="A2329">
        <v>2353</v>
      </c>
      <c r="B2329" s="3" t="s">
        <v>2354</v>
      </c>
      <c r="C2329" s="3" t="s">
        <v>6463</v>
      </c>
      <c r="D2329" s="6">
        <v>1000</v>
      </c>
      <c r="E2329" s="8">
        <v>0</v>
      </c>
      <c r="F2329" t="s">
        <v>8219</v>
      </c>
      <c r="G2329" t="s">
        <v>8223</v>
      </c>
      <c r="H2329" t="s">
        <v>8245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8278</v>
      </c>
      <c r="O2329" t="s">
        <v>8279</v>
      </c>
      <c r="P2329" s="9">
        <v>42103.676180555558</v>
      </c>
      <c r="Q2329" s="10" t="s">
        <v>8325</v>
      </c>
      <c r="R2329" s="10">
        <v>2015</v>
      </c>
    </row>
    <row r="2330" spans="1:18" ht="43.5" x14ac:dyDescent="0.35">
      <c r="A2330">
        <v>2354</v>
      </c>
      <c r="B2330" s="3" t="s">
        <v>2355</v>
      </c>
      <c r="C2330" s="3" t="s">
        <v>6464</v>
      </c>
      <c r="D2330" s="6">
        <v>35000</v>
      </c>
      <c r="E2330" s="8">
        <v>25</v>
      </c>
      <c r="F2330" t="s">
        <v>8219</v>
      </c>
      <c r="G2330" t="s">
        <v>8223</v>
      </c>
      <c r="H2330" t="s">
        <v>8245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8278</v>
      </c>
      <c r="O2330" t="s">
        <v>8279</v>
      </c>
      <c r="P2330" s="9">
        <v>41954.722916666666</v>
      </c>
      <c r="Q2330" s="10" t="s">
        <v>8332</v>
      </c>
      <c r="R2330" s="10">
        <v>2014</v>
      </c>
    </row>
    <row r="2331" spans="1:18" ht="43.5" x14ac:dyDescent="0.35">
      <c r="A2331">
        <v>2355</v>
      </c>
      <c r="B2331" s="3" t="s">
        <v>2356</v>
      </c>
      <c r="C2331" s="3" t="s">
        <v>6465</v>
      </c>
      <c r="D2331" s="6">
        <v>8000</v>
      </c>
      <c r="E2331" s="8">
        <v>55</v>
      </c>
      <c r="F2331" t="s">
        <v>8219</v>
      </c>
      <c r="G2331" t="s">
        <v>8225</v>
      </c>
      <c r="H2331" t="s">
        <v>8247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8278</v>
      </c>
      <c r="O2331" t="s">
        <v>8279</v>
      </c>
      <c r="P2331" s="9">
        <v>42096.918240740742</v>
      </c>
      <c r="Q2331" s="10" t="s">
        <v>8325</v>
      </c>
      <c r="R2331" s="10">
        <v>2015</v>
      </c>
    </row>
    <row r="2332" spans="1:18" ht="29" x14ac:dyDescent="0.35">
      <c r="A2332">
        <v>2356</v>
      </c>
      <c r="B2332" s="3" t="s">
        <v>2357</v>
      </c>
      <c r="C2332" s="3" t="s">
        <v>6466</v>
      </c>
      <c r="D2332" s="6">
        <v>10000</v>
      </c>
      <c r="E2332" s="8">
        <v>0</v>
      </c>
      <c r="F2332" t="s">
        <v>8219</v>
      </c>
      <c r="G2332" t="s">
        <v>8232</v>
      </c>
      <c r="H2332" t="s">
        <v>8248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8278</v>
      </c>
      <c r="O2332" t="s">
        <v>8279</v>
      </c>
      <c r="P2332" s="9">
        <v>42130.78361111111</v>
      </c>
      <c r="Q2332" s="10" t="s">
        <v>8326</v>
      </c>
      <c r="R2332" s="10">
        <v>2015</v>
      </c>
    </row>
    <row r="2333" spans="1:18" ht="43.5" x14ac:dyDescent="0.35">
      <c r="A2333">
        <v>2357</v>
      </c>
      <c r="B2333" s="3" t="s">
        <v>2358</v>
      </c>
      <c r="C2333" s="3" t="s">
        <v>6467</v>
      </c>
      <c r="D2333" s="6">
        <v>27000</v>
      </c>
      <c r="E2333" s="8">
        <v>0</v>
      </c>
      <c r="F2333" t="s">
        <v>8219</v>
      </c>
      <c r="G2333" t="s">
        <v>8224</v>
      </c>
      <c r="H2333" t="s">
        <v>8246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8278</v>
      </c>
      <c r="O2333" t="s">
        <v>8279</v>
      </c>
      <c r="P2333" s="9">
        <v>42264.620115740741</v>
      </c>
      <c r="Q2333" s="10" t="s">
        <v>8330</v>
      </c>
      <c r="R2333" s="10">
        <v>2015</v>
      </c>
    </row>
    <row r="2334" spans="1:18" ht="43.5" x14ac:dyDescent="0.35">
      <c r="A2334">
        <v>2358</v>
      </c>
      <c r="B2334" s="3" t="s">
        <v>2359</v>
      </c>
      <c r="C2334" s="3" t="s">
        <v>6468</v>
      </c>
      <c r="D2334" s="6">
        <v>1500</v>
      </c>
      <c r="E2334" s="8">
        <v>0</v>
      </c>
      <c r="F2334" t="s">
        <v>8219</v>
      </c>
      <c r="G2334" t="s">
        <v>8224</v>
      </c>
      <c r="H2334" t="s">
        <v>8246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8278</v>
      </c>
      <c r="O2334" t="s">
        <v>8279</v>
      </c>
      <c r="P2334" s="9">
        <v>41978.930972222224</v>
      </c>
      <c r="Q2334" s="10" t="s">
        <v>8333</v>
      </c>
      <c r="R2334" s="10">
        <v>2014</v>
      </c>
    </row>
    <row r="2335" spans="1:18" ht="43.5" x14ac:dyDescent="0.35">
      <c r="A2335">
        <v>2359</v>
      </c>
      <c r="B2335" s="3" t="s">
        <v>2360</v>
      </c>
      <c r="C2335" s="3" t="s">
        <v>6469</v>
      </c>
      <c r="D2335" s="6">
        <v>7500</v>
      </c>
      <c r="E2335" s="8">
        <v>1101</v>
      </c>
      <c r="F2335" t="s">
        <v>8219</v>
      </c>
      <c r="G2335" t="s">
        <v>8223</v>
      </c>
      <c r="H2335" t="s">
        <v>8245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8278</v>
      </c>
      <c r="O2335" t="s">
        <v>8279</v>
      </c>
      <c r="P2335" s="9">
        <v>42159.649583333332</v>
      </c>
      <c r="Q2335" s="10" t="s">
        <v>8327</v>
      </c>
      <c r="R2335" s="10">
        <v>2015</v>
      </c>
    </row>
    <row r="2336" spans="1:18" ht="43.5" x14ac:dyDescent="0.35">
      <c r="A2336">
        <v>2360</v>
      </c>
      <c r="B2336" s="3" t="s">
        <v>2361</v>
      </c>
      <c r="C2336" s="3" t="s">
        <v>6470</v>
      </c>
      <c r="D2336" s="6">
        <v>5000</v>
      </c>
      <c r="E2336" s="8">
        <v>2</v>
      </c>
      <c r="F2336" t="s">
        <v>8219</v>
      </c>
      <c r="G2336" t="s">
        <v>8228</v>
      </c>
      <c r="H2336" t="s">
        <v>8250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8278</v>
      </c>
      <c r="O2336" t="s">
        <v>8279</v>
      </c>
      <c r="P2336" s="9">
        <v>42377.70694444445</v>
      </c>
      <c r="Q2336" s="10" t="s">
        <v>8322</v>
      </c>
      <c r="R2336" s="10">
        <v>2016</v>
      </c>
    </row>
    <row r="2337" spans="1:18" ht="58" x14ac:dyDescent="0.35">
      <c r="A2337">
        <v>2361</v>
      </c>
      <c r="B2337" s="3" t="s">
        <v>2362</v>
      </c>
      <c r="C2337" s="3" t="s">
        <v>6471</v>
      </c>
      <c r="D2337" s="6">
        <v>200</v>
      </c>
      <c r="E2337" s="8">
        <v>0</v>
      </c>
      <c r="F2337" t="s">
        <v>8219</v>
      </c>
      <c r="G2337" t="s">
        <v>8228</v>
      </c>
      <c r="H2337" t="s">
        <v>8250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8278</v>
      </c>
      <c r="O2337" t="s">
        <v>8279</v>
      </c>
      <c r="P2337" s="9">
        <v>42466.858888888892</v>
      </c>
      <c r="Q2337" s="10" t="s">
        <v>8325</v>
      </c>
      <c r="R2337" s="10">
        <v>2016</v>
      </c>
    </row>
    <row r="2338" spans="1:18" ht="43.5" x14ac:dyDescent="0.35">
      <c r="A2338">
        <v>2362</v>
      </c>
      <c r="B2338" s="3" t="s">
        <v>2363</v>
      </c>
      <c r="C2338" s="3" t="s">
        <v>6472</v>
      </c>
      <c r="D2338" s="6">
        <v>420</v>
      </c>
      <c r="E2338" s="8">
        <v>120</v>
      </c>
      <c r="F2338" t="s">
        <v>8219</v>
      </c>
      <c r="G2338" t="s">
        <v>8223</v>
      </c>
      <c r="H2338" t="s">
        <v>8245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8278</v>
      </c>
      <c r="O2338" t="s">
        <v>8279</v>
      </c>
      <c r="P2338" s="9">
        <v>41954.688310185185</v>
      </c>
      <c r="Q2338" s="10" t="s">
        <v>8332</v>
      </c>
      <c r="R2338" s="10">
        <v>2014</v>
      </c>
    </row>
    <row r="2339" spans="1:18" ht="43.5" x14ac:dyDescent="0.35">
      <c r="A2339">
        <v>2363</v>
      </c>
      <c r="B2339" s="3" t="s">
        <v>2364</v>
      </c>
      <c r="C2339" s="3" t="s">
        <v>6473</v>
      </c>
      <c r="D2339" s="6">
        <v>175000</v>
      </c>
      <c r="E2339" s="8">
        <v>0</v>
      </c>
      <c r="F2339" t="s">
        <v>8219</v>
      </c>
      <c r="G2339" t="s">
        <v>8223</v>
      </c>
      <c r="H2339" t="s">
        <v>8245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8278</v>
      </c>
      <c r="O2339" t="s">
        <v>8279</v>
      </c>
      <c r="P2339" s="9">
        <v>42322.011574074073</v>
      </c>
      <c r="Q2339" s="10" t="s">
        <v>8332</v>
      </c>
      <c r="R2339" s="10">
        <v>2015</v>
      </c>
    </row>
    <row r="2340" spans="1:18" ht="29" x14ac:dyDescent="0.35">
      <c r="A2340">
        <v>2364</v>
      </c>
      <c r="B2340" s="3" t="s">
        <v>2365</v>
      </c>
      <c r="C2340" s="3" t="s">
        <v>6474</v>
      </c>
      <c r="D2340" s="6">
        <v>128</v>
      </c>
      <c r="E2340" s="8">
        <v>0</v>
      </c>
      <c r="F2340" t="s">
        <v>8219</v>
      </c>
      <c r="G2340" t="s">
        <v>8223</v>
      </c>
      <c r="H2340" t="s">
        <v>8245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8278</v>
      </c>
      <c r="O2340" t="s">
        <v>8279</v>
      </c>
      <c r="P2340" s="9">
        <v>42248.934675925921</v>
      </c>
      <c r="Q2340" s="10" t="s">
        <v>8330</v>
      </c>
      <c r="R2340" s="10">
        <v>2015</v>
      </c>
    </row>
    <row r="2341" spans="1:18" ht="43.5" x14ac:dyDescent="0.35">
      <c r="A2341">
        <v>2365</v>
      </c>
      <c r="B2341" s="3" t="s">
        <v>2366</v>
      </c>
      <c r="C2341" s="3" t="s">
        <v>6475</v>
      </c>
      <c r="D2341" s="6">
        <v>1000</v>
      </c>
      <c r="E2341" s="8">
        <v>0</v>
      </c>
      <c r="F2341" t="s">
        <v>8219</v>
      </c>
      <c r="G2341" t="s">
        <v>8236</v>
      </c>
      <c r="H2341" t="s">
        <v>8248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8278</v>
      </c>
      <c r="O2341" t="s">
        <v>8279</v>
      </c>
      <c r="P2341" s="9">
        <v>42346.736400462964</v>
      </c>
      <c r="Q2341" s="10" t="s">
        <v>8333</v>
      </c>
      <c r="R2341" s="10">
        <v>2015</v>
      </c>
    </row>
    <row r="2342" spans="1:18" ht="43.5" x14ac:dyDescent="0.35">
      <c r="A2342">
        <v>2366</v>
      </c>
      <c r="B2342" s="3" t="s">
        <v>2367</v>
      </c>
      <c r="C2342" s="3" t="s">
        <v>6476</v>
      </c>
      <c r="D2342" s="6">
        <v>25000</v>
      </c>
      <c r="E2342" s="8">
        <v>2630</v>
      </c>
      <c r="F2342" t="s">
        <v>8219</v>
      </c>
      <c r="G2342" t="s">
        <v>8224</v>
      </c>
      <c r="H2342" t="s">
        <v>8246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8278</v>
      </c>
      <c r="O2342" t="s">
        <v>8279</v>
      </c>
      <c r="P2342" s="9">
        <v>42268.531631944439</v>
      </c>
      <c r="Q2342" s="10" t="s">
        <v>8330</v>
      </c>
      <c r="R2342" s="10">
        <v>2015</v>
      </c>
    </row>
    <row r="2343" spans="1:18" ht="43.5" x14ac:dyDescent="0.35">
      <c r="A2343">
        <v>2367</v>
      </c>
      <c r="B2343" s="3" t="s">
        <v>2368</v>
      </c>
      <c r="C2343" s="3" t="s">
        <v>6477</v>
      </c>
      <c r="D2343" s="6">
        <v>50000</v>
      </c>
      <c r="E2343" s="8">
        <v>670</v>
      </c>
      <c r="F2343" t="s">
        <v>8219</v>
      </c>
      <c r="G2343" t="s">
        <v>8223</v>
      </c>
      <c r="H2343" t="s">
        <v>8245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8278</v>
      </c>
      <c r="O2343" t="s">
        <v>8279</v>
      </c>
      <c r="P2343" s="9">
        <v>42425.970092592594</v>
      </c>
      <c r="Q2343" s="10" t="s">
        <v>8323</v>
      </c>
      <c r="R2343" s="10">
        <v>2016</v>
      </c>
    </row>
    <row r="2344" spans="1:18" ht="43.5" x14ac:dyDescent="0.35">
      <c r="A2344">
        <v>2368</v>
      </c>
      <c r="B2344" s="3" t="s">
        <v>2369</v>
      </c>
      <c r="C2344" s="3" t="s">
        <v>6478</v>
      </c>
      <c r="D2344" s="6">
        <v>40000</v>
      </c>
      <c r="E2344" s="8">
        <v>100</v>
      </c>
      <c r="F2344" t="s">
        <v>8219</v>
      </c>
      <c r="G2344" t="s">
        <v>8223</v>
      </c>
      <c r="H2344" t="s">
        <v>8245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8278</v>
      </c>
      <c r="O2344" t="s">
        <v>8279</v>
      </c>
      <c r="P2344" s="9">
        <v>42063.721817129626</v>
      </c>
      <c r="Q2344" s="10" t="s">
        <v>8323</v>
      </c>
      <c r="R2344" s="10">
        <v>2015</v>
      </c>
    </row>
    <row r="2345" spans="1:18" ht="43.5" x14ac:dyDescent="0.35">
      <c r="A2345">
        <v>2369</v>
      </c>
      <c r="B2345" s="3" t="s">
        <v>2370</v>
      </c>
      <c r="C2345" s="3" t="s">
        <v>6479</v>
      </c>
      <c r="D2345" s="6">
        <v>25000</v>
      </c>
      <c r="E2345" s="8">
        <v>0</v>
      </c>
      <c r="F2345" t="s">
        <v>8219</v>
      </c>
      <c r="G2345" t="s">
        <v>8223</v>
      </c>
      <c r="H2345" t="s">
        <v>8245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8278</v>
      </c>
      <c r="O2345" t="s">
        <v>8279</v>
      </c>
      <c r="P2345" s="9">
        <v>42380.812627314815</v>
      </c>
      <c r="Q2345" s="10" t="s">
        <v>8322</v>
      </c>
      <c r="R2345" s="10">
        <v>2016</v>
      </c>
    </row>
    <row r="2346" spans="1:18" ht="43.5" x14ac:dyDescent="0.35">
      <c r="A2346">
        <v>2370</v>
      </c>
      <c r="B2346" s="3" t="s">
        <v>2371</v>
      </c>
      <c r="C2346" s="3" t="s">
        <v>6480</v>
      </c>
      <c r="D2346" s="6">
        <v>25000</v>
      </c>
      <c r="E2346" s="8">
        <v>82</v>
      </c>
      <c r="F2346" t="s">
        <v>8219</v>
      </c>
      <c r="G2346" t="s">
        <v>8223</v>
      </c>
      <c r="H2346" t="s">
        <v>8245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8278</v>
      </c>
      <c r="O2346" t="s">
        <v>8279</v>
      </c>
      <c r="P2346" s="9">
        <v>41961.18913194444</v>
      </c>
      <c r="Q2346" s="10" t="s">
        <v>8332</v>
      </c>
      <c r="R2346" s="10">
        <v>2014</v>
      </c>
    </row>
    <row r="2347" spans="1:18" ht="43.5" x14ac:dyDescent="0.35">
      <c r="A2347">
        <v>2371</v>
      </c>
      <c r="B2347" s="3" t="s">
        <v>2372</v>
      </c>
      <c r="C2347" s="3" t="s">
        <v>6481</v>
      </c>
      <c r="D2347" s="6">
        <v>2000</v>
      </c>
      <c r="E2347" s="8">
        <v>0</v>
      </c>
      <c r="F2347" t="s">
        <v>8219</v>
      </c>
      <c r="G2347" t="s">
        <v>8223</v>
      </c>
      <c r="H2347" t="s">
        <v>8245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8278</v>
      </c>
      <c r="O2347" t="s">
        <v>8279</v>
      </c>
      <c r="P2347" s="9">
        <v>42150.777731481481</v>
      </c>
      <c r="Q2347" s="10" t="s">
        <v>8326</v>
      </c>
      <c r="R2347" s="10">
        <v>2015</v>
      </c>
    </row>
    <row r="2348" spans="1:18" ht="43.5" x14ac:dyDescent="0.35">
      <c r="A2348">
        <v>2372</v>
      </c>
      <c r="B2348" s="3" t="s">
        <v>2373</v>
      </c>
      <c r="C2348" s="3" t="s">
        <v>6482</v>
      </c>
      <c r="D2348" s="6">
        <v>5500</v>
      </c>
      <c r="E2348" s="8">
        <v>180</v>
      </c>
      <c r="F2348" t="s">
        <v>8219</v>
      </c>
      <c r="G2348" t="s">
        <v>8225</v>
      </c>
      <c r="H2348" t="s">
        <v>8247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8278</v>
      </c>
      <c r="O2348" t="s">
        <v>8279</v>
      </c>
      <c r="P2348" s="9">
        <v>42088.069108796291</v>
      </c>
      <c r="Q2348" s="10" t="s">
        <v>8324</v>
      </c>
      <c r="R2348" s="10">
        <v>2015</v>
      </c>
    </row>
    <row r="2349" spans="1:18" ht="29" x14ac:dyDescent="0.35">
      <c r="A2349">
        <v>2373</v>
      </c>
      <c r="B2349" s="3" t="s">
        <v>2374</v>
      </c>
      <c r="C2349" s="3" t="s">
        <v>6483</v>
      </c>
      <c r="D2349" s="6">
        <v>850000</v>
      </c>
      <c r="E2349" s="8">
        <v>50</v>
      </c>
      <c r="F2349" t="s">
        <v>8219</v>
      </c>
      <c r="G2349" t="s">
        <v>8234</v>
      </c>
      <c r="H2349" t="s">
        <v>8254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8278</v>
      </c>
      <c r="O2349" t="s">
        <v>8279</v>
      </c>
      <c r="P2349" s="9">
        <v>42215.662314814814</v>
      </c>
      <c r="Q2349" s="10" t="s">
        <v>8328</v>
      </c>
      <c r="R2349" s="10">
        <v>2015</v>
      </c>
    </row>
    <row r="2350" spans="1:18" ht="58" x14ac:dyDescent="0.35">
      <c r="A2350">
        <v>2374</v>
      </c>
      <c r="B2350" s="3" t="s">
        <v>2375</v>
      </c>
      <c r="C2350" s="3" t="s">
        <v>6484</v>
      </c>
      <c r="D2350" s="6">
        <v>22000</v>
      </c>
      <c r="E2350" s="8">
        <v>10</v>
      </c>
      <c r="F2350" t="s">
        <v>8219</v>
      </c>
      <c r="G2350" t="s">
        <v>8223</v>
      </c>
      <c r="H2350" t="s">
        <v>8245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8278</v>
      </c>
      <c r="O2350" t="s">
        <v>8279</v>
      </c>
      <c r="P2350" s="9">
        <v>42017.843287037038</v>
      </c>
      <c r="Q2350" s="10" t="s">
        <v>8322</v>
      </c>
      <c r="R2350" s="10">
        <v>2015</v>
      </c>
    </row>
    <row r="2351" spans="1:18" ht="43.5" x14ac:dyDescent="0.35">
      <c r="A2351">
        <v>2375</v>
      </c>
      <c r="B2351" s="3" t="s">
        <v>2376</v>
      </c>
      <c r="C2351" s="3" t="s">
        <v>6485</v>
      </c>
      <c r="D2351" s="6">
        <v>10000</v>
      </c>
      <c r="E2351" s="8">
        <v>0</v>
      </c>
      <c r="F2351" t="s">
        <v>8219</v>
      </c>
      <c r="G2351" t="s">
        <v>8223</v>
      </c>
      <c r="H2351" t="s">
        <v>8245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8278</v>
      </c>
      <c r="O2351" t="s">
        <v>8279</v>
      </c>
      <c r="P2351" s="9">
        <v>42592.836076388892</v>
      </c>
      <c r="Q2351" s="10" t="s">
        <v>8329</v>
      </c>
      <c r="R2351" s="10">
        <v>2016</v>
      </c>
    </row>
    <row r="2352" spans="1:18" ht="43.5" x14ac:dyDescent="0.35">
      <c r="A2352">
        <v>2376</v>
      </c>
      <c r="B2352" s="3" t="s">
        <v>2377</v>
      </c>
      <c r="C2352" s="3" t="s">
        <v>6486</v>
      </c>
      <c r="D2352" s="6">
        <v>3000</v>
      </c>
      <c r="E2352" s="8">
        <v>326.33</v>
      </c>
      <c r="F2352" t="s">
        <v>8219</v>
      </c>
      <c r="G2352" t="s">
        <v>8223</v>
      </c>
      <c r="H2352" t="s">
        <v>8245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8278</v>
      </c>
      <c r="O2352" t="s">
        <v>8279</v>
      </c>
      <c r="P2352" s="9">
        <v>42318.925532407404</v>
      </c>
      <c r="Q2352" s="10" t="s">
        <v>8332</v>
      </c>
      <c r="R2352" s="10">
        <v>2015</v>
      </c>
    </row>
    <row r="2353" spans="1:18" ht="43.5" x14ac:dyDescent="0.35">
      <c r="A2353">
        <v>2377</v>
      </c>
      <c r="B2353" s="3" t="s">
        <v>2378</v>
      </c>
      <c r="C2353" s="3" t="s">
        <v>6487</v>
      </c>
      <c r="D2353" s="6">
        <v>2500</v>
      </c>
      <c r="E2353" s="8">
        <v>0</v>
      </c>
      <c r="F2353" t="s">
        <v>8219</v>
      </c>
      <c r="G2353" t="s">
        <v>8228</v>
      </c>
      <c r="H2353" t="s">
        <v>8250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8278</v>
      </c>
      <c r="O2353" t="s">
        <v>8279</v>
      </c>
      <c r="P2353" s="9">
        <v>42669.870173611111</v>
      </c>
      <c r="Q2353" s="10" t="s">
        <v>8331</v>
      </c>
      <c r="R2353" s="10">
        <v>2016</v>
      </c>
    </row>
    <row r="2354" spans="1:18" ht="43.5" x14ac:dyDescent="0.35">
      <c r="A2354">
        <v>2378</v>
      </c>
      <c r="B2354" s="3" t="s">
        <v>2379</v>
      </c>
      <c r="C2354" s="3" t="s">
        <v>6488</v>
      </c>
      <c r="D2354" s="6">
        <v>110000</v>
      </c>
      <c r="E2354" s="8">
        <v>0</v>
      </c>
      <c r="F2354" t="s">
        <v>8219</v>
      </c>
      <c r="G2354" t="s">
        <v>8223</v>
      </c>
      <c r="H2354" t="s">
        <v>8245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8278</v>
      </c>
      <c r="O2354" t="s">
        <v>8279</v>
      </c>
      <c r="P2354" s="9">
        <v>42213.013078703705</v>
      </c>
      <c r="Q2354" s="10" t="s">
        <v>8328</v>
      </c>
      <c r="R2354" s="10">
        <v>2015</v>
      </c>
    </row>
    <row r="2355" spans="1:18" ht="29" x14ac:dyDescent="0.35">
      <c r="A2355">
        <v>2379</v>
      </c>
      <c r="B2355" s="3" t="s">
        <v>2380</v>
      </c>
      <c r="C2355" s="3" t="s">
        <v>6489</v>
      </c>
      <c r="D2355" s="6">
        <v>30000</v>
      </c>
      <c r="E2355" s="8">
        <v>0</v>
      </c>
      <c r="F2355" t="s">
        <v>8219</v>
      </c>
      <c r="G2355" t="s">
        <v>8223</v>
      </c>
      <c r="H2355" t="s">
        <v>8245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8278</v>
      </c>
      <c r="O2355" t="s">
        <v>8279</v>
      </c>
      <c r="P2355" s="9">
        <v>42237.016388888893</v>
      </c>
      <c r="Q2355" s="10" t="s">
        <v>8329</v>
      </c>
      <c r="R2355" s="10">
        <v>2015</v>
      </c>
    </row>
    <row r="2356" spans="1:18" ht="43.5" x14ac:dyDescent="0.35">
      <c r="A2356">
        <v>2380</v>
      </c>
      <c r="B2356" s="3" t="s">
        <v>2381</v>
      </c>
      <c r="C2356" s="3" t="s">
        <v>6490</v>
      </c>
      <c r="D2356" s="6">
        <v>15000</v>
      </c>
      <c r="E2356" s="8">
        <v>55</v>
      </c>
      <c r="F2356" t="s">
        <v>8219</v>
      </c>
      <c r="G2356" t="s">
        <v>8223</v>
      </c>
      <c r="H2356" t="s">
        <v>8245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8278</v>
      </c>
      <c r="O2356" t="s">
        <v>8279</v>
      </c>
      <c r="P2356" s="9">
        <v>42248.793310185181</v>
      </c>
      <c r="Q2356" s="10" t="s">
        <v>8330</v>
      </c>
      <c r="R2356" s="10">
        <v>2015</v>
      </c>
    </row>
    <row r="2357" spans="1:18" ht="43.5" x14ac:dyDescent="0.35">
      <c r="A2357">
        <v>2381</v>
      </c>
      <c r="B2357" s="3" t="s">
        <v>2382</v>
      </c>
      <c r="C2357" s="3" t="s">
        <v>6491</v>
      </c>
      <c r="D2357" s="6">
        <v>86350</v>
      </c>
      <c r="E2357" s="8">
        <v>1571</v>
      </c>
      <c r="F2357" t="s">
        <v>8219</v>
      </c>
      <c r="G2357" t="s">
        <v>8223</v>
      </c>
      <c r="H2357" t="s">
        <v>8245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8278</v>
      </c>
      <c r="O2357" t="s">
        <v>8279</v>
      </c>
      <c r="P2357" s="9">
        <v>42074.935740740737</v>
      </c>
      <c r="Q2357" s="10" t="s">
        <v>8324</v>
      </c>
      <c r="R2357" s="10">
        <v>2015</v>
      </c>
    </row>
    <row r="2358" spans="1:18" ht="58" x14ac:dyDescent="0.35">
      <c r="A2358">
        <v>2382</v>
      </c>
      <c r="B2358" s="3" t="s">
        <v>2383</v>
      </c>
      <c r="C2358" s="3" t="s">
        <v>6492</v>
      </c>
      <c r="D2358" s="6">
        <v>3000</v>
      </c>
      <c r="E2358" s="8">
        <v>75</v>
      </c>
      <c r="F2358" t="s">
        <v>8219</v>
      </c>
      <c r="G2358" t="s">
        <v>8223</v>
      </c>
      <c r="H2358" t="s">
        <v>8245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8278</v>
      </c>
      <c r="O2358" t="s">
        <v>8279</v>
      </c>
      <c r="P2358" s="9">
        <v>42195.187534722223</v>
      </c>
      <c r="Q2358" s="10" t="s">
        <v>8328</v>
      </c>
      <c r="R2358" s="10">
        <v>2015</v>
      </c>
    </row>
    <row r="2359" spans="1:18" ht="43.5" x14ac:dyDescent="0.35">
      <c r="A2359">
        <v>2383</v>
      </c>
      <c r="B2359" s="3" t="s">
        <v>2384</v>
      </c>
      <c r="C2359" s="3" t="s">
        <v>6493</v>
      </c>
      <c r="D2359" s="6">
        <v>10000</v>
      </c>
      <c r="E2359" s="8">
        <v>435</v>
      </c>
      <c r="F2359" t="s">
        <v>8219</v>
      </c>
      <c r="G2359" t="s">
        <v>8227</v>
      </c>
      <c r="H2359" t="s">
        <v>8249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8278</v>
      </c>
      <c r="O2359" t="s">
        <v>8279</v>
      </c>
      <c r="P2359" s="9">
        <v>42027.056793981479</v>
      </c>
      <c r="Q2359" s="10" t="s">
        <v>8322</v>
      </c>
      <c r="R2359" s="10">
        <v>2015</v>
      </c>
    </row>
    <row r="2360" spans="1:18" ht="58" x14ac:dyDescent="0.35">
      <c r="A2360">
        <v>2384</v>
      </c>
      <c r="B2360" s="3" t="s">
        <v>2385</v>
      </c>
      <c r="C2360" s="3" t="s">
        <v>6494</v>
      </c>
      <c r="D2360" s="6">
        <v>1000</v>
      </c>
      <c r="E2360" s="8">
        <v>8</v>
      </c>
      <c r="F2360" t="s">
        <v>8219</v>
      </c>
      <c r="G2360" t="s">
        <v>8223</v>
      </c>
      <c r="H2360" t="s">
        <v>8245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8278</v>
      </c>
      <c r="O2360" t="s">
        <v>8279</v>
      </c>
      <c r="P2360" s="9">
        <v>41927.067627314813</v>
      </c>
      <c r="Q2360" s="10" t="s">
        <v>8331</v>
      </c>
      <c r="R2360" s="10">
        <v>2014</v>
      </c>
    </row>
    <row r="2361" spans="1:18" ht="43.5" x14ac:dyDescent="0.35">
      <c r="A2361">
        <v>2385</v>
      </c>
      <c r="B2361" s="3" t="s">
        <v>2386</v>
      </c>
      <c r="C2361" s="3" t="s">
        <v>6495</v>
      </c>
      <c r="D2361" s="6">
        <v>65000</v>
      </c>
      <c r="E2361" s="8">
        <v>788</v>
      </c>
      <c r="F2361" t="s">
        <v>8219</v>
      </c>
      <c r="G2361" t="s">
        <v>8223</v>
      </c>
      <c r="H2361" t="s">
        <v>8245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8278</v>
      </c>
      <c r="O2361" t="s">
        <v>8279</v>
      </c>
      <c r="P2361" s="9">
        <v>42191.70175925926</v>
      </c>
      <c r="Q2361" s="10" t="s">
        <v>8328</v>
      </c>
      <c r="R2361" s="10">
        <v>2015</v>
      </c>
    </row>
    <row r="2362" spans="1:18" ht="43.5" x14ac:dyDescent="0.35">
      <c r="A2362">
        <v>2386</v>
      </c>
      <c r="B2362" s="3" t="s">
        <v>2387</v>
      </c>
      <c r="C2362" s="3" t="s">
        <v>6496</v>
      </c>
      <c r="D2362" s="6">
        <v>30000</v>
      </c>
      <c r="E2362" s="8">
        <v>0</v>
      </c>
      <c r="F2362" t="s">
        <v>8219</v>
      </c>
      <c r="G2362" t="s">
        <v>8228</v>
      </c>
      <c r="H2362" t="s">
        <v>8250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8278</v>
      </c>
      <c r="O2362" t="s">
        <v>8279</v>
      </c>
      <c r="P2362" s="9">
        <v>41954.838240740741</v>
      </c>
      <c r="Q2362" s="10" t="s">
        <v>8332</v>
      </c>
      <c r="R2362" s="10">
        <v>2014</v>
      </c>
    </row>
    <row r="2363" spans="1:18" ht="58" x14ac:dyDescent="0.35">
      <c r="A2363">
        <v>2387</v>
      </c>
      <c r="B2363" s="3" t="s">
        <v>2388</v>
      </c>
      <c r="C2363" s="3" t="s">
        <v>6497</v>
      </c>
      <c r="D2363" s="6">
        <v>150000</v>
      </c>
      <c r="E2363" s="8">
        <v>1026</v>
      </c>
      <c r="F2363" t="s">
        <v>8219</v>
      </c>
      <c r="G2363" t="s">
        <v>8223</v>
      </c>
      <c r="H2363" t="s">
        <v>8245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8278</v>
      </c>
      <c r="O2363" t="s">
        <v>8279</v>
      </c>
      <c r="P2363" s="9">
        <v>42528.626620370371</v>
      </c>
      <c r="Q2363" s="10" t="s">
        <v>8327</v>
      </c>
      <c r="R2363" s="10">
        <v>2016</v>
      </c>
    </row>
    <row r="2364" spans="1:18" ht="43.5" x14ac:dyDescent="0.35">
      <c r="A2364">
        <v>2388</v>
      </c>
      <c r="B2364" s="3" t="s">
        <v>2389</v>
      </c>
      <c r="C2364" s="3" t="s">
        <v>6498</v>
      </c>
      <c r="D2364" s="6">
        <v>37000</v>
      </c>
      <c r="E2364" s="8">
        <v>463</v>
      </c>
      <c r="F2364" t="s">
        <v>8219</v>
      </c>
      <c r="G2364" t="s">
        <v>8223</v>
      </c>
      <c r="H2364" t="s">
        <v>8245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8278</v>
      </c>
      <c r="O2364" t="s">
        <v>8279</v>
      </c>
      <c r="P2364" s="9">
        <v>41989.853692129633</v>
      </c>
      <c r="Q2364" s="10" t="s">
        <v>8333</v>
      </c>
      <c r="R2364" s="10">
        <v>2014</v>
      </c>
    </row>
    <row r="2365" spans="1:18" ht="58" x14ac:dyDescent="0.35">
      <c r="A2365">
        <v>2389</v>
      </c>
      <c r="B2365" s="3" t="s">
        <v>2390</v>
      </c>
      <c r="C2365" s="3" t="s">
        <v>6499</v>
      </c>
      <c r="D2365" s="6">
        <v>16000</v>
      </c>
      <c r="E2365" s="8">
        <v>30</v>
      </c>
      <c r="F2365" t="s">
        <v>8219</v>
      </c>
      <c r="G2365" t="s">
        <v>8229</v>
      </c>
      <c r="H2365" t="s">
        <v>8248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8278</v>
      </c>
      <c r="O2365" t="s">
        <v>8279</v>
      </c>
      <c r="P2365" s="9">
        <v>42179.653379629628</v>
      </c>
      <c r="Q2365" s="10" t="s">
        <v>8327</v>
      </c>
      <c r="R2365" s="10">
        <v>2015</v>
      </c>
    </row>
    <row r="2366" spans="1:18" ht="43.5" x14ac:dyDescent="0.35">
      <c r="A2366">
        <v>2390</v>
      </c>
      <c r="B2366" s="3" t="s">
        <v>2391</v>
      </c>
      <c r="C2366" s="3" t="s">
        <v>6500</v>
      </c>
      <c r="D2366" s="6">
        <v>510000</v>
      </c>
      <c r="E2366" s="8">
        <v>0</v>
      </c>
      <c r="F2366" t="s">
        <v>8219</v>
      </c>
      <c r="G2366" t="s">
        <v>8225</v>
      </c>
      <c r="H2366" t="s">
        <v>8247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8278</v>
      </c>
      <c r="O2366" t="s">
        <v>8279</v>
      </c>
      <c r="P2366" s="9">
        <v>41968.262314814812</v>
      </c>
      <c r="Q2366" s="10" t="s">
        <v>8332</v>
      </c>
      <c r="R2366" s="10">
        <v>2014</v>
      </c>
    </row>
    <row r="2367" spans="1:18" ht="29" x14ac:dyDescent="0.35">
      <c r="A2367">
        <v>2391</v>
      </c>
      <c r="B2367" s="3" t="s">
        <v>2392</v>
      </c>
      <c r="C2367" s="3" t="s">
        <v>6501</v>
      </c>
      <c r="D2367" s="6">
        <v>20000</v>
      </c>
      <c r="E2367" s="8">
        <v>25</v>
      </c>
      <c r="F2367" t="s">
        <v>8219</v>
      </c>
      <c r="G2367" t="s">
        <v>8223</v>
      </c>
      <c r="H2367" t="s">
        <v>8245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8278</v>
      </c>
      <c r="O2367" t="s">
        <v>8279</v>
      </c>
      <c r="P2367" s="9">
        <v>42064.794490740736</v>
      </c>
      <c r="Q2367" s="10" t="s">
        <v>8324</v>
      </c>
      <c r="R2367" s="10">
        <v>2015</v>
      </c>
    </row>
    <row r="2368" spans="1:18" ht="58" x14ac:dyDescent="0.35">
      <c r="A2368">
        <v>2392</v>
      </c>
      <c r="B2368" s="3" t="s">
        <v>2393</v>
      </c>
      <c r="C2368" s="3" t="s">
        <v>6502</v>
      </c>
      <c r="D2368" s="6">
        <v>4200</v>
      </c>
      <c r="E2368" s="8">
        <v>0</v>
      </c>
      <c r="F2368" t="s">
        <v>8219</v>
      </c>
      <c r="G2368" t="s">
        <v>8223</v>
      </c>
      <c r="H2368" t="s">
        <v>8245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8278</v>
      </c>
      <c r="O2368" t="s">
        <v>8279</v>
      </c>
      <c r="P2368" s="9">
        <v>42276.120636574073</v>
      </c>
      <c r="Q2368" s="10" t="s">
        <v>8330</v>
      </c>
      <c r="R2368" s="10">
        <v>2015</v>
      </c>
    </row>
    <row r="2369" spans="1:18" ht="43.5" x14ac:dyDescent="0.35">
      <c r="A2369">
        <v>2393</v>
      </c>
      <c r="B2369" s="3" t="s">
        <v>2394</v>
      </c>
      <c r="C2369" s="3" t="s">
        <v>6503</v>
      </c>
      <c r="D2369" s="6">
        <v>100000</v>
      </c>
      <c r="E2369" s="8">
        <v>50</v>
      </c>
      <c r="F2369" t="s">
        <v>8219</v>
      </c>
      <c r="G2369" t="s">
        <v>8223</v>
      </c>
      <c r="H2369" t="s">
        <v>8245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8278</v>
      </c>
      <c r="O2369" t="s">
        <v>8279</v>
      </c>
      <c r="P2369" s="9">
        <v>42194.648344907408</v>
      </c>
      <c r="Q2369" s="10" t="s">
        <v>8328</v>
      </c>
      <c r="R2369" s="10">
        <v>2015</v>
      </c>
    </row>
    <row r="2370" spans="1:18" ht="43.5" x14ac:dyDescent="0.35">
      <c r="A2370">
        <v>2394</v>
      </c>
      <c r="B2370" s="3" t="s">
        <v>2395</v>
      </c>
      <c r="C2370" s="3" t="s">
        <v>6504</v>
      </c>
      <c r="D2370" s="6">
        <v>5000</v>
      </c>
      <c r="E2370" s="8">
        <v>3</v>
      </c>
      <c r="F2370" t="s">
        <v>8219</v>
      </c>
      <c r="G2370" t="s">
        <v>8240</v>
      </c>
      <c r="H2370" t="s">
        <v>8248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8278</v>
      </c>
      <c r="O2370" t="s">
        <v>8279</v>
      </c>
      <c r="P2370" s="9">
        <v>42031.362187499995</v>
      </c>
      <c r="Q2370" s="10" t="s">
        <v>8322</v>
      </c>
      <c r="R2370" s="10">
        <v>2015</v>
      </c>
    </row>
    <row r="2371" spans="1:18" ht="43.5" x14ac:dyDescent="0.35">
      <c r="A2371">
        <v>2395</v>
      </c>
      <c r="B2371" s="3" t="s">
        <v>2396</v>
      </c>
      <c r="C2371" s="3" t="s">
        <v>6505</v>
      </c>
      <c r="D2371" s="6">
        <v>33000</v>
      </c>
      <c r="E2371" s="8">
        <v>0</v>
      </c>
      <c r="F2371" t="s">
        <v>8219</v>
      </c>
      <c r="G2371" t="s">
        <v>8223</v>
      </c>
      <c r="H2371" t="s">
        <v>8245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8278</v>
      </c>
      <c r="O2371" t="s">
        <v>8279</v>
      </c>
      <c r="P2371" s="9">
        <v>42717.121377314819</v>
      </c>
      <c r="Q2371" s="10" t="s">
        <v>8333</v>
      </c>
      <c r="R2371" s="10">
        <v>2016</v>
      </c>
    </row>
    <row r="2372" spans="1:18" ht="43.5" x14ac:dyDescent="0.35">
      <c r="A2372">
        <v>2396</v>
      </c>
      <c r="B2372" s="3" t="s">
        <v>2397</v>
      </c>
      <c r="C2372" s="3" t="s">
        <v>6506</v>
      </c>
      <c r="D2372" s="6">
        <v>5000</v>
      </c>
      <c r="E2372" s="8">
        <v>10</v>
      </c>
      <c r="F2372" t="s">
        <v>8219</v>
      </c>
      <c r="G2372" t="s">
        <v>8239</v>
      </c>
      <c r="H2372" t="s">
        <v>8256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8278</v>
      </c>
      <c r="O2372" t="s">
        <v>8279</v>
      </c>
      <c r="P2372" s="9">
        <v>42262.849050925928</v>
      </c>
      <c r="Q2372" s="10" t="s">
        <v>8330</v>
      </c>
      <c r="R2372" s="10">
        <v>2015</v>
      </c>
    </row>
    <row r="2373" spans="1:18" ht="43.5" x14ac:dyDescent="0.35">
      <c r="A2373">
        <v>2397</v>
      </c>
      <c r="B2373" s="3" t="s">
        <v>2398</v>
      </c>
      <c r="C2373" s="3" t="s">
        <v>6507</v>
      </c>
      <c r="D2373" s="6">
        <v>124000</v>
      </c>
      <c r="E2373" s="8">
        <v>0</v>
      </c>
      <c r="F2373" t="s">
        <v>8219</v>
      </c>
      <c r="G2373" t="s">
        <v>8223</v>
      </c>
      <c r="H2373" t="s">
        <v>8245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8278</v>
      </c>
      <c r="O2373" t="s">
        <v>8279</v>
      </c>
      <c r="P2373" s="9">
        <v>41976.88490740741</v>
      </c>
      <c r="Q2373" s="10" t="s">
        <v>8333</v>
      </c>
      <c r="R2373" s="10">
        <v>2014</v>
      </c>
    </row>
    <row r="2374" spans="1:18" ht="43.5" x14ac:dyDescent="0.35">
      <c r="A2374">
        <v>2398</v>
      </c>
      <c r="B2374" s="3" t="s">
        <v>2399</v>
      </c>
      <c r="C2374" s="3" t="s">
        <v>6508</v>
      </c>
      <c r="D2374" s="6">
        <v>4000</v>
      </c>
      <c r="E2374" s="8">
        <v>0</v>
      </c>
      <c r="F2374" t="s">
        <v>8219</v>
      </c>
      <c r="G2374" t="s">
        <v>8223</v>
      </c>
      <c r="H2374" t="s">
        <v>8245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8278</v>
      </c>
      <c r="O2374" t="s">
        <v>8279</v>
      </c>
      <c r="P2374" s="9">
        <v>42157.916481481487</v>
      </c>
      <c r="Q2374" s="10" t="s">
        <v>8327</v>
      </c>
      <c r="R2374" s="10">
        <v>2015</v>
      </c>
    </row>
    <row r="2375" spans="1:18" ht="43.5" x14ac:dyDescent="0.35">
      <c r="A2375">
        <v>2399</v>
      </c>
      <c r="B2375" s="3" t="s">
        <v>2400</v>
      </c>
      <c r="C2375" s="3" t="s">
        <v>6509</v>
      </c>
      <c r="D2375" s="6">
        <v>13000</v>
      </c>
      <c r="E2375" s="8">
        <v>0</v>
      </c>
      <c r="F2375" t="s">
        <v>8219</v>
      </c>
      <c r="G2375" t="s">
        <v>8234</v>
      </c>
      <c r="H2375" t="s">
        <v>8254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8278</v>
      </c>
      <c r="O2375" t="s">
        <v>8279</v>
      </c>
      <c r="P2375" s="9">
        <v>41956.853078703702</v>
      </c>
      <c r="Q2375" s="10" t="s">
        <v>8332</v>
      </c>
      <c r="R2375" s="10">
        <v>2014</v>
      </c>
    </row>
    <row r="2376" spans="1:18" ht="43.5" x14ac:dyDescent="0.35">
      <c r="A2376">
        <v>2400</v>
      </c>
      <c r="B2376" s="3" t="s">
        <v>2401</v>
      </c>
      <c r="C2376" s="3" t="s">
        <v>6510</v>
      </c>
      <c r="D2376" s="6">
        <v>50000</v>
      </c>
      <c r="E2376" s="8">
        <v>0</v>
      </c>
      <c r="F2376" t="s">
        <v>8219</v>
      </c>
      <c r="G2376" t="s">
        <v>8225</v>
      </c>
      <c r="H2376" t="s">
        <v>8247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8278</v>
      </c>
      <c r="O2376" t="s">
        <v>8279</v>
      </c>
      <c r="P2376" s="9">
        <v>42444.268101851849</v>
      </c>
      <c r="Q2376" s="10" t="s">
        <v>8324</v>
      </c>
      <c r="R2376" s="10">
        <v>2016</v>
      </c>
    </row>
    <row r="2377" spans="1:18" ht="43.5" x14ac:dyDescent="0.35">
      <c r="A2377">
        <v>2401</v>
      </c>
      <c r="B2377" s="3" t="s">
        <v>2402</v>
      </c>
      <c r="C2377" s="3" t="s">
        <v>6511</v>
      </c>
      <c r="D2377" s="6">
        <v>28000</v>
      </c>
      <c r="E2377" s="8">
        <v>201</v>
      </c>
      <c r="F2377" t="s">
        <v>8220</v>
      </c>
      <c r="G2377" t="s">
        <v>8223</v>
      </c>
      <c r="H2377" t="s">
        <v>8245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8295</v>
      </c>
      <c r="O2377" t="s">
        <v>8296</v>
      </c>
      <c r="P2377" s="9">
        <v>42374.822870370372</v>
      </c>
      <c r="Q2377" s="10" t="s">
        <v>8322</v>
      </c>
      <c r="R2377" s="10">
        <v>2016</v>
      </c>
    </row>
    <row r="2378" spans="1:18" ht="29" x14ac:dyDescent="0.35">
      <c r="A2378">
        <v>2402</v>
      </c>
      <c r="B2378" s="3" t="s">
        <v>2403</v>
      </c>
      <c r="C2378" s="3" t="s">
        <v>6512</v>
      </c>
      <c r="D2378" s="6">
        <v>12000</v>
      </c>
      <c r="E2378" s="8">
        <v>52</v>
      </c>
      <c r="F2378" t="s">
        <v>8220</v>
      </c>
      <c r="G2378" t="s">
        <v>8223</v>
      </c>
      <c r="H2378" t="s">
        <v>8245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8295</v>
      </c>
      <c r="O2378" t="s">
        <v>8296</v>
      </c>
      <c r="P2378" s="9">
        <v>42107.679756944446</v>
      </c>
      <c r="Q2378" s="10" t="s">
        <v>8325</v>
      </c>
      <c r="R2378" s="10">
        <v>2015</v>
      </c>
    </row>
    <row r="2379" spans="1:18" ht="43.5" x14ac:dyDescent="0.35">
      <c r="A2379">
        <v>2403</v>
      </c>
      <c r="B2379" s="3" t="s">
        <v>2404</v>
      </c>
      <c r="C2379" s="3" t="s">
        <v>6513</v>
      </c>
      <c r="D2379" s="6">
        <v>1200</v>
      </c>
      <c r="E2379" s="8">
        <v>202</v>
      </c>
      <c r="F2379" t="s">
        <v>8220</v>
      </c>
      <c r="G2379" t="s">
        <v>8224</v>
      </c>
      <c r="H2379" t="s">
        <v>8246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8295</v>
      </c>
      <c r="O2379" t="s">
        <v>8296</v>
      </c>
      <c r="P2379" s="9">
        <v>42399.882615740746</v>
      </c>
      <c r="Q2379" s="10" t="s">
        <v>8322</v>
      </c>
      <c r="R2379" s="10">
        <v>2016</v>
      </c>
    </row>
    <row r="2380" spans="1:18" ht="43.5" x14ac:dyDescent="0.35">
      <c r="A2380">
        <v>2404</v>
      </c>
      <c r="B2380" s="3" t="s">
        <v>2405</v>
      </c>
      <c r="C2380" s="3" t="s">
        <v>6514</v>
      </c>
      <c r="D2380" s="6">
        <v>15000</v>
      </c>
      <c r="E2380" s="8">
        <v>0</v>
      </c>
      <c r="F2380" t="s">
        <v>8220</v>
      </c>
      <c r="G2380" t="s">
        <v>8223</v>
      </c>
      <c r="H2380" t="s">
        <v>8245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8295</v>
      </c>
      <c r="O2380" t="s">
        <v>8296</v>
      </c>
      <c r="P2380" s="9">
        <v>42342.03943287037</v>
      </c>
      <c r="Q2380" s="10" t="s">
        <v>8333</v>
      </c>
      <c r="R2380" s="10">
        <v>2015</v>
      </c>
    </row>
    <row r="2381" spans="1:18" ht="43.5" x14ac:dyDescent="0.35">
      <c r="A2381">
        <v>2405</v>
      </c>
      <c r="B2381" s="3" t="s">
        <v>2406</v>
      </c>
      <c r="C2381" s="3" t="s">
        <v>6515</v>
      </c>
      <c r="D2381" s="6">
        <v>5000</v>
      </c>
      <c r="E2381" s="8">
        <v>1126</v>
      </c>
      <c r="F2381" t="s">
        <v>8220</v>
      </c>
      <c r="G2381" t="s">
        <v>8223</v>
      </c>
      <c r="H2381" t="s">
        <v>8245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8295</v>
      </c>
      <c r="O2381" t="s">
        <v>8296</v>
      </c>
      <c r="P2381" s="9">
        <v>42595.585358796292</v>
      </c>
      <c r="Q2381" s="10" t="s">
        <v>8329</v>
      </c>
      <c r="R2381" s="10">
        <v>2016</v>
      </c>
    </row>
    <row r="2382" spans="1:18" ht="43.5" x14ac:dyDescent="0.35">
      <c r="A2382">
        <v>2406</v>
      </c>
      <c r="B2382" s="3" t="s">
        <v>2407</v>
      </c>
      <c r="C2382" s="3" t="s">
        <v>6516</v>
      </c>
      <c r="D2382" s="6">
        <v>3250</v>
      </c>
      <c r="E2382" s="8">
        <v>1345</v>
      </c>
      <c r="F2382" t="s">
        <v>8220</v>
      </c>
      <c r="G2382" t="s">
        <v>8223</v>
      </c>
      <c r="H2382" t="s">
        <v>8245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8295</v>
      </c>
      <c r="O2382" t="s">
        <v>8296</v>
      </c>
      <c r="P2382" s="9">
        <v>41983.110995370371</v>
      </c>
      <c r="Q2382" s="10" t="s">
        <v>8333</v>
      </c>
      <c r="R2382" s="10">
        <v>2014</v>
      </c>
    </row>
    <row r="2383" spans="1:18" ht="58" x14ac:dyDescent="0.35">
      <c r="A2383">
        <v>2407</v>
      </c>
      <c r="B2383" s="3" t="s">
        <v>2408</v>
      </c>
      <c r="C2383" s="3" t="s">
        <v>6517</v>
      </c>
      <c r="D2383" s="6">
        <v>22000</v>
      </c>
      <c r="E2383" s="8">
        <v>5557</v>
      </c>
      <c r="F2383" t="s">
        <v>8220</v>
      </c>
      <c r="G2383" t="s">
        <v>8223</v>
      </c>
      <c r="H2383" t="s">
        <v>8245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8295</v>
      </c>
      <c r="O2383" t="s">
        <v>8296</v>
      </c>
      <c r="P2383" s="9">
        <v>42082.575555555552</v>
      </c>
      <c r="Q2383" s="10" t="s">
        <v>8324</v>
      </c>
      <c r="R2383" s="10">
        <v>2015</v>
      </c>
    </row>
    <row r="2384" spans="1:18" ht="43.5" x14ac:dyDescent="0.35">
      <c r="A2384">
        <v>2408</v>
      </c>
      <c r="B2384" s="3" t="s">
        <v>2409</v>
      </c>
      <c r="C2384" s="3" t="s">
        <v>6518</v>
      </c>
      <c r="D2384" s="6">
        <v>15000</v>
      </c>
      <c r="E2384" s="8">
        <v>30</v>
      </c>
      <c r="F2384" t="s">
        <v>8220</v>
      </c>
      <c r="G2384" t="s">
        <v>8223</v>
      </c>
      <c r="H2384" t="s">
        <v>8245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8295</v>
      </c>
      <c r="O2384" t="s">
        <v>8296</v>
      </c>
      <c r="P2384" s="9">
        <v>41919.140706018516</v>
      </c>
      <c r="Q2384" s="10" t="s">
        <v>8331</v>
      </c>
      <c r="R2384" s="10">
        <v>2014</v>
      </c>
    </row>
    <row r="2385" spans="1:18" ht="43.5" x14ac:dyDescent="0.35">
      <c r="A2385">
        <v>2409</v>
      </c>
      <c r="B2385" s="3" t="s">
        <v>2410</v>
      </c>
      <c r="C2385" s="3" t="s">
        <v>6519</v>
      </c>
      <c r="D2385" s="6">
        <v>25000</v>
      </c>
      <c r="E2385" s="8">
        <v>460</v>
      </c>
      <c r="F2385" t="s">
        <v>8220</v>
      </c>
      <c r="G2385" t="s">
        <v>8223</v>
      </c>
      <c r="H2385" t="s">
        <v>8245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8295</v>
      </c>
      <c r="O2385" t="s">
        <v>8296</v>
      </c>
      <c r="P2385" s="9">
        <v>42204.875868055555</v>
      </c>
      <c r="Q2385" s="10" t="s">
        <v>8328</v>
      </c>
      <c r="R2385" s="10">
        <v>2015</v>
      </c>
    </row>
    <row r="2386" spans="1:18" ht="58" x14ac:dyDescent="0.35">
      <c r="A2386">
        <v>2410</v>
      </c>
      <c r="B2386" s="3" t="s">
        <v>2411</v>
      </c>
      <c r="C2386" s="3" t="s">
        <v>6520</v>
      </c>
      <c r="D2386" s="6">
        <v>15000</v>
      </c>
      <c r="E2386" s="8">
        <v>0</v>
      </c>
      <c r="F2386" t="s">
        <v>8220</v>
      </c>
      <c r="G2386" t="s">
        <v>8225</v>
      </c>
      <c r="H2386" t="s">
        <v>8247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8295</v>
      </c>
      <c r="O2386" t="s">
        <v>8296</v>
      </c>
      <c r="P2386" s="9">
        <v>42224.408275462964</v>
      </c>
      <c r="Q2386" s="10" t="s">
        <v>8329</v>
      </c>
      <c r="R2386" s="10">
        <v>2015</v>
      </c>
    </row>
    <row r="2387" spans="1:18" ht="58" x14ac:dyDescent="0.35">
      <c r="A2387">
        <v>2411</v>
      </c>
      <c r="B2387" s="3" t="s">
        <v>2412</v>
      </c>
      <c r="C2387" s="3" t="s">
        <v>6521</v>
      </c>
      <c r="D2387" s="6">
        <v>25000</v>
      </c>
      <c r="E2387" s="8">
        <v>151</v>
      </c>
      <c r="F2387" t="s">
        <v>8220</v>
      </c>
      <c r="G2387" t="s">
        <v>8223</v>
      </c>
      <c r="H2387" t="s">
        <v>8245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8295</v>
      </c>
      <c r="O2387" t="s">
        <v>8296</v>
      </c>
      <c r="P2387" s="9">
        <v>42211.732430555552</v>
      </c>
      <c r="Q2387" s="10" t="s">
        <v>8328</v>
      </c>
      <c r="R2387" s="10">
        <v>2015</v>
      </c>
    </row>
    <row r="2388" spans="1:18" ht="58" x14ac:dyDescent="0.35">
      <c r="A2388">
        <v>2412</v>
      </c>
      <c r="B2388" s="3" t="s">
        <v>2413</v>
      </c>
      <c r="C2388" s="3" t="s">
        <v>6522</v>
      </c>
      <c r="D2388" s="6">
        <v>8000</v>
      </c>
      <c r="E2388" s="8">
        <v>0</v>
      </c>
      <c r="F2388" t="s">
        <v>8220</v>
      </c>
      <c r="G2388" t="s">
        <v>8229</v>
      </c>
      <c r="H2388" t="s">
        <v>8248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8295</v>
      </c>
      <c r="O2388" t="s">
        <v>8296</v>
      </c>
      <c r="P2388" s="9">
        <v>42655.736956018518</v>
      </c>
      <c r="Q2388" s="10" t="s">
        <v>8331</v>
      </c>
      <c r="R2388" s="10">
        <v>2016</v>
      </c>
    </row>
    <row r="2389" spans="1:18" ht="43.5" x14ac:dyDescent="0.35">
      <c r="A2389">
        <v>2413</v>
      </c>
      <c r="B2389" s="3" t="s">
        <v>2414</v>
      </c>
      <c r="C2389" s="3" t="s">
        <v>6523</v>
      </c>
      <c r="D2389" s="6">
        <v>3000</v>
      </c>
      <c r="E2389" s="8">
        <v>25</v>
      </c>
      <c r="F2389" t="s">
        <v>8220</v>
      </c>
      <c r="G2389" t="s">
        <v>8223</v>
      </c>
      <c r="H2389" t="s">
        <v>8245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8295</v>
      </c>
      <c r="O2389" t="s">
        <v>8296</v>
      </c>
      <c r="P2389" s="9">
        <v>41760.10974537037</v>
      </c>
      <c r="Q2389" s="10" t="s">
        <v>8326</v>
      </c>
      <c r="R2389" s="10">
        <v>2014</v>
      </c>
    </row>
    <row r="2390" spans="1:18" ht="43.5" x14ac:dyDescent="0.35">
      <c r="A2390">
        <v>2414</v>
      </c>
      <c r="B2390" s="3" t="s">
        <v>2415</v>
      </c>
      <c r="C2390" s="3" t="s">
        <v>6524</v>
      </c>
      <c r="D2390" s="6">
        <v>15000</v>
      </c>
      <c r="E2390" s="8">
        <v>460</v>
      </c>
      <c r="F2390" t="s">
        <v>8220</v>
      </c>
      <c r="G2390" t="s">
        <v>8223</v>
      </c>
      <c r="H2390" t="s">
        <v>8245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8295</v>
      </c>
      <c r="O2390" t="s">
        <v>8296</v>
      </c>
      <c r="P2390" s="9">
        <v>42198.695138888885</v>
      </c>
      <c r="Q2390" s="10" t="s">
        <v>8328</v>
      </c>
      <c r="R2390" s="10">
        <v>2015</v>
      </c>
    </row>
    <row r="2391" spans="1:18" ht="43.5" x14ac:dyDescent="0.35">
      <c r="A2391">
        <v>2415</v>
      </c>
      <c r="B2391" s="3" t="s">
        <v>2416</v>
      </c>
      <c r="C2391" s="3" t="s">
        <v>6525</v>
      </c>
      <c r="D2391" s="6">
        <v>60000</v>
      </c>
      <c r="E2391" s="8">
        <v>335</v>
      </c>
      <c r="F2391" t="s">
        <v>8220</v>
      </c>
      <c r="G2391" t="s">
        <v>8223</v>
      </c>
      <c r="H2391" t="s">
        <v>8245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8295</v>
      </c>
      <c r="O2391" t="s">
        <v>8296</v>
      </c>
      <c r="P2391" s="9">
        <v>42536.862800925926</v>
      </c>
      <c r="Q2391" s="10" t="s">
        <v>8327</v>
      </c>
      <c r="R2391" s="10">
        <v>2016</v>
      </c>
    </row>
    <row r="2392" spans="1:18" ht="43.5" x14ac:dyDescent="0.35">
      <c r="A2392">
        <v>2416</v>
      </c>
      <c r="B2392" s="3" t="s">
        <v>2417</v>
      </c>
      <c r="C2392" s="3" t="s">
        <v>6526</v>
      </c>
      <c r="D2392" s="6">
        <v>20000</v>
      </c>
      <c r="E2392" s="8">
        <v>5</v>
      </c>
      <c r="F2392" t="s">
        <v>8220</v>
      </c>
      <c r="G2392" t="s">
        <v>8223</v>
      </c>
      <c r="H2392" t="s">
        <v>8245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8295</v>
      </c>
      <c r="O2392" t="s">
        <v>8296</v>
      </c>
      <c r="P2392" s="9">
        <v>42019.737766203703</v>
      </c>
      <c r="Q2392" s="10" t="s">
        <v>8322</v>
      </c>
      <c r="R2392" s="10">
        <v>2015</v>
      </c>
    </row>
    <row r="2393" spans="1:18" ht="43.5" x14ac:dyDescent="0.35">
      <c r="A2393">
        <v>2417</v>
      </c>
      <c r="B2393" s="3" t="s">
        <v>2418</v>
      </c>
      <c r="C2393" s="3" t="s">
        <v>6527</v>
      </c>
      <c r="D2393" s="6">
        <v>1000</v>
      </c>
      <c r="E2393" s="8">
        <v>0</v>
      </c>
      <c r="F2393" t="s">
        <v>8220</v>
      </c>
      <c r="G2393" t="s">
        <v>8223</v>
      </c>
      <c r="H2393" t="s">
        <v>8245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8295</v>
      </c>
      <c r="O2393" t="s">
        <v>8296</v>
      </c>
      <c r="P2393" s="9">
        <v>41831.884108796294</v>
      </c>
      <c r="Q2393" s="10" t="s">
        <v>8328</v>
      </c>
      <c r="R2393" s="10">
        <v>2014</v>
      </c>
    </row>
    <row r="2394" spans="1:18" x14ac:dyDescent="0.35">
      <c r="A2394">
        <v>2418</v>
      </c>
      <c r="B2394" s="3" t="s">
        <v>2419</v>
      </c>
      <c r="C2394" s="3" t="s">
        <v>6528</v>
      </c>
      <c r="D2394" s="6">
        <v>25000</v>
      </c>
      <c r="E2394" s="8">
        <v>5</v>
      </c>
      <c r="F2394" t="s">
        <v>8220</v>
      </c>
      <c r="G2394" t="s">
        <v>8223</v>
      </c>
      <c r="H2394" t="s">
        <v>8245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8295</v>
      </c>
      <c r="O2394" t="s">
        <v>8296</v>
      </c>
      <c r="P2394" s="9">
        <v>42027.856990740736</v>
      </c>
      <c r="Q2394" s="10" t="s">
        <v>8322</v>
      </c>
      <c r="R2394" s="10">
        <v>2015</v>
      </c>
    </row>
    <row r="2395" spans="1:18" ht="58" x14ac:dyDescent="0.35">
      <c r="A2395">
        <v>2419</v>
      </c>
      <c r="B2395" s="3" t="s">
        <v>2420</v>
      </c>
      <c r="C2395" s="3" t="s">
        <v>6529</v>
      </c>
      <c r="D2395" s="6">
        <v>3000</v>
      </c>
      <c r="E2395" s="8">
        <v>0</v>
      </c>
      <c r="F2395" t="s">
        <v>8220</v>
      </c>
      <c r="G2395" t="s">
        <v>8223</v>
      </c>
      <c r="H2395" t="s">
        <v>8245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8295</v>
      </c>
      <c r="O2395" t="s">
        <v>8296</v>
      </c>
      <c r="P2395" s="9">
        <v>41993.738298611112</v>
      </c>
      <c r="Q2395" s="10" t="s">
        <v>8333</v>
      </c>
      <c r="R2395" s="10">
        <v>2014</v>
      </c>
    </row>
    <row r="2396" spans="1:18" ht="43.5" x14ac:dyDescent="0.35">
      <c r="A2396">
        <v>2420</v>
      </c>
      <c r="B2396" s="3" t="s">
        <v>2421</v>
      </c>
      <c r="C2396" s="3" t="s">
        <v>6530</v>
      </c>
      <c r="D2396" s="6">
        <v>16870</v>
      </c>
      <c r="E2396" s="8">
        <v>2501</v>
      </c>
      <c r="F2396" t="s">
        <v>8220</v>
      </c>
      <c r="G2396" t="s">
        <v>8223</v>
      </c>
      <c r="H2396" t="s">
        <v>8245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8295</v>
      </c>
      <c r="O2396" t="s">
        <v>8296</v>
      </c>
      <c r="P2396" s="9">
        <v>41893.028877314813</v>
      </c>
      <c r="Q2396" s="10" t="s">
        <v>8330</v>
      </c>
      <c r="R2396" s="10">
        <v>2014</v>
      </c>
    </row>
    <row r="2397" spans="1:18" ht="29" x14ac:dyDescent="0.35">
      <c r="A2397">
        <v>2421</v>
      </c>
      <c r="B2397" s="3" t="s">
        <v>2422</v>
      </c>
      <c r="C2397" s="3" t="s">
        <v>6531</v>
      </c>
      <c r="D2397" s="6">
        <v>6000</v>
      </c>
      <c r="E2397" s="8">
        <v>1</v>
      </c>
      <c r="F2397" t="s">
        <v>8220</v>
      </c>
      <c r="G2397" t="s">
        <v>8223</v>
      </c>
      <c r="H2397" t="s">
        <v>8245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8295</v>
      </c>
      <c r="O2397" t="s">
        <v>8296</v>
      </c>
      <c r="P2397" s="9">
        <v>42026.687453703707</v>
      </c>
      <c r="Q2397" s="10" t="s">
        <v>8322</v>
      </c>
      <c r="R2397" s="10">
        <v>2015</v>
      </c>
    </row>
    <row r="2398" spans="1:18" ht="29" x14ac:dyDescent="0.35">
      <c r="A2398">
        <v>2422</v>
      </c>
      <c r="B2398" s="3" t="s">
        <v>2423</v>
      </c>
      <c r="C2398" s="3" t="s">
        <v>6532</v>
      </c>
      <c r="D2398" s="6">
        <v>500</v>
      </c>
      <c r="E2398" s="8">
        <v>1</v>
      </c>
      <c r="F2398" t="s">
        <v>8220</v>
      </c>
      <c r="G2398" t="s">
        <v>8223</v>
      </c>
      <c r="H2398" t="s">
        <v>8245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8295</v>
      </c>
      <c r="O2398" t="s">
        <v>8296</v>
      </c>
      <c r="P2398" s="9">
        <v>42044.724953703699</v>
      </c>
      <c r="Q2398" s="10" t="s">
        <v>8323</v>
      </c>
      <c r="R2398" s="10">
        <v>2015</v>
      </c>
    </row>
    <row r="2399" spans="1:18" ht="43.5" x14ac:dyDescent="0.35">
      <c r="A2399">
        <v>2423</v>
      </c>
      <c r="B2399" s="3" t="s">
        <v>2424</v>
      </c>
      <c r="C2399" s="3" t="s">
        <v>6533</v>
      </c>
      <c r="D2399" s="6">
        <v>60000</v>
      </c>
      <c r="E2399" s="8">
        <v>8</v>
      </c>
      <c r="F2399" t="s">
        <v>8220</v>
      </c>
      <c r="G2399" t="s">
        <v>8223</v>
      </c>
      <c r="H2399" t="s">
        <v>8245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8295</v>
      </c>
      <c r="O2399" t="s">
        <v>8296</v>
      </c>
      <c r="P2399" s="9">
        <v>41974.704745370371</v>
      </c>
      <c r="Q2399" s="10" t="s">
        <v>8333</v>
      </c>
      <c r="R2399" s="10">
        <v>2014</v>
      </c>
    </row>
    <row r="2400" spans="1:18" ht="29" x14ac:dyDescent="0.35">
      <c r="A2400">
        <v>2424</v>
      </c>
      <c r="B2400" s="3" t="s">
        <v>2425</v>
      </c>
      <c r="C2400" s="3" t="s">
        <v>6534</v>
      </c>
      <c r="D2400" s="6">
        <v>25000</v>
      </c>
      <c r="E2400" s="8">
        <v>310</v>
      </c>
      <c r="F2400" t="s">
        <v>8220</v>
      </c>
      <c r="G2400" t="s">
        <v>8223</v>
      </c>
      <c r="H2400" t="s">
        <v>8245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8295</v>
      </c>
      <c r="O2400" t="s">
        <v>8296</v>
      </c>
      <c r="P2400" s="9">
        <v>41909.892453703702</v>
      </c>
      <c r="Q2400" s="10" t="s">
        <v>8330</v>
      </c>
      <c r="R2400" s="10">
        <v>2014</v>
      </c>
    </row>
    <row r="2401" spans="1:18" ht="58" x14ac:dyDescent="0.35">
      <c r="A2401">
        <v>2425</v>
      </c>
      <c r="B2401" s="3" t="s">
        <v>2426</v>
      </c>
      <c r="C2401" s="3" t="s">
        <v>6535</v>
      </c>
      <c r="D2401" s="6">
        <v>3500</v>
      </c>
      <c r="E2401" s="8">
        <v>1</v>
      </c>
      <c r="F2401" t="s">
        <v>8220</v>
      </c>
      <c r="G2401" t="s">
        <v>8223</v>
      </c>
      <c r="H2401" t="s">
        <v>8245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8295</v>
      </c>
      <c r="O2401" t="s">
        <v>8296</v>
      </c>
      <c r="P2401" s="9">
        <v>42502.913761574076</v>
      </c>
      <c r="Q2401" s="10" t="s">
        <v>8326</v>
      </c>
      <c r="R2401" s="10">
        <v>2016</v>
      </c>
    </row>
    <row r="2402" spans="1:18" ht="43.5" x14ac:dyDescent="0.35">
      <c r="A2402">
        <v>2426</v>
      </c>
      <c r="B2402" s="3" t="s">
        <v>2427</v>
      </c>
      <c r="C2402" s="3" t="s">
        <v>6536</v>
      </c>
      <c r="D2402" s="6">
        <v>20000</v>
      </c>
      <c r="E2402" s="8">
        <v>0</v>
      </c>
      <c r="F2402" t="s">
        <v>8220</v>
      </c>
      <c r="G2402" t="s">
        <v>8223</v>
      </c>
      <c r="H2402" t="s">
        <v>8245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8295</v>
      </c>
      <c r="O2402" t="s">
        <v>8296</v>
      </c>
      <c r="P2402" s="9">
        <v>42164.170046296298</v>
      </c>
      <c r="Q2402" s="10" t="s">
        <v>8327</v>
      </c>
      <c r="R2402" s="10">
        <v>2015</v>
      </c>
    </row>
    <row r="2403" spans="1:18" ht="29" x14ac:dyDescent="0.35">
      <c r="A2403">
        <v>2427</v>
      </c>
      <c r="B2403" s="3" t="s">
        <v>2428</v>
      </c>
      <c r="C2403" s="3" t="s">
        <v>6537</v>
      </c>
      <c r="D2403" s="6">
        <v>50000</v>
      </c>
      <c r="E2403" s="8">
        <v>1</v>
      </c>
      <c r="F2403" t="s">
        <v>8220</v>
      </c>
      <c r="G2403" t="s">
        <v>8223</v>
      </c>
      <c r="H2403" t="s">
        <v>8245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8295</v>
      </c>
      <c r="O2403" t="s">
        <v>8296</v>
      </c>
      <c r="P2403" s="9">
        <v>42412.318668981483</v>
      </c>
      <c r="Q2403" s="10" t="s">
        <v>8323</v>
      </c>
      <c r="R2403" s="10">
        <v>2016</v>
      </c>
    </row>
    <row r="2404" spans="1:18" ht="29" x14ac:dyDescent="0.35">
      <c r="A2404">
        <v>2428</v>
      </c>
      <c r="B2404" s="3" t="s">
        <v>2429</v>
      </c>
      <c r="C2404" s="3" t="s">
        <v>6538</v>
      </c>
      <c r="D2404" s="6">
        <v>35000</v>
      </c>
      <c r="E2404" s="8">
        <v>1</v>
      </c>
      <c r="F2404" t="s">
        <v>8220</v>
      </c>
      <c r="G2404" t="s">
        <v>8223</v>
      </c>
      <c r="H2404" t="s">
        <v>8245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8295</v>
      </c>
      <c r="O2404" t="s">
        <v>8296</v>
      </c>
      <c r="P2404" s="9">
        <v>42045.784155092595</v>
      </c>
      <c r="Q2404" s="10" t="s">
        <v>8323</v>
      </c>
      <c r="R2404" s="10">
        <v>2015</v>
      </c>
    </row>
    <row r="2405" spans="1:18" ht="43.5" x14ac:dyDescent="0.35">
      <c r="A2405">
        <v>2429</v>
      </c>
      <c r="B2405" s="3" t="s">
        <v>2430</v>
      </c>
      <c r="C2405" s="3" t="s">
        <v>6539</v>
      </c>
      <c r="D2405" s="6">
        <v>140000</v>
      </c>
      <c r="E2405" s="8">
        <v>2005</v>
      </c>
      <c r="F2405" t="s">
        <v>8220</v>
      </c>
      <c r="G2405" t="s">
        <v>8233</v>
      </c>
      <c r="H2405" t="s">
        <v>8253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8295</v>
      </c>
      <c r="O2405" t="s">
        <v>8296</v>
      </c>
      <c r="P2405" s="9">
        <v>42734.879236111112</v>
      </c>
      <c r="Q2405" s="10" t="s">
        <v>8333</v>
      </c>
      <c r="R2405" s="10">
        <v>2016</v>
      </c>
    </row>
    <row r="2406" spans="1:18" ht="58" x14ac:dyDescent="0.35">
      <c r="A2406">
        <v>2430</v>
      </c>
      <c r="B2406" s="3" t="s">
        <v>2431</v>
      </c>
      <c r="C2406" s="3" t="s">
        <v>6540</v>
      </c>
      <c r="D2406" s="6">
        <v>3000</v>
      </c>
      <c r="E2406" s="8">
        <v>21</v>
      </c>
      <c r="F2406" t="s">
        <v>8220</v>
      </c>
      <c r="G2406" t="s">
        <v>8223</v>
      </c>
      <c r="H2406" t="s">
        <v>8245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8295</v>
      </c>
      <c r="O2406" t="s">
        <v>8296</v>
      </c>
      <c r="P2406" s="9">
        <v>42382.130833333329</v>
      </c>
      <c r="Q2406" s="10" t="s">
        <v>8322</v>
      </c>
      <c r="R2406" s="10">
        <v>2016</v>
      </c>
    </row>
    <row r="2407" spans="1:18" ht="29" x14ac:dyDescent="0.35">
      <c r="A2407">
        <v>2431</v>
      </c>
      <c r="B2407" s="3" t="s">
        <v>2432</v>
      </c>
      <c r="C2407" s="3" t="s">
        <v>6541</v>
      </c>
      <c r="D2407" s="6">
        <v>100000</v>
      </c>
      <c r="E2407" s="8">
        <v>2</v>
      </c>
      <c r="F2407" t="s">
        <v>8220</v>
      </c>
      <c r="G2407" t="s">
        <v>8223</v>
      </c>
      <c r="H2407" t="s">
        <v>8245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8295</v>
      </c>
      <c r="O2407" t="s">
        <v>8296</v>
      </c>
      <c r="P2407" s="9">
        <v>42489.099687499998</v>
      </c>
      <c r="Q2407" s="10" t="s">
        <v>8325</v>
      </c>
      <c r="R2407" s="10">
        <v>2016</v>
      </c>
    </row>
    <row r="2408" spans="1:18" ht="43.5" x14ac:dyDescent="0.35">
      <c r="A2408">
        <v>2432</v>
      </c>
      <c r="B2408" s="3" t="s">
        <v>2433</v>
      </c>
      <c r="C2408" s="3" t="s">
        <v>6542</v>
      </c>
      <c r="D2408" s="6">
        <v>14000</v>
      </c>
      <c r="E2408" s="8">
        <v>2</v>
      </c>
      <c r="F2408" t="s">
        <v>8220</v>
      </c>
      <c r="G2408" t="s">
        <v>8223</v>
      </c>
      <c r="H2408" t="s">
        <v>8245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8295</v>
      </c>
      <c r="O2408" t="s">
        <v>8296</v>
      </c>
      <c r="P2408" s="9">
        <v>42041.218715277777</v>
      </c>
      <c r="Q2408" s="10" t="s">
        <v>8323</v>
      </c>
      <c r="R2408" s="10">
        <v>2015</v>
      </c>
    </row>
    <row r="2409" spans="1:18" ht="58" x14ac:dyDescent="0.35">
      <c r="A2409">
        <v>2433</v>
      </c>
      <c r="B2409" s="3" t="s">
        <v>2434</v>
      </c>
      <c r="C2409" s="3" t="s">
        <v>6543</v>
      </c>
      <c r="D2409" s="6">
        <v>10000</v>
      </c>
      <c r="E2409" s="8">
        <v>0</v>
      </c>
      <c r="F2409" t="s">
        <v>8220</v>
      </c>
      <c r="G2409" t="s">
        <v>8223</v>
      </c>
      <c r="H2409" t="s">
        <v>8245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8295</v>
      </c>
      <c r="O2409" t="s">
        <v>8296</v>
      </c>
      <c r="P2409" s="9">
        <v>42397.89980324074</v>
      </c>
      <c r="Q2409" s="10" t="s">
        <v>8322</v>
      </c>
      <c r="R2409" s="10">
        <v>2016</v>
      </c>
    </row>
    <row r="2410" spans="1:18" ht="43.5" x14ac:dyDescent="0.35">
      <c r="A2410">
        <v>2434</v>
      </c>
      <c r="B2410" s="3" t="s">
        <v>2435</v>
      </c>
      <c r="C2410" s="3" t="s">
        <v>6544</v>
      </c>
      <c r="D2410" s="6">
        <v>20000</v>
      </c>
      <c r="E2410" s="8">
        <v>26</v>
      </c>
      <c r="F2410" t="s">
        <v>8220</v>
      </c>
      <c r="G2410" t="s">
        <v>8223</v>
      </c>
      <c r="H2410" t="s">
        <v>8245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8295</v>
      </c>
      <c r="O2410" t="s">
        <v>8296</v>
      </c>
      <c r="P2410" s="9">
        <v>42180.186041666668</v>
      </c>
      <c r="Q2410" s="10" t="s">
        <v>8327</v>
      </c>
      <c r="R2410" s="10">
        <v>2015</v>
      </c>
    </row>
    <row r="2411" spans="1:18" ht="43.5" x14ac:dyDescent="0.35">
      <c r="A2411">
        <v>2435</v>
      </c>
      <c r="B2411" s="3" t="s">
        <v>2436</v>
      </c>
      <c r="C2411" s="3" t="s">
        <v>6545</v>
      </c>
      <c r="D2411" s="6">
        <v>250000</v>
      </c>
      <c r="E2411" s="8">
        <v>1224</v>
      </c>
      <c r="F2411" t="s">
        <v>8220</v>
      </c>
      <c r="G2411" t="s">
        <v>8234</v>
      </c>
      <c r="H2411" t="s">
        <v>8254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8295</v>
      </c>
      <c r="O2411" t="s">
        <v>8296</v>
      </c>
      <c r="P2411" s="9">
        <v>42252.277615740742</v>
      </c>
      <c r="Q2411" s="10" t="s">
        <v>8330</v>
      </c>
      <c r="R2411" s="10">
        <v>2015</v>
      </c>
    </row>
    <row r="2412" spans="1:18" ht="58" x14ac:dyDescent="0.35">
      <c r="A2412">
        <v>2436</v>
      </c>
      <c r="B2412" s="3" t="s">
        <v>2437</v>
      </c>
      <c r="C2412" s="3" t="s">
        <v>6546</v>
      </c>
      <c r="D2412" s="6">
        <v>117000</v>
      </c>
      <c r="E2412" s="8">
        <v>45</v>
      </c>
      <c r="F2412" t="s">
        <v>8220</v>
      </c>
      <c r="G2412" t="s">
        <v>8228</v>
      </c>
      <c r="H2412" t="s">
        <v>8250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8295</v>
      </c>
      <c r="O2412" t="s">
        <v>8296</v>
      </c>
      <c r="P2412" s="9">
        <v>42338.615393518514</v>
      </c>
      <c r="Q2412" s="10" t="s">
        <v>8332</v>
      </c>
      <c r="R2412" s="10">
        <v>2015</v>
      </c>
    </row>
    <row r="2413" spans="1:18" ht="43.5" x14ac:dyDescent="0.35">
      <c r="A2413">
        <v>2437</v>
      </c>
      <c r="B2413" s="3" t="s">
        <v>2438</v>
      </c>
      <c r="C2413" s="3" t="s">
        <v>6547</v>
      </c>
      <c r="D2413" s="6">
        <v>8000</v>
      </c>
      <c r="E2413" s="8">
        <v>0</v>
      </c>
      <c r="F2413" t="s">
        <v>8220</v>
      </c>
      <c r="G2413" t="s">
        <v>8223</v>
      </c>
      <c r="H2413" t="s">
        <v>8245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8295</v>
      </c>
      <c r="O2413" t="s">
        <v>8296</v>
      </c>
      <c r="P2413" s="9">
        <v>42031.965138888889</v>
      </c>
      <c r="Q2413" s="10" t="s">
        <v>8322</v>
      </c>
      <c r="R2413" s="10">
        <v>2015</v>
      </c>
    </row>
    <row r="2414" spans="1:18" ht="43.5" x14ac:dyDescent="0.35">
      <c r="A2414">
        <v>2438</v>
      </c>
      <c r="B2414" s="3" t="s">
        <v>2439</v>
      </c>
      <c r="C2414" s="3" t="s">
        <v>6548</v>
      </c>
      <c r="D2414" s="6">
        <v>15000</v>
      </c>
      <c r="E2414" s="8">
        <v>50</v>
      </c>
      <c r="F2414" t="s">
        <v>8220</v>
      </c>
      <c r="G2414" t="s">
        <v>8223</v>
      </c>
      <c r="H2414" t="s">
        <v>8245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8295</v>
      </c>
      <c r="O2414" t="s">
        <v>8296</v>
      </c>
      <c r="P2414" s="9">
        <v>42285.91506944444</v>
      </c>
      <c r="Q2414" s="10" t="s">
        <v>8331</v>
      </c>
      <c r="R2414" s="10">
        <v>2015</v>
      </c>
    </row>
    <row r="2415" spans="1:18" ht="58" x14ac:dyDescent="0.35">
      <c r="A2415">
        <v>2439</v>
      </c>
      <c r="B2415" s="3" t="s">
        <v>2440</v>
      </c>
      <c r="C2415" s="3" t="s">
        <v>6549</v>
      </c>
      <c r="D2415" s="6">
        <v>10000</v>
      </c>
      <c r="E2415" s="8">
        <v>0</v>
      </c>
      <c r="F2415" t="s">
        <v>8220</v>
      </c>
      <c r="G2415" t="s">
        <v>8223</v>
      </c>
      <c r="H2415" t="s">
        <v>8245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8295</v>
      </c>
      <c r="O2415" t="s">
        <v>8296</v>
      </c>
      <c r="P2415" s="9">
        <v>42265.818622685183</v>
      </c>
      <c r="Q2415" s="10" t="s">
        <v>8330</v>
      </c>
      <c r="R2415" s="10">
        <v>2015</v>
      </c>
    </row>
    <row r="2416" spans="1:18" ht="29" x14ac:dyDescent="0.35">
      <c r="A2416">
        <v>2440</v>
      </c>
      <c r="B2416" s="3" t="s">
        <v>2441</v>
      </c>
      <c r="C2416" s="3" t="s">
        <v>6550</v>
      </c>
      <c r="D2416" s="6">
        <v>5000</v>
      </c>
      <c r="E2416" s="8">
        <v>10</v>
      </c>
      <c r="F2416" t="s">
        <v>8220</v>
      </c>
      <c r="G2416" t="s">
        <v>8241</v>
      </c>
      <c r="H2416" t="s">
        <v>8248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8295</v>
      </c>
      <c r="O2416" t="s">
        <v>8296</v>
      </c>
      <c r="P2416" s="9">
        <v>42383.899456018524</v>
      </c>
      <c r="Q2416" s="10" t="s">
        <v>8322</v>
      </c>
      <c r="R2416" s="10">
        <v>2016</v>
      </c>
    </row>
    <row r="2417" spans="1:18" ht="29" x14ac:dyDescent="0.35">
      <c r="A2417">
        <v>2441</v>
      </c>
      <c r="B2417" s="3" t="s">
        <v>2442</v>
      </c>
      <c r="C2417" s="3" t="s">
        <v>6551</v>
      </c>
      <c r="D2417" s="6">
        <v>7500</v>
      </c>
      <c r="E2417" s="8">
        <v>8091</v>
      </c>
      <c r="F2417" t="s">
        <v>8218</v>
      </c>
      <c r="G2417" t="s">
        <v>8223</v>
      </c>
      <c r="H2417" t="s">
        <v>8245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8295</v>
      </c>
      <c r="O2417" t="s">
        <v>8311</v>
      </c>
      <c r="P2417" s="9">
        <v>42187.125625000001</v>
      </c>
      <c r="Q2417" s="10" t="s">
        <v>8328</v>
      </c>
      <c r="R2417" s="10">
        <v>2015</v>
      </c>
    </row>
    <row r="2418" spans="1:18" ht="29" x14ac:dyDescent="0.35">
      <c r="A2418">
        <v>2442</v>
      </c>
      <c r="B2418" s="3" t="s">
        <v>2443</v>
      </c>
      <c r="C2418" s="3" t="s">
        <v>6552</v>
      </c>
      <c r="D2418" s="6">
        <v>24000</v>
      </c>
      <c r="E2418" s="8">
        <v>30226</v>
      </c>
      <c r="F2418" t="s">
        <v>8218</v>
      </c>
      <c r="G2418" t="s">
        <v>8223</v>
      </c>
      <c r="H2418" t="s">
        <v>8245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8295</v>
      </c>
      <c r="O2418" t="s">
        <v>8311</v>
      </c>
      <c r="P2418" s="9">
        <v>42052.666990740741</v>
      </c>
      <c r="Q2418" s="10" t="s">
        <v>8323</v>
      </c>
      <c r="R2418" s="10">
        <v>2015</v>
      </c>
    </row>
    <row r="2419" spans="1:18" ht="58" x14ac:dyDescent="0.35">
      <c r="A2419">
        <v>2443</v>
      </c>
      <c r="B2419" s="3" t="s">
        <v>2444</v>
      </c>
      <c r="C2419" s="3" t="s">
        <v>6553</v>
      </c>
      <c r="D2419" s="6">
        <v>20000</v>
      </c>
      <c r="E2419" s="8">
        <v>40502.99</v>
      </c>
      <c r="F2419" t="s">
        <v>8218</v>
      </c>
      <c r="G2419" t="s">
        <v>8223</v>
      </c>
      <c r="H2419" t="s">
        <v>8245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8295</v>
      </c>
      <c r="O2419" t="s">
        <v>8311</v>
      </c>
      <c r="P2419" s="9">
        <v>41836.625254629631</v>
      </c>
      <c r="Q2419" s="10" t="s">
        <v>8328</v>
      </c>
      <c r="R2419" s="10">
        <v>2014</v>
      </c>
    </row>
    <row r="2420" spans="1:18" ht="43.5" x14ac:dyDescent="0.35">
      <c r="A2420">
        <v>2444</v>
      </c>
      <c r="B2420" s="3" t="s">
        <v>2445</v>
      </c>
      <c r="C2420" s="3" t="s">
        <v>6554</v>
      </c>
      <c r="D2420" s="6">
        <v>3000</v>
      </c>
      <c r="E2420" s="8">
        <v>3258</v>
      </c>
      <c r="F2420" t="s">
        <v>8218</v>
      </c>
      <c r="G2420" t="s">
        <v>8223</v>
      </c>
      <c r="H2420" t="s">
        <v>8245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8295</v>
      </c>
      <c r="O2420" t="s">
        <v>8311</v>
      </c>
      <c r="P2420" s="9">
        <v>42485.754525462966</v>
      </c>
      <c r="Q2420" s="10" t="s">
        <v>8325</v>
      </c>
      <c r="R2420" s="10">
        <v>2016</v>
      </c>
    </row>
    <row r="2421" spans="1:18" ht="58" x14ac:dyDescent="0.35">
      <c r="A2421">
        <v>2445</v>
      </c>
      <c r="B2421" s="3" t="s">
        <v>2446</v>
      </c>
      <c r="C2421" s="3" t="s">
        <v>6555</v>
      </c>
      <c r="D2421" s="6">
        <v>5000</v>
      </c>
      <c r="E2421" s="8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8295</v>
      </c>
      <c r="O2421" t="s">
        <v>8311</v>
      </c>
      <c r="P2421" s="9">
        <v>42243.190057870372</v>
      </c>
      <c r="Q2421" s="10" t="s">
        <v>8329</v>
      </c>
      <c r="R2421" s="10">
        <v>2015</v>
      </c>
    </row>
    <row r="2422" spans="1:18" ht="58" x14ac:dyDescent="0.35">
      <c r="A2422">
        <v>2446</v>
      </c>
      <c r="B2422" s="3" t="s">
        <v>2447</v>
      </c>
      <c r="C2422" s="3" t="s">
        <v>6556</v>
      </c>
      <c r="D2422" s="6">
        <v>5000</v>
      </c>
      <c r="E2422" s="8">
        <v>8399</v>
      </c>
      <c r="F2422" t="s">
        <v>8218</v>
      </c>
      <c r="G2422" t="s">
        <v>8223</v>
      </c>
      <c r="H2422" t="s">
        <v>8245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8295</v>
      </c>
      <c r="O2422" t="s">
        <v>8311</v>
      </c>
      <c r="P2422" s="9">
        <v>42670.602673611109</v>
      </c>
      <c r="Q2422" s="10" t="s">
        <v>8331</v>
      </c>
      <c r="R2422" s="10">
        <v>2016</v>
      </c>
    </row>
    <row r="2423" spans="1:18" ht="58" x14ac:dyDescent="0.35">
      <c r="A2423">
        <v>2447</v>
      </c>
      <c r="B2423" s="3" t="s">
        <v>2448</v>
      </c>
      <c r="C2423" s="3" t="s">
        <v>6557</v>
      </c>
      <c r="D2423" s="6">
        <v>2500</v>
      </c>
      <c r="E2423" s="8">
        <v>10680</v>
      </c>
      <c r="F2423" t="s">
        <v>8218</v>
      </c>
      <c r="G2423" t="s">
        <v>8223</v>
      </c>
      <c r="H2423" t="s">
        <v>8245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8295</v>
      </c>
      <c r="O2423" t="s">
        <v>8311</v>
      </c>
      <c r="P2423" s="9">
        <v>42654.469826388886</v>
      </c>
      <c r="Q2423" s="10" t="s">
        <v>8331</v>
      </c>
      <c r="R2423" s="10">
        <v>2016</v>
      </c>
    </row>
    <row r="2424" spans="1:18" ht="43.5" x14ac:dyDescent="0.35">
      <c r="A2424">
        <v>2448</v>
      </c>
      <c r="B2424" s="3" t="s">
        <v>2449</v>
      </c>
      <c r="C2424" s="3" t="s">
        <v>6558</v>
      </c>
      <c r="D2424" s="6">
        <v>400</v>
      </c>
      <c r="E2424" s="8">
        <v>430</v>
      </c>
      <c r="F2424" t="s">
        <v>8218</v>
      </c>
      <c r="G2424" t="s">
        <v>8223</v>
      </c>
      <c r="H2424" t="s">
        <v>8245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8295</v>
      </c>
      <c r="O2424" t="s">
        <v>8311</v>
      </c>
      <c r="P2424" s="9">
        <v>42607.316122685181</v>
      </c>
      <c r="Q2424" s="10" t="s">
        <v>8329</v>
      </c>
      <c r="R2424" s="10">
        <v>2016</v>
      </c>
    </row>
    <row r="2425" spans="1:18" ht="43.5" x14ac:dyDescent="0.35">
      <c r="A2425">
        <v>2449</v>
      </c>
      <c r="B2425" s="3" t="s">
        <v>2450</v>
      </c>
      <c r="C2425" s="3" t="s">
        <v>6559</v>
      </c>
      <c r="D2425" s="6">
        <v>10000</v>
      </c>
      <c r="E2425" s="8">
        <v>10800</v>
      </c>
      <c r="F2425" t="s">
        <v>8218</v>
      </c>
      <c r="G2425" t="s">
        <v>8223</v>
      </c>
      <c r="H2425" t="s">
        <v>8245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8295</v>
      </c>
      <c r="O2425" t="s">
        <v>8311</v>
      </c>
      <c r="P2425" s="9">
        <v>41943.142534722225</v>
      </c>
      <c r="Q2425" s="10" t="s">
        <v>8331</v>
      </c>
      <c r="R2425" s="10">
        <v>2014</v>
      </c>
    </row>
    <row r="2426" spans="1:18" ht="43.5" x14ac:dyDescent="0.35">
      <c r="A2426">
        <v>2450</v>
      </c>
      <c r="B2426" s="3" t="s">
        <v>2451</v>
      </c>
      <c r="C2426" s="3" t="s">
        <v>6560</v>
      </c>
      <c r="D2426" s="6">
        <v>15000</v>
      </c>
      <c r="E2426" s="8">
        <v>15230.03</v>
      </c>
      <c r="F2426" t="s">
        <v>8218</v>
      </c>
      <c r="G2426" t="s">
        <v>8223</v>
      </c>
      <c r="H2426" t="s">
        <v>8245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8295</v>
      </c>
      <c r="O2426" t="s">
        <v>8311</v>
      </c>
      <c r="P2426" s="9">
        <v>41902.07240740741</v>
      </c>
      <c r="Q2426" s="10" t="s">
        <v>8330</v>
      </c>
      <c r="R2426" s="10">
        <v>2014</v>
      </c>
    </row>
    <row r="2427" spans="1:18" ht="43.5" x14ac:dyDescent="0.35">
      <c r="A2427">
        <v>2451</v>
      </c>
      <c r="B2427" s="3" t="s">
        <v>2452</v>
      </c>
      <c r="C2427" s="3" t="s">
        <v>6561</v>
      </c>
      <c r="D2427" s="6">
        <v>10000</v>
      </c>
      <c r="E2427" s="8">
        <v>11545</v>
      </c>
      <c r="F2427" t="s">
        <v>8218</v>
      </c>
      <c r="G2427" t="s">
        <v>8223</v>
      </c>
      <c r="H2427" t="s">
        <v>8245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8295</v>
      </c>
      <c r="O2427" t="s">
        <v>8311</v>
      </c>
      <c r="P2427" s="9">
        <v>42779.908449074079</v>
      </c>
      <c r="Q2427" s="10" t="s">
        <v>8323</v>
      </c>
      <c r="R2427" s="10">
        <v>2017</v>
      </c>
    </row>
    <row r="2428" spans="1:18" ht="43.5" x14ac:dyDescent="0.35">
      <c r="A2428">
        <v>2452</v>
      </c>
      <c r="B2428" s="3" t="s">
        <v>2453</v>
      </c>
      <c r="C2428" s="3" t="s">
        <v>6562</v>
      </c>
      <c r="D2428" s="6">
        <v>600</v>
      </c>
      <c r="E2428" s="8">
        <v>801</v>
      </c>
      <c r="F2428" t="s">
        <v>8218</v>
      </c>
      <c r="G2428" t="s">
        <v>8223</v>
      </c>
      <c r="H2428" t="s">
        <v>8245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8295</v>
      </c>
      <c r="O2428" t="s">
        <v>8311</v>
      </c>
      <c r="P2428" s="9">
        <v>42338.84375</v>
      </c>
      <c r="Q2428" s="10" t="s">
        <v>8332</v>
      </c>
      <c r="R2428" s="10">
        <v>2015</v>
      </c>
    </row>
    <row r="2429" spans="1:18" ht="43.5" x14ac:dyDescent="0.35">
      <c r="A2429">
        <v>2453</v>
      </c>
      <c r="B2429" s="3" t="s">
        <v>2454</v>
      </c>
      <c r="C2429" s="3" t="s">
        <v>6563</v>
      </c>
      <c r="D2429" s="6">
        <v>3000</v>
      </c>
      <c r="E2429" s="8">
        <v>4641</v>
      </c>
      <c r="F2429" t="s">
        <v>8218</v>
      </c>
      <c r="G2429" t="s">
        <v>8223</v>
      </c>
      <c r="H2429" t="s">
        <v>8245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8295</v>
      </c>
      <c r="O2429" t="s">
        <v>8311</v>
      </c>
      <c r="P2429" s="9">
        <v>42738.692233796297</v>
      </c>
      <c r="Q2429" s="10" t="s">
        <v>8322</v>
      </c>
      <c r="R2429" s="10">
        <v>2017</v>
      </c>
    </row>
    <row r="2430" spans="1:18" ht="43.5" x14ac:dyDescent="0.35">
      <c r="A2430">
        <v>2454</v>
      </c>
      <c r="B2430" s="3" t="s">
        <v>2455</v>
      </c>
      <c r="C2430" s="3" t="s">
        <v>6564</v>
      </c>
      <c r="D2430" s="6">
        <v>35000</v>
      </c>
      <c r="E2430" s="8">
        <v>35296</v>
      </c>
      <c r="F2430" t="s">
        <v>8218</v>
      </c>
      <c r="G2430" t="s">
        <v>8223</v>
      </c>
      <c r="H2430" t="s">
        <v>8245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8295</v>
      </c>
      <c r="O2430" t="s">
        <v>8311</v>
      </c>
      <c r="P2430" s="9">
        <v>42770.201481481483</v>
      </c>
      <c r="Q2430" s="10" t="s">
        <v>8323</v>
      </c>
      <c r="R2430" s="10">
        <v>2017</v>
      </c>
    </row>
    <row r="2431" spans="1:18" ht="43.5" x14ac:dyDescent="0.35">
      <c r="A2431">
        <v>2455</v>
      </c>
      <c r="B2431" s="3" t="s">
        <v>2456</v>
      </c>
      <c r="C2431" s="3" t="s">
        <v>6565</v>
      </c>
      <c r="D2431" s="6">
        <v>300</v>
      </c>
      <c r="E2431" s="8">
        <v>546</v>
      </c>
      <c r="F2431" t="s">
        <v>8218</v>
      </c>
      <c r="G2431" t="s">
        <v>8223</v>
      </c>
      <c r="H2431" t="s">
        <v>8245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8295</v>
      </c>
      <c r="O2431" t="s">
        <v>8311</v>
      </c>
      <c r="P2431" s="9">
        <v>42452.781828703708</v>
      </c>
      <c r="Q2431" s="10" t="s">
        <v>8324</v>
      </c>
      <c r="R2431" s="10">
        <v>2016</v>
      </c>
    </row>
    <row r="2432" spans="1:18" ht="43.5" x14ac:dyDescent="0.35">
      <c r="A2432">
        <v>2456</v>
      </c>
      <c r="B2432" s="3" t="s">
        <v>2457</v>
      </c>
      <c r="C2432" s="3" t="s">
        <v>6566</v>
      </c>
      <c r="D2432" s="6">
        <v>1500</v>
      </c>
      <c r="E2432" s="8">
        <v>2713</v>
      </c>
      <c r="F2432" t="s">
        <v>8218</v>
      </c>
      <c r="G2432" t="s">
        <v>8223</v>
      </c>
      <c r="H2432" t="s">
        <v>8245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8295</v>
      </c>
      <c r="O2432" t="s">
        <v>8311</v>
      </c>
      <c r="P2432" s="9">
        <v>42761.961099537039</v>
      </c>
      <c r="Q2432" s="10" t="s">
        <v>8322</v>
      </c>
      <c r="R2432" s="10">
        <v>2017</v>
      </c>
    </row>
    <row r="2433" spans="1:18" ht="43.5" x14ac:dyDescent="0.35">
      <c r="A2433">
        <v>2457</v>
      </c>
      <c r="B2433" s="3" t="s">
        <v>2458</v>
      </c>
      <c r="C2433" s="3" t="s">
        <v>6567</v>
      </c>
      <c r="D2433" s="6">
        <v>23000</v>
      </c>
      <c r="E2433" s="8">
        <v>23530</v>
      </c>
      <c r="F2433" t="s">
        <v>8218</v>
      </c>
      <c r="G2433" t="s">
        <v>8223</v>
      </c>
      <c r="H2433" t="s">
        <v>8245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8295</v>
      </c>
      <c r="O2433" t="s">
        <v>8311</v>
      </c>
      <c r="P2433" s="9">
        <v>42423.602500000001</v>
      </c>
      <c r="Q2433" s="10" t="s">
        <v>8323</v>
      </c>
      <c r="R2433" s="10">
        <v>2016</v>
      </c>
    </row>
    <row r="2434" spans="1:18" ht="58" x14ac:dyDescent="0.35">
      <c r="A2434">
        <v>2458</v>
      </c>
      <c r="B2434" s="3" t="s">
        <v>2459</v>
      </c>
      <c r="C2434" s="3" t="s">
        <v>6568</v>
      </c>
      <c r="D2434" s="6">
        <v>5000</v>
      </c>
      <c r="E2434" s="8">
        <v>5509</v>
      </c>
      <c r="F2434" t="s">
        <v>8218</v>
      </c>
      <c r="G2434" t="s">
        <v>8223</v>
      </c>
      <c r="H2434" t="s">
        <v>8245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8295</v>
      </c>
      <c r="O2434" t="s">
        <v>8311</v>
      </c>
      <c r="P2434" s="9">
        <v>42495.871736111112</v>
      </c>
      <c r="Q2434" s="10" t="s">
        <v>8326</v>
      </c>
      <c r="R2434" s="10">
        <v>2016</v>
      </c>
    </row>
    <row r="2435" spans="1:18" ht="58" x14ac:dyDescent="0.35">
      <c r="A2435">
        <v>2459</v>
      </c>
      <c r="B2435" s="3" t="s">
        <v>2460</v>
      </c>
      <c r="C2435" s="3" t="s">
        <v>6569</v>
      </c>
      <c r="D2435" s="6">
        <v>30000</v>
      </c>
      <c r="E2435" s="8">
        <v>30675</v>
      </c>
      <c r="F2435" t="s">
        <v>8218</v>
      </c>
      <c r="G2435" t="s">
        <v>8223</v>
      </c>
      <c r="H2435" t="s">
        <v>8245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8295</v>
      </c>
      <c r="O2435" t="s">
        <v>8311</v>
      </c>
      <c r="P2435" s="9">
        <v>42407.637557870374</v>
      </c>
      <c r="Q2435" s="10" t="s">
        <v>8323</v>
      </c>
      <c r="R2435" s="10">
        <v>2016</v>
      </c>
    </row>
    <row r="2436" spans="1:18" ht="43.5" x14ac:dyDescent="0.35">
      <c r="A2436">
        <v>2460</v>
      </c>
      <c r="B2436" s="3" t="s">
        <v>2461</v>
      </c>
      <c r="C2436" s="3" t="s">
        <v>6570</v>
      </c>
      <c r="D2436" s="6">
        <v>8500</v>
      </c>
      <c r="E2436" s="8">
        <v>8567</v>
      </c>
      <c r="F2436" t="s">
        <v>8218</v>
      </c>
      <c r="G2436" t="s">
        <v>8223</v>
      </c>
      <c r="H2436" t="s">
        <v>8245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8295</v>
      </c>
      <c r="O2436" t="s">
        <v>8311</v>
      </c>
      <c r="P2436" s="9">
        <v>42704.187118055561</v>
      </c>
      <c r="Q2436" s="10" t="s">
        <v>8332</v>
      </c>
      <c r="R2436" s="10">
        <v>2016</v>
      </c>
    </row>
    <row r="2437" spans="1:18" ht="43.5" x14ac:dyDescent="0.35">
      <c r="A2437">
        <v>2461</v>
      </c>
      <c r="B2437" s="3" t="s">
        <v>2462</v>
      </c>
      <c r="C2437" s="3" t="s">
        <v>6571</v>
      </c>
      <c r="D2437" s="6">
        <v>7500</v>
      </c>
      <c r="E2437" s="8">
        <v>7785</v>
      </c>
      <c r="F2437" t="s">
        <v>8218</v>
      </c>
      <c r="G2437" t="s">
        <v>8223</v>
      </c>
      <c r="H2437" t="s">
        <v>8245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8284</v>
      </c>
      <c r="O2437" t="s">
        <v>8288</v>
      </c>
      <c r="P2437" s="9">
        <v>40784.012696759259</v>
      </c>
      <c r="Q2437" s="10" t="s">
        <v>8329</v>
      </c>
      <c r="R2437" s="10">
        <v>2011</v>
      </c>
    </row>
    <row r="2438" spans="1:18" ht="43.5" x14ac:dyDescent="0.35">
      <c r="A2438">
        <v>2462</v>
      </c>
      <c r="B2438" s="3" t="s">
        <v>2463</v>
      </c>
      <c r="C2438" s="3" t="s">
        <v>6572</v>
      </c>
      <c r="D2438" s="6">
        <v>3000</v>
      </c>
      <c r="E2438" s="8">
        <v>3321.25</v>
      </c>
      <c r="F2438" t="s">
        <v>8218</v>
      </c>
      <c r="G2438" t="s">
        <v>8223</v>
      </c>
      <c r="H2438" t="s">
        <v>8245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8284</v>
      </c>
      <c r="O2438" t="s">
        <v>8288</v>
      </c>
      <c r="P2438" s="9">
        <v>41089.186296296299</v>
      </c>
      <c r="Q2438" s="10" t="s">
        <v>8327</v>
      </c>
      <c r="R2438" s="10">
        <v>2012</v>
      </c>
    </row>
    <row r="2439" spans="1:18" x14ac:dyDescent="0.35">
      <c r="A2439">
        <v>2463</v>
      </c>
      <c r="B2439" s="3" t="s">
        <v>2464</v>
      </c>
      <c r="C2439" s="3" t="s">
        <v>6573</v>
      </c>
      <c r="D2439" s="6">
        <v>2000</v>
      </c>
      <c r="E2439" s="8">
        <v>2325</v>
      </c>
      <c r="F2439" t="s">
        <v>8218</v>
      </c>
      <c r="G2439" t="s">
        <v>8223</v>
      </c>
      <c r="H2439" t="s">
        <v>8245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8284</v>
      </c>
      <c r="O2439" t="s">
        <v>8288</v>
      </c>
      <c r="P2439" s="9">
        <v>41341.111400462964</v>
      </c>
      <c r="Q2439" s="10" t="s">
        <v>8324</v>
      </c>
      <c r="R2439" s="10">
        <v>2013</v>
      </c>
    </row>
    <row r="2440" spans="1:18" ht="43.5" x14ac:dyDescent="0.35">
      <c r="A2440">
        <v>2464</v>
      </c>
      <c r="B2440" s="3" t="s">
        <v>2465</v>
      </c>
      <c r="C2440" s="3" t="s">
        <v>6574</v>
      </c>
      <c r="D2440" s="6">
        <v>2000</v>
      </c>
      <c r="E2440" s="8">
        <v>2222</v>
      </c>
      <c r="F2440" t="s">
        <v>8218</v>
      </c>
      <c r="G2440" t="s">
        <v>8228</v>
      </c>
      <c r="H2440" t="s">
        <v>8250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8284</v>
      </c>
      <c r="O2440" t="s">
        <v>8288</v>
      </c>
      <c r="P2440" s="9">
        <v>42248.90042824074</v>
      </c>
      <c r="Q2440" s="10" t="s">
        <v>8330</v>
      </c>
      <c r="R2440" s="10">
        <v>2015</v>
      </c>
    </row>
    <row r="2441" spans="1:18" ht="43.5" x14ac:dyDescent="0.35">
      <c r="A2441">
        <v>2465</v>
      </c>
      <c r="B2441" s="3" t="s">
        <v>2466</v>
      </c>
      <c r="C2441" s="3" t="s">
        <v>6575</v>
      </c>
      <c r="D2441" s="6">
        <v>700</v>
      </c>
      <c r="E2441" s="8">
        <v>1261</v>
      </c>
      <c r="F2441" t="s">
        <v>8218</v>
      </c>
      <c r="G2441" t="s">
        <v>8223</v>
      </c>
      <c r="H2441" t="s">
        <v>8245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8284</v>
      </c>
      <c r="O2441" t="s">
        <v>8288</v>
      </c>
      <c r="P2441" s="9">
        <v>41145.719305555554</v>
      </c>
      <c r="Q2441" s="10" t="s">
        <v>8329</v>
      </c>
      <c r="R2441" s="10">
        <v>2012</v>
      </c>
    </row>
    <row r="2442" spans="1:18" ht="43.5" x14ac:dyDescent="0.35">
      <c r="A2442">
        <v>2466</v>
      </c>
      <c r="B2442" s="3" t="s">
        <v>2467</v>
      </c>
      <c r="C2442" s="3" t="s">
        <v>6576</v>
      </c>
      <c r="D2442" s="6">
        <v>2500</v>
      </c>
      <c r="E2442" s="8">
        <v>2500</v>
      </c>
      <c r="F2442" t="s">
        <v>8218</v>
      </c>
      <c r="G2442" t="s">
        <v>8223</v>
      </c>
      <c r="H2442" t="s">
        <v>8245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8284</v>
      </c>
      <c r="O2442" t="s">
        <v>8288</v>
      </c>
      <c r="P2442" s="9">
        <v>41373.102465277778</v>
      </c>
      <c r="Q2442" s="10" t="s">
        <v>8325</v>
      </c>
      <c r="R2442" s="10">
        <v>2013</v>
      </c>
    </row>
    <row r="2443" spans="1:18" ht="43.5" x14ac:dyDescent="0.35">
      <c r="A2443">
        <v>2467</v>
      </c>
      <c r="B2443" s="3" t="s">
        <v>2468</v>
      </c>
      <c r="C2443" s="3" t="s">
        <v>6577</v>
      </c>
      <c r="D2443" s="6">
        <v>1000</v>
      </c>
      <c r="E2443" s="8">
        <v>1185</v>
      </c>
      <c r="F2443" t="s">
        <v>8218</v>
      </c>
      <c r="G2443" t="s">
        <v>8223</v>
      </c>
      <c r="H2443" t="s">
        <v>8245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8284</v>
      </c>
      <c r="O2443" t="s">
        <v>8288</v>
      </c>
      <c r="P2443" s="9">
        <v>41025.874201388891</v>
      </c>
      <c r="Q2443" s="10" t="s">
        <v>8325</v>
      </c>
      <c r="R2443" s="10">
        <v>2012</v>
      </c>
    </row>
    <row r="2444" spans="1:18" ht="43.5" x14ac:dyDescent="0.35">
      <c r="A2444">
        <v>2468</v>
      </c>
      <c r="B2444" s="3" t="s">
        <v>2469</v>
      </c>
      <c r="C2444" s="3" t="s">
        <v>6578</v>
      </c>
      <c r="D2444" s="6">
        <v>2000</v>
      </c>
      <c r="E2444" s="8">
        <v>2144.34</v>
      </c>
      <c r="F2444" t="s">
        <v>8218</v>
      </c>
      <c r="G2444" t="s">
        <v>8223</v>
      </c>
      <c r="H2444" t="s">
        <v>8245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8284</v>
      </c>
      <c r="O2444" t="s">
        <v>8288</v>
      </c>
      <c r="P2444" s="9">
        <v>41174.154178240744</v>
      </c>
      <c r="Q2444" s="10" t="s">
        <v>8330</v>
      </c>
      <c r="R2444" s="10">
        <v>2012</v>
      </c>
    </row>
    <row r="2445" spans="1:18" ht="43.5" x14ac:dyDescent="0.35">
      <c r="A2445">
        <v>2469</v>
      </c>
      <c r="B2445" s="3" t="s">
        <v>2470</v>
      </c>
      <c r="C2445" s="3" t="s">
        <v>6579</v>
      </c>
      <c r="D2445" s="6">
        <v>1200</v>
      </c>
      <c r="E2445" s="8">
        <v>1364</v>
      </c>
      <c r="F2445" t="s">
        <v>8218</v>
      </c>
      <c r="G2445" t="s">
        <v>8223</v>
      </c>
      <c r="H2445" t="s">
        <v>8245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8284</v>
      </c>
      <c r="O2445" t="s">
        <v>8288</v>
      </c>
      <c r="P2445" s="9">
        <v>40557.429733796293</v>
      </c>
      <c r="Q2445" s="10" t="s">
        <v>8322</v>
      </c>
      <c r="R2445" s="10">
        <v>2011</v>
      </c>
    </row>
    <row r="2446" spans="1:18" ht="43.5" x14ac:dyDescent="0.35">
      <c r="A2446">
        <v>2470</v>
      </c>
      <c r="B2446" s="3" t="s">
        <v>2471</v>
      </c>
      <c r="C2446" s="3" t="s">
        <v>6580</v>
      </c>
      <c r="D2446" s="6">
        <v>1000</v>
      </c>
      <c r="E2446" s="8">
        <v>1031.6400000000001</v>
      </c>
      <c r="F2446" t="s">
        <v>8218</v>
      </c>
      <c r="G2446" t="s">
        <v>8223</v>
      </c>
      <c r="H2446" t="s">
        <v>8245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8284</v>
      </c>
      <c r="O2446" t="s">
        <v>8288</v>
      </c>
      <c r="P2446" s="9">
        <v>41023.07471064815</v>
      </c>
      <c r="Q2446" s="10" t="s">
        <v>8325</v>
      </c>
      <c r="R2446" s="10">
        <v>2012</v>
      </c>
    </row>
    <row r="2447" spans="1:18" ht="58" x14ac:dyDescent="0.35">
      <c r="A2447">
        <v>2471</v>
      </c>
      <c r="B2447" s="3" t="s">
        <v>2472</v>
      </c>
      <c r="C2447" s="3" t="s">
        <v>6581</v>
      </c>
      <c r="D2447" s="6">
        <v>500</v>
      </c>
      <c r="E2447" s="8">
        <v>640</v>
      </c>
      <c r="F2447" t="s">
        <v>8218</v>
      </c>
      <c r="G2447" t="s">
        <v>8223</v>
      </c>
      <c r="H2447" t="s">
        <v>8245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8284</v>
      </c>
      <c r="O2447" t="s">
        <v>8288</v>
      </c>
      <c r="P2447" s="9">
        <v>40893.992962962962</v>
      </c>
      <c r="Q2447" s="10" t="s">
        <v>8333</v>
      </c>
      <c r="R2447" s="10">
        <v>2011</v>
      </c>
    </row>
    <row r="2448" spans="1:18" ht="58" x14ac:dyDescent="0.35">
      <c r="A2448">
        <v>2472</v>
      </c>
      <c r="B2448" s="3" t="s">
        <v>2473</v>
      </c>
      <c r="C2448" s="3" t="s">
        <v>6582</v>
      </c>
      <c r="D2448" s="6">
        <v>7500</v>
      </c>
      <c r="E2448" s="8">
        <v>10182.02</v>
      </c>
      <c r="F2448" t="s">
        <v>8218</v>
      </c>
      <c r="G2448" t="s">
        <v>8223</v>
      </c>
      <c r="H2448" t="s">
        <v>8245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8284</v>
      </c>
      <c r="O2448" t="s">
        <v>8288</v>
      </c>
      <c r="P2448" s="9">
        <v>40354.11550925926</v>
      </c>
      <c r="Q2448" s="10" t="s">
        <v>8327</v>
      </c>
      <c r="R2448" s="10">
        <v>2010</v>
      </c>
    </row>
    <row r="2449" spans="1:18" ht="43.5" x14ac:dyDescent="0.35">
      <c r="A2449">
        <v>2473</v>
      </c>
      <c r="B2449" s="3" t="s">
        <v>2474</v>
      </c>
      <c r="C2449" s="3" t="s">
        <v>6583</v>
      </c>
      <c r="D2449" s="6">
        <v>2000</v>
      </c>
      <c r="E2449" s="8">
        <v>2000</v>
      </c>
      <c r="F2449" t="s">
        <v>8218</v>
      </c>
      <c r="G2449" t="s">
        <v>8223</v>
      </c>
      <c r="H2449" t="s">
        <v>8245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8284</v>
      </c>
      <c r="O2449" t="s">
        <v>8288</v>
      </c>
      <c r="P2449" s="9">
        <v>41193.748483796298</v>
      </c>
      <c r="Q2449" s="10" t="s">
        <v>8331</v>
      </c>
      <c r="R2449" s="10">
        <v>2012</v>
      </c>
    </row>
    <row r="2450" spans="1:18" ht="58" x14ac:dyDescent="0.35">
      <c r="A2450">
        <v>2474</v>
      </c>
      <c r="B2450" s="3" t="s">
        <v>2475</v>
      </c>
      <c r="C2450" s="3" t="s">
        <v>6584</v>
      </c>
      <c r="D2450" s="6">
        <v>5000</v>
      </c>
      <c r="E2450" s="8">
        <v>5000.18</v>
      </c>
      <c r="F2450" t="s">
        <v>8218</v>
      </c>
      <c r="G2450" t="s">
        <v>8223</v>
      </c>
      <c r="H2450" t="s">
        <v>8245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8284</v>
      </c>
      <c r="O2450" t="s">
        <v>8288</v>
      </c>
      <c r="P2450" s="9">
        <v>40417.011296296296</v>
      </c>
      <c r="Q2450" s="10" t="s">
        <v>8329</v>
      </c>
      <c r="R2450" s="10">
        <v>2010</v>
      </c>
    </row>
    <row r="2451" spans="1:18" ht="29" x14ac:dyDescent="0.35">
      <c r="A2451">
        <v>2475</v>
      </c>
      <c r="B2451" s="3" t="s">
        <v>2476</v>
      </c>
      <c r="C2451" s="3" t="s">
        <v>6585</v>
      </c>
      <c r="D2451" s="6">
        <v>2500</v>
      </c>
      <c r="E2451" s="8">
        <v>2618</v>
      </c>
      <c r="F2451" t="s">
        <v>8218</v>
      </c>
      <c r="G2451" t="s">
        <v>8223</v>
      </c>
      <c r="H2451" t="s">
        <v>8245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8284</v>
      </c>
      <c r="O2451" t="s">
        <v>8288</v>
      </c>
      <c r="P2451" s="9">
        <v>40310.287673611107</v>
      </c>
      <c r="Q2451" s="10" t="s">
        <v>8326</v>
      </c>
      <c r="R2451" s="10">
        <v>2010</v>
      </c>
    </row>
    <row r="2452" spans="1:18" ht="43.5" x14ac:dyDescent="0.35">
      <c r="A2452">
        <v>2476</v>
      </c>
      <c r="B2452" s="3" t="s">
        <v>2477</v>
      </c>
      <c r="C2452" s="3" t="s">
        <v>6586</v>
      </c>
      <c r="D2452" s="6">
        <v>3200</v>
      </c>
      <c r="E2452" s="8">
        <v>3360.72</v>
      </c>
      <c r="F2452" t="s">
        <v>8218</v>
      </c>
      <c r="G2452" t="s">
        <v>8223</v>
      </c>
      <c r="H2452" t="s">
        <v>8245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8284</v>
      </c>
      <c r="O2452" t="s">
        <v>8288</v>
      </c>
      <c r="P2452" s="9">
        <v>41913.328356481477</v>
      </c>
      <c r="Q2452" s="10" t="s">
        <v>8331</v>
      </c>
      <c r="R2452" s="10">
        <v>2014</v>
      </c>
    </row>
    <row r="2453" spans="1:18" ht="29" x14ac:dyDescent="0.35">
      <c r="A2453">
        <v>2477</v>
      </c>
      <c r="B2453" s="3" t="s">
        <v>824</v>
      </c>
      <c r="C2453" s="3" t="s">
        <v>6587</v>
      </c>
      <c r="D2453" s="6">
        <v>750</v>
      </c>
      <c r="E2453" s="8">
        <v>1285</v>
      </c>
      <c r="F2453" t="s">
        <v>8218</v>
      </c>
      <c r="G2453" t="s">
        <v>8223</v>
      </c>
      <c r="H2453" t="s">
        <v>8245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8284</v>
      </c>
      <c r="O2453" t="s">
        <v>8288</v>
      </c>
      <c r="P2453" s="9">
        <v>41088.691493055558</v>
      </c>
      <c r="Q2453" s="10" t="s">
        <v>8327</v>
      </c>
      <c r="R2453" s="10">
        <v>2012</v>
      </c>
    </row>
    <row r="2454" spans="1:18" ht="43.5" x14ac:dyDescent="0.35">
      <c r="A2454">
        <v>2478</v>
      </c>
      <c r="B2454" s="3" t="s">
        <v>2478</v>
      </c>
      <c r="C2454" s="3" t="s">
        <v>6588</v>
      </c>
      <c r="D2454" s="6">
        <v>8000</v>
      </c>
      <c r="E2454" s="8">
        <v>10200</v>
      </c>
      <c r="F2454" t="s">
        <v>8218</v>
      </c>
      <c r="G2454" t="s">
        <v>8223</v>
      </c>
      <c r="H2454" t="s">
        <v>8245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8284</v>
      </c>
      <c r="O2454" t="s">
        <v>8288</v>
      </c>
      <c r="P2454" s="9">
        <v>41257.950381944444</v>
      </c>
      <c r="Q2454" s="10" t="s">
        <v>8333</v>
      </c>
      <c r="R2454" s="10">
        <v>2012</v>
      </c>
    </row>
    <row r="2455" spans="1:18" ht="29" x14ac:dyDescent="0.35">
      <c r="A2455">
        <v>2479</v>
      </c>
      <c r="B2455" s="3" t="s">
        <v>2479</v>
      </c>
      <c r="C2455" s="3" t="s">
        <v>6589</v>
      </c>
      <c r="D2455" s="6">
        <v>300</v>
      </c>
      <c r="E2455" s="8">
        <v>400.33</v>
      </c>
      <c r="F2455" t="s">
        <v>8218</v>
      </c>
      <c r="G2455" t="s">
        <v>8223</v>
      </c>
      <c r="H2455" t="s">
        <v>8245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8284</v>
      </c>
      <c r="O2455" t="s">
        <v>8288</v>
      </c>
      <c r="P2455" s="9">
        <v>41107.726782407408</v>
      </c>
      <c r="Q2455" s="10" t="s">
        <v>8328</v>
      </c>
      <c r="R2455" s="10">
        <v>2012</v>
      </c>
    </row>
    <row r="2456" spans="1:18" ht="43.5" x14ac:dyDescent="0.35">
      <c r="A2456">
        <v>2480</v>
      </c>
      <c r="B2456" s="3" t="s">
        <v>2480</v>
      </c>
      <c r="C2456" s="3" t="s">
        <v>6590</v>
      </c>
      <c r="D2456" s="6">
        <v>2000</v>
      </c>
      <c r="E2456" s="8">
        <v>2000</v>
      </c>
      <c r="F2456" t="s">
        <v>8218</v>
      </c>
      <c r="G2456" t="s">
        <v>8223</v>
      </c>
      <c r="H2456" t="s">
        <v>8245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8284</v>
      </c>
      <c r="O2456" t="s">
        <v>8288</v>
      </c>
      <c r="P2456" s="9">
        <v>42227.936157407406</v>
      </c>
      <c r="Q2456" s="10" t="s">
        <v>8329</v>
      </c>
      <c r="R2456" s="10">
        <v>2015</v>
      </c>
    </row>
    <row r="2457" spans="1:18" ht="43.5" x14ac:dyDescent="0.35">
      <c r="A2457">
        <v>2481</v>
      </c>
      <c r="B2457" s="3" t="s">
        <v>2481</v>
      </c>
      <c r="C2457" s="3" t="s">
        <v>6591</v>
      </c>
      <c r="D2457" s="6">
        <v>4000</v>
      </c>
      <c r="E2457" s="8">
        <v>4516.4399999999996</v>
      </c>
      <c r="F2457" t="s">
        <v>8218</v>
      </c>
      <c r="G2457" t="s">
        <v>8223</v>
      </c>
      <c r="H2457" t="s">
        <v>8245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8284</v>
      </c>
      <c r="O2457" t="s">
        <v>8288</v>
      </c>
      <c r="P2457" s="9">
        <v>40999.645925925928</v>
      </c>
      <c r="Q2457" s="10" t="s">
        <v>8324</v>
      </c>
      <c r="R2457" s="10">
        <v>2012</v>
      </c>
    </row>
    <row r="2458" spans="1:18" ht="58" x14ac:dyDescent="0.35">
      <c r="A2458">
        <v>2482</v>
      </c>
      <c r="B2458" s="3" t="s">
        <v>2482</v>
      </c>
      <c r="C2458" s="3" t="s">
        <v>6592</v>
      </c>
      <c r="D2458" s="6">
        <v>1000</v>
      </c>
      <c r="E2458" s="8">
        <v>1001</v>
      </c>
      <c r="F2458" t="s">
        <v>8218</v>
      </c>
      <c r="G2458" t="s">
        <v>8223</v>
      </c>
      <c r="H2458" t="s">
        <v>8245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8284</v>
      </c>
      <c r="O2458" t="s">
        <v>8288</v>
      </c>
      <c r="P2458" s="9">
        <v>40711.782210648147</v>
      </c>
      <c r="Q2458" s="10" t="s">
        <v>8327</v>
      </c>
      <c r="R2458" s="10">
        <v>2011</v>
      </c>
    </row>
    <row r="2459" spans="1:18" ht="43.5" x14ac:dyDescent="0.35">
      <c r="A2459">
        <v>2483</v>
      </c>
      <c r="B2459" s="3" t="s">
        <v>2483</v>
      </c>
      <c r="C2459" s="3" t="s">
        <v>6593</v>
      </c>
      <c r="D2459" s="6">
        <v>1100</v>
      </c>
      <c r="E2459" s="8">
        <v>1251</v>
      </c>
      <c r="F2459" t="s">
        <v>8218</v>
      </c>
      <c r="G2459" t="s">
        <v>8223</v>
      </c>
      <c r="H2459" t="s">
        <v>8245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8284</v>
      </c>
      <c r="O2459" t="s">
        <v>8288</v>
      </c>
      <c r="P2459" s="9">
        <v>40970.750034722223</v>
      </c>
      <c r="Q2459" s="10" t="s">
        <v>8324</v>
      </c>
      <c r="R2459" s="10">
        <v>2012</v>
      </c>
    </row>
    <row r="2460" spans="1:18" ht="58" x14ac:dyDescent="0.35">
      <c r="A2460">
        <v>2484</v>
      </c>
      <c r="B2460" s="3" t="s">
        <v>2484</v>
      </c>
      <c r="C2460" s="3" t="s">
        <v>6594</v>
      </c>
      <c r="D2460" s="6">
        <v>3500</v>
      </c>
      <c r="E2460" s="8">
        <v>4176.1099999999997</v>
      </c>
      <c r="F2460" t="s">
        <v>8218</v>
      </c>
      <c r="G2460" t="s">
        <v>8223</v>
      </c>
      <c r="H2460" t="s">
        <v>8245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8284</v>
      </c>
      <c r="O2460" t="s">
        <v>8288</v>
      </c>
      <c r="P2460" s="9">
        <v>40771.916701388887</v>
      </c>
      <c r="Q2460" s="10" t="s">
        <v>8329</v>
      </c>
      <c r="R2460" s="10">
        <v>2011</v>
      </c>
    </row>
    <row r="2461" spans="1:18" ht="58" x14ac:dyDescent="0.35">
      <c r="A2461">
        <v>2485</v>
      </c>
      <c r="B2461" s="3" t="s">
        <v>2485</v>
      </c>
      <c r="C2461" s="3" t="s">
        <v>6595</v>
      </c>
      <c r="D2461" s="6">
        <v>2000</v>
      </c>
      <c r="E2461" s="8">
        <v>2065</v>
      </c>
      <c r="F2461" t="s">
        <v>8218</v>
      </c>
      <c r="G2461" t="s">
        <v>8223</v>
      </c>
      <c r="H2461" t="s">
        <v>8245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8284</v>
      </c>
      <c r="O2461" t="s">
        <v>8288</v>
      </c>
      <c r="P2461" s="9">
        <v>40793.998599537037</v>
      </c>
      <c r="Q2461" s="10" t="s">
        <v>8330</v>
      </c>
      <c r="R2461" s="10">
        <v>2011</v>
      </c>
    </row>
    <row r="2462" spans="1:18" ht="43.5" x14ac:dyDescent="0.35">
      <c r="A2462">
        <v>2486</v>
      </c>
      <c r="B2462" s="3" t="s">
        <v>2486</v>
      </c>
      <c r="C2462" s="3" t="s">
        <v>6596</v>
      </c>
      <c r="D2462" s="6">
        <v>300</v>
      </c>
      <c r="E2462" s="8">
        <v>797</v>
      </c>
      <c r="F2462" t="s">
        <v>8218</v>
      </c>
      <c r="G2462" t="s">
        <v>8223</v>
      </c>
      <c r="H2462" t="s">
        <v>8245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8284</v>
      </c>
      <c r="O2462" t="s">
        <v>8288</v>
      </c>
      <c r="P2462" s="9">
        <v>40991.708055555559</v>
      </c>
      <c r="Q2462" s="10" t="s">
        <v>8324</v>
      </c>
      <c r="R2462" s="10">
        <v>2012</v>
      </c>
    </row>
    <row r="2463" spans="1:18" ht="43.5" x14ac:dyDescent="0.35">
      <c r="A2463">
        <v>2487</v>
      </c>
      <c r="B2463" s="3" t="s">
        <v>2487</v>
      </c>
      <c r="C2463" s="3" t="s">
        <v>6597</v>
      </c>
      <c r="D2463" s="6">
        <v>1500</v>
      </c>
      <c r="E2463" s="8">
        <v>1500.76</v>
      </c>
      <c r="F2463" t="s">
        <v>8218</v>
      </c>
      <c r="G2463" t="s">
        <v>8223</v>
      </c>
      <c r="H2463" t="s">
        <v>8245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8284</v>
      </c>
      <c r="O2463" t="s">
        <v>8288</v>
      </c>
      <c r="P2463" s="9">
        <v>41026.083298611113</v>
      </c>
      <c r="Q2463" s="10" t="s">
        <v>8325</v>
      </c>
      <c r="R2463" s="10">
        <v>2012</v>
      </c>
    </row>
    <row r="2464" spans="1:18" ht="58" x14ac:dyDescent="0.35">
      <c r="A2464">
        <v>2488</v>
      </c>
      <c r="B2464" s="3" t="s">
        <v>2488</v>
      </c>
      <c r="C2464" s="3" t="s">
        <v>6598</v>
      </c>
      <c r="D2464" s="6">
        <v>3000</v>
      </c>
      <c r="E2464" s="8">
        <v>3201</v>
      </c>
      <c r="F2464" t="s">
        <v>8218</v>
      </c>
      <c r="G2464" t="s">
        <v>8223</v>
      </c>
      <c r="H2464" t="s">
        <v>8245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8284</v>
      </c>
      <c r="O2464" t="s">
        <v>8288</v>
      </c>
      <c r="P2464" s="9">
        <v>40833.633194444446</v>
      </c>
      <c r="Q2464" s="10" t="s">
        <v>8331</v>
      </c>
      <c r="R2464" s="10">
        <v>2011</v>
      </c>
    </row>
    <row r="2465" spans="1:18" ht="43.5" x14ac:dyDescent="0.35">
      <c r="A2465">
        <v>2489</v>
      </c>
      <c r="B2465" s="3" t="s">
        <v>2489</v>
      </c>
      <c r="C2465" s="3" t="s">
        <v>6599</v>
      </c>
      <c r="D2465" s="6">
        <v>3500</v>
      </c>
      <c r="E2465" s="8">
        <v>4678.5</v>
      </c>
      <c r="F2465" t="s">
        <v>8218</v>
      </c>
      <c r="G2465" t="s">
        <v>8223</v>
      </c>
      <c r="H2465" t="s">
        <v>8245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8284</v>
      </c>
      <c r="O2465" t="s">
        <v>8288</v>
      </c>
      <c r="P2465" s="9">
        <v>41373.690266203703</v>
      </c>
      <c r="Q2465" s="10" t="s">
        <v>8325</v>
      </c>
      <c r="R2465" s="10">
        <v>2013</v>
      </c>
    </row>
    <row r="2466" spans="1:18" ht="43.5" x14ac:dyDescent="0.35">
      <c r="A2466">
        <v>2490</v>
      </c>
      <c r="B2466" s="3" t="s">
        <v>2490</v>
      </c>
      <c r="C2466" s="3" t="s">
        <v>6600</v>
      </c>
      <c r="D2466" s="6">
        <v>500</v>
      </c>
      <c r="E2466" s="8">
        <v>607</v>
      </c>
      <c r="F2466" t="s">
        <v>8218</v>
      </c>
      <c r="G2466" t="s">
        <v>8223</v>
      </c>
      <c r="H2466" t="s">
        <v>8245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8284</v>
      </c>
      <c r="O2466" t="s">
        <v>8288</v>
      </c>
      <c r="P2466" s="9">
        <v>41023.227731481486</v>
      </c>
      <c r="Q2466" s="10" t="s">
        <v>8325</v>
      </c>
      <c r="R2466" s="10">
        <v>2012</v>
      </c>
    </row>
    <row r="2467" spans="1:18" ht="43.5" x14ac:dyDescent="0.35">
      <c r="A2467">
        <v>2491</v>
      </c>
      <c r="B2467" s="3" t="s">
        <v>2491</v>
      </c>
      <c r="C2467" s="3" t="s">
        <v>6601</v>
      </c>
      <c r="D2467" s="6">
        <v>500</v>
      </c>
      <c r="E2467" s="8">
        <v>516</v>
      </c>
      <c r="F2467" t="s">
        <v>8218</v>
      </c>
      <c r="G2467" t="s">
        <v>8223</v>
      </c>
      <c r="H2467" t="s">
        <v>8245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8284</v>
      </c>
      <c r="O2467" t="s">
        <v>8288</v>
      </c>
      <c r="P2467" s="9">
        <v>40542.839282407411</v>
      </c>
      <c r="Q2467" s="10" t="s">
        <v>8333</v>
      </c>
      <c r="R2467" s="10">
        <v>2010</v>
      </c>
    </row>
    <row r="2468" spans="1:18" ht="29" x14ac:dyDescent="0.35">
      <c r="A2468">
        <v>2492</v>
      </c>
      <c r="B2468" s="3" t="s">
        <v>2492</v>
      </c>
      <c r="C2468" s="3" t="s">
        <v>6602</v>
      </c>
      <c r="D2468" s="6">
        <v>600</v>
      </c>
      <c r="E2468" s="8">
        <v>750</v>
      </c>
      <c r="F2468" t="s">
        <v>8218</v>
      </c>
      <c r="G2468" t="s">
        <v>8223</v>
      </c>
      <c r="H2468" t="s">
        <v>8245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8284</v>
      </c>
      <c r="O2468" t="s">
        <v>8288</v>
      </c>
      <c r="P2468" s="9">
        <v>41024.985972222225</v>
      </c>
      <c r="Q2468" s="10" t="s">
        <v>8325</v>
      </c>
      <c r="R2468" s="10">
        <v>2012</v>
      </c>
    </row>
    <row r="2469" spans="1:18" ht="43.5" x14ac:dyDescent="0.35">
      <c r="A2469">
        <v>2493</v>
      </c>
      <c r="B2469" s="3" t="s">
        <v>2493</v>
      </c>
      <c r="C2469" s="3" t="s">
        <v>6603</v>
      </c>
      <c r="D2469" s="6">
        <v>20000</v>
      </c>
      <c r="E2469" s="8">
        <v>25740</v>
      </c>
      <c r="F2469" t="s">
        <v>8218</v>
      </c>
      <c r="G2469" t="s">
        <v>8223</v>
      </c>
      <c r="H2469" t="s">
        <v>8245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8284</v>
      </c>
      <c r="O2469" t="s">
        <v>8288</v>
      </c>
      <c r="P2469" s="9">
        <v>41348.168287037035</v>
      </c>
      <c r="Q2469" s="10" t="s">
        <v>8324</v>
      </c>
      <c r="R2469" s="10">
        <v>2013</v>
      </c>
    </row>
    <row r="2470" spans="1:18" ht="43.5" x14ac:dyDescent="0.35">
      <c r="A2470">
        <v>2494</v>
      </c>
      <c r="B2470" s="3" t="s">
        <v>2494</v>
      </c>
      <c r="C2470" s="3" t="s">
        <v>6604</v>
      </c>
      <c r="D2470" s="6">
        <v>1500</v>
      </c>
      <c r="E2470" s="8">
        <v>1515.08</v>
      </c>
      <c r="F2470" t="s">
        <v>8218</v>
      </c>
      <c r="G2470" t="s">
        <v>8223</v>
      </c>
      <c r="H2470" t="s">
        <v>8245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8284</v>
      </c>
      <c r="O2470" t="s">
        <v>8288</v>
      </c>
      <c r="P2470" s="9">
        <v>41022.645185185189</v>
      </c>
      <c r="Q2470" s="10" t="s">
        <v>8325</v>
      </c>
      <c r="R2470" s="10">
        <v>2012</v>
      </c>
    </row>
    <row r="2471" spans="1:18" ht="43.5" x14ac:dyDescent="0.35">
      <c r="A2471">
        <v>2495</v>
      </c>
      <c r="B2471" s="3" t="s">
        <v>2495</v>
      </c>
      <c r="C2471" s="3" t="s">
        <v>6605</v>
      </c>
      <c r="D2471" s="6">
        <v>1500</v>
      </c>
      <c r="E2471" s="8">
        <v>1913.05</v>
      </c>
      <c r="F2471" t="s">
        <v>8218</v>
      </c>
      <c r="G2471" t="s">
        <v>8223</v>
      </c>
      <c r="H2471" t="s">
        <v>8245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8284</v>
      </c>
      <c r="O2471" t="s">
        <v>8288</v>
      </c>
      <c r="P2471" s="9">
        <v>41036.946469907409</v>
      </c>
      <c r="Q2471" s="10" t="s">
        <v>8326</v>
      </c>
      <c r="R2471" s="10">
        <v>2012</v>
      </c>
    </row>
    <row r="2472" spans="1:18" ht="29" x14ac:dyDescent="0.35">
      <c r="A2472">
        <v>2496</v>
      </c>
      <c r="B2472" s="3" t="s">
        <v>2496</v>
      </c>
      <c r="C2472" s="3" t="s">
        <v>6606</v>
      </c>
      <c r="D2472" s="6">
        <v>6000</v>
      </c>
      <c r="E2472" s="8">
        <v>6000</v>
      </c>
      <c r="F2472" t="s">
        <v>8218</v>
      </c>
      <c r="G2472" t="s">
        <v>8223</v>
      </c>
      <c r="H2472" t="s">
        <v>8245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8284</v>
      </c>
      <c r="O2472" t="s">
        <v>8288</v>
      </c>
      <c r="P2472" s="9">
        <v>41327.996435185181</v>
      </c>
      <c r="Q2472" s="10" t="s">
        <v>8323</v>
      </c>
      <c r="R2472" s="10">
        <v>2013</v>
      </c>
    </row>
    <row r="2473" spans="1:18" ht="43.5" x14ac:dyDescent="0.35">
      <c r="A2473">
        <v>2497</v>
      </c>
      <c r="B2473" s="3" t="s">
        <v>2497</v>
      </c>
      <c r="C2473" s="3" t="s">
        <v>6607</v>
      </c>
      <c r="D2473" s="6">
        <v>4000</v>
      </c>
      <c r="E2473" s="8">
        <v>4510.8599999999997</v>
      </c>
      <c r="F2473" t="s">
        <v>8218</v>
      </c>
      <c r="G2473" t="s">
        <v>8223</v>
      </c>
      <c r="H2473" t="s">
        <v>8245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8284</v>
      </c>
      <c r="O2473" t="s">
        <v>8288</v>
      </c>
      <c r="P2473" s="9">
        <v>40730.878912037035</v>
      </c>
      <c r="Q2473" s="10" t="s">
        <v>8328</v>
      </c>
      <c r="R2473" s="10">
        <v>2011</v>
      </c>
    </row>
    <row r="2474" spans="1:18" ht="43.5" x14ac:dyDescent="0.35">
      <c r="A2474">
        <v>2498</v>
      </c>
      <c r="B2474" s="3" t="s">
        <v>2498</v>
      </c>
      <c r="C2474" s="3" t="s">
        <v>6608</v>
      </c>
      <c r="D2474" s="6">
        <v>1000</v>
      </c>
      <c r="E2474" s="8">
        <v>1056</v>
      </c>
      <c r="F2474" t="s">
        <v>8218</v>
      </c>
      <c r="G2474" t="s">
        <v>8223</v>
      </c>
      <c r="H2474" t="s">
        <v>8245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8284</v>
      </c>
      <c r="O2474" t="s">
        <v>8288</v>
      </c>
      <c r="P2474" s="9">
        <v>42017.967442129629</v>
      </c>
      <c r="Q2474" s="10" t="s">
        <v>8322</v>
      </c>
      <c r="R2474" s="10">
        <v>2015</v>
      </c>
    </row>
    <row r="2475" spans="1:18" ht="43.5" x14ac:dyDescent="0.35">
      <c r="A2475">
        <v>2499</v>
      </c>
      <c r="B2475" s="3" t="s">
        <v>2499</v>
      </c>
      <c r="C2475" s="3" t="s">
        <v>6609</v>
      </c>
      <c r="D2475" s="6">
        <v>4000</v>
      </c>
      <c r="E2475" s="8">
        <v>8105</v>
      </c>
      <c r="F2475" t="s">
        <v>8218</v>
      </c>
      <c r="G2475" t="s">
        <v>8223</v>
      </c>
      <c r="H2475" t="s">
        <v>8245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8284</v>
      </c>
      <c r="O2475" t="s">
        <v>8288</v>
      </c>
      <c r="P2475" s="9">
        <v>41226.648576388892</v>
      </c>
      <c r="Q2475" s="10" t="s">
        <v>8332</v>
      </c>
      <c r="R2475" s="10">
        <v>2012</v>
      </c>
    </row>
    <row r="2476" spans="1:18" ht="43.5" x14ac:dyDescent="0.35">
      <c r="A2476">
        <v>2500</v>
      </c>
      <c r="B2476" s="3" t="s">
        <v>2500</v>
      </c>
      <c r="C2476" s="3" t="s">
        <v>6610</v>
      </c>
      <c r="D2476" s="6">
        <v>600</v>
      </c>
      <c r="E2476" s="8">
        <v>680</v>
      </c>
      <c r="F2476" t="s">
        <v>8218</v>
      </c>
      <c r="G2476" t="s">
        <v>8223</v>
      </c>
      <c r="H2476" t="s">
        <v>8245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8284</v>
      </c>
      <c r="O2476" t="s">
        <v>8288</v>
      </c>
      <c r="P2476" s="9">
        <v>41053.772858796292</v>
      </c>
      <c r="Q2476" s="10" t="s">
        <v>8326</v>
      </c>
      <c r="R2476" s="10">
        <v>2012</v>
      </c>
    </row>
    <row r="2477" spans="1:18" ht="43.5" x14ac:dyDescent="0.35">
      <c r="A2477">
        <v>2501</v>
      </c>
      <c r="B2477" s="3" t="s">
        <v>2501</v>
      </c>
      <c r="C2477" s="3" t="s">
        <v>6611</v>
      </c>
      <c r="D2477" s="6">
        <v>11000</v>
      </c>
      <c r="E2477" s="8">
        <v>281</v>
      </c>
      <c r="F2477" t="s">
        <v>8220</v>
      </c>
      <c r="G2477" t="s">
        <v>8228</v>
      </c>
      <c r="H2477" t="s">
        <v>8250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8295</v>
      </c>
      <c r="O2477" t="s">
        <v>8312</v>
      </c>
      <c r="P2477" s="9">
        <v>42244.776666666672</v>
      </c>
      <c r="Q2477" s="10" t="s">
        <v>8329</v>
      </c>
      <c r="R2477" s="10">
        <v>2015</v>
      </c>
    </row>
    <row r="2478" spans="1:18" ht="58" x14ac:dyDescent="0.35">
      <c r="A2478">
        <v>2502</v>
      </c>
      <c r="B2478" s="3" t="s">
        <v>2502</v>
      </c>
      <c r="C2478" s="3" t="s">
        <v>6612</v>
      </c>
      <c r="D2478" s="6">
        <v>110000</v>
      </c>
      <c r="E2478" s="8">
        <v>86</v>
      </c>
      <c r="F2478" t="s">
        <v>8220</v>
      </c>
      <c r="G2478" t="s">
        <v>8223</v>
      </c>
      <c r="H2478" t="s">
        <v>8245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8295</v>
      </c>
      <c r="O2478" t="s">
        <v>8312</v>
      </c>
      <c r="P2478" s="9">
        <v>41858.825439814813</v>
      </c>
      <c r="Q2478" s="10" t="s">
        <v>8329</v>
      </c>
      <c r="R2478" s="10">
        <v>2014</v>
      </c>
    </row>
    <row r="2479" spans="1:18" ht="43.5" x14ac:dyDescent="0.35">
      <c r="A2479">
        <v>2503</v>
      </c>
      <c r="B2479" s="3" t="s">
        <v>2503</v>
      </c>
      <c r="C2479" s="3" t="s">
        <v>6613</v>
      </c>
      <c r="D2479" s="6">
        <v>10000</v>
      </c>
      <c r="E2479" s="8">
        <v>0</v>
      </c>
      <c r="F2479" t="s">
        <v>8220</v>
      </c>
      <c r="G2479" t="s">
        <v>8223</v>
      </c>
      <c r="H2479" t="s">
        <v>8245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8295</v>
      </c>
      <c r="O2479" t="s">
        <v>8312</v>
      </c>
      <c r="P2479" s="9">
        <v>42498.899398148147</v>
      </c>
      <c r="Q2479" s="10" t="s">
        <v>8326</v>
      </c>
      <c r="R2479" s="10">
        <v>2016</v>
      </c>
    </row>
    <row r="2480" spans="1:18" ht="29" x14ac:dyDescent="0.35">
      <c r="A2480">
        <v>2504</v>
      </c>
      <c r="B2480" s="3" t="s">
        <v>2504</v>
      </c>
      <c r="C2480" s="3" t="s">
        <v>6614</v>
      </c>
      <c r="D2480" s="6">
        <v>35000</v>
      </c>
      <c r="E2480" s="8">
        <v>0</v>
      </c>
      <c r="F2480" t="s">
        <v>8220</v>
      </c>
      <c r="G2480" t="s">
        <v>8223</v>
      </c>
      <c r="H2480" t="s">
        <v>8245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8295</v>
      </c>
      <c r="O2480" t="s">
        <v>8312</v>
      </c>
      <c r="P2480" s="9">
        <v>41928.015439814815</v>
      </c>
      <c r="Q2480" s="10" t="s">
        <v>8331</v>
      </c>
      <c r="R2480" s="10">
        <v>2014</v>
      </c>
    </row>
    <row r="2481" spans="1:18" ht="58" x14ac:dyDescent="0.35">
      <c r="A2481">
        <v>2505</v>
      </c>
      <c r="B2481" s="3" t="s">
        <v>2505</v>
      </c>
      <c r="C2481" s="3" t="s">
        <v>6615</v>
      </c>
      <c r="D2481" s="6">
        <v>7000</v>
      </c>
      <c r="E2481" s="8">
        <v>0</v>
      </c>
      <c r="F2481" t="s">
        <v>8220</v>
      </c>
      <c r="G2481" t="s">
        <v>8223</v>
      </c>
      <c r="H2481" t="s">
        <v>8245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8295</v>
      </c>
      <c r="O2481" t="s">
        <v>8312</v>
      </c>
      <c r="P2481" s="9">
        <v>42047.05574074074</v>
      </c>
      <c r="Q2481" s="10" t="s">
        <v>8323</v>
      </c>
      <c r="R2481" s="10">
        <v>2015</v>
      </c>
    </row>
    <row r="2482" spans="1:18" ht="43.5" x14ac:dyDescent="0.35">
      <c r="A2482">
        <v>2506</v>
      </c>
      <c r="B2482" s="3" t="s">
        <v>2506</v>
      </c>
      <c r="C2482" s="3" t="s">
        <v>6616</v>
      </c>
      <c r="D2482" s="6">
        <v>5000</v>
      </c>
      <c r="E2482" s="8">
        <v>30</v>
      </c>
      <c r="F2482" t="s">
        <v>8220</v>
      </c>
      <c r="G2482" t="s">
        <v>8224</v>
      </c>
      <c r="H2482" t="s">
        <v>8246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8295</v>
      </c>
      <c r="O2482" t="s">
        <v>8312</v>
      </c>
      <c r="P2482" s="9">
        <v>42258.297094907408</v>
      </c>
      <c r="Q2482" s="10" t="s">
        <v>8330</v>
      </c>
      <c r="R2482" s="10">
        <v>2015</v>
      </c>
    </row>
    <row r="2483" spans="1:18" x14ac:dyDescent="0.35">
      <c r="A2483">
        <v>2507</v>
      </c>
      <c r="B2483" s="3" t="s">
        <v>2507</v>
      </c>
      <c r="C2483" s="3" t="s">
        <v>6617</v>
      </c>
      <c r="D2483" s="6">
        <v>42850</v>
      </c>
      <c r="E2483" s="8">
        <v>0</v>
      </c>
      <c r="F2483" t="s">
        <v>8220</v>
      </c>
      <c r="G2483" t="s">
        <v>8223</v>
      </c>
      <c r="H2483" t="s">
        <v>8245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8295</v>
      </c>
      <c r="O2483" t="s">
        <v>8312</v>
      </c>
      <c r="P2483" s="9">
        <v>42105.072962962964</v>
      </c>
      <c r="Q2483" s="10" t="s">
        <v>8325</v>
      </c>
      <c r="R2483" s="10">
        <v>2015</v>
      </c>
    </row>
    <row r="2484" spans="1:18" ht="43.5" x14ac:dyDescent="0.35">
      <c r="A2484">
        <v>2508</v>
      </c>
      <c r="B2484" s="3" t="s">
        <v>2508</v>
      </c>
      <c r="C2484" s="3" t="s">
        <v>6618</v>
      </c>
      <c r="D2484" s="6">
        <v>20000</v>
      </c>
      <c r="E2484" s="8">
        <v>0</v>
      </c>
      <c r="F2484" t="s">
        <v>8220</v>
      </c>
      <c r="G2484" t="s">
        <v>8223</v>
      </c>
      <c r="H2484" t="s">
        <v>8245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8295</v>
      </c>
      <c r="O2484" t="s">
        <v>8312</v>
      </c>
      <c r="P2484" s="9">
        <v>41835.951782407406</v>
      </c>
      <c r="Q2484" s="10" t="s">
        <v>8328</v>
      </c>
      <c r="R2484" s="10">
        <v>2014</v>
      </c>
    </row>
    <row r="2485" spans="1:18" ht="43.5" x14ac:dyDescent="0.35">
      <c r="A2485">
        <v>2509</v>
      </c>
      <c r="B2485" s="3" t="s">
        <v>2509</v>
      </c>
      <c r="C2485" s="3" t="s">
        <v>6619</v>
      </c>
      <c r="D2485" s="6">
        <v>95000</v>
      </c>
      <c r="E2485" s="8">
        <v>1000</v>
      </c>
      <c r="F2485" t="s">
        <v>8220</v>
      </c>
      <c r="G2485" t="s">
        <v>8224</v>
      </c>
      <c r="H2485" t="s">
        <v>8246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8295</v>
      </c>
      <c r="O2485" t="s">
        <v>8312</v>
      </c>
      <c r="P2485" s="9">
        <v>42058.809594907405</v>
      </c>
      <c r="Q2485" s="10" t="s">
        <v>8323</v>
      </c>
      <c r="R2485" s="10">
        <v>2015</v>
      </c>
    </row>
    <row r="2486" spans="1:18" ht="43.5" x14ac:dyDescent="0.35">
      <c r="A2486">
        <v>2510</v>
      </c>
      <c r="B2486" s="3" t="s">
        <v>2510</v>
      </c>
      <c r="C2486" s="3" t="s">
        <v>6620</v>
      </c>
      <c r="D2486" s="6">
        <v>50000</v>
      </c>
      <c r="E2486" s="8">
        <v>75</v>
      </c>
      <c r="F2486" t="s">
        <v>8220</v>
      </c>
      <c r="G2486" t="s">
        <v>8223</v>
      </c>
      <c r="H2486" t="s">
        <v>8245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8295</v>
      </c>
      <c r="O2486" t="s">
        <v>8312</v>
      </c>
      <c r="P2486" s="9">
        <v>42078.997361111113</v>
      </c>
      <c r="Q2486" s="10" t="s">
        <v>8324</v>
      </c>
      <c r="R2486" s="10">
        <v>2015</v>
      </c>
    </row>
    <row r="2487" spans="1:18" ht="43.5" x14ac:dyDescent="0.35">
      <c r="A2487">
        <v>2511</v>
      </c>
      <c r="B2487" s="3" t="s">
        <v>2511</v>
      </c>
      <c r="C2487" s="3" t="s">
        <v>6621</v>
      </c>
      <c r="D2487" s="6">
        <v>100000</v>
      </c>
      <c r="E2487" s="8">
        <v>0</v>
      </c>
      <c r="F2487" t="s">
        <v>8220</v>
      </c>
      <c r="G2487" t="s">
        <v>8224</v>
      </c>
      <c r="H2487" t="s">
        <v>8246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8295</v>
      </c>
      <c r="O2487" t="s">
        <v>8312</v>
      </c>
      <c r="P2487" s="9">
        <v>42371.446909722217</v>
      </c>
      <c r="Q2487" s="10" t="s">
        <v>8322</v>
      </c>
      <c r="R2487" s="10">
        <v>2016</v>
      </c>
    </row>
    <row r="2488" spans="1:18" ht="43.5" x14ac:dyDescent="0.35">
      <c r="A2488">
        <v>2512</v>
      </c>
      <c r="B2488" s="3" t="s">
        <v>2512</v>
      </c>
      <c r="C2488" s="3" t="s">
        <v>6622</v>
      </c>
      <c r="D2488" s="6">
        <v>1150</v>
      </c>
      <c r="E2488" s="8">
        <v>0</v>
      </c>
      <c r="F2488" t="s">
        <v>8220</v>
      </c>
      <c r="G2488" t="s">
        <v>8223</v>
      </c>
      <c r="H2488" t="s">
        <v>8245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8295</v>
      </c>
      <c r="O2488" t="s">
        <v>8312</v>
      </c>
      <c r="P2488" s="9">
        <v>41971.876863425925</v>
      </c>
      <c r="Q2488" s="10" t="s">
        <v>8332</v>
      </c>
      <c r="R2488" s="10">
        <v>2014</v>
      </c>
    </row>
    <row r="2489" spans="1:18" ht="58" x14ac:dyDescent="0.35">
      <c r="A2489">
        <v>2513</v>
      </c>
      <c r="B2489" s="3" t="s">
        <v>2513</v>
      </c>
      <c r="C2489" s="3" t="s">
        <v>6623</v>
      </c>
      <c r="D2489" s="6">
        <v>180000</v>
      </c>
      <c r="E2489" s="8">
        <v>0</v>
      </c>
      <c r="F2489" t="s">
        <v>8220</v>
      </c>
      <c r="G2489" t="s">
        <v>8235</v>
      </c>
      <c r="H2489" t="s">
        <v>8248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8295</v>
      </c>
      <c r="O2489" t="s">
        <v>8312</v>
      </c>
      <c r="P2489" s="9">
        <v>42732.00681712963</v>
      </c>
      <c r="Q2489" s="10" t="s">
        <v>8333</v>
      </c>
      <c r="R2489" s="10">
        <v>2016</v>
      </c>
    </row>
    <row r="2490" spans="1:18" ht="43.5" x14ac:dyDescent="0.35">
      <c r="A2490">
        <v>2514</v>
      </c>
      <c r="B2490" s="3" t="s">
        <v>2514</v>
      </c>
      <c r="C2490" s="3" t="s">
        <v>6624</v>
      </c>
      <c r="D2490" s="6">
        <v>12000</v>
      </c>
      <c r="E2490" s="8">
        <v>210</v>
      </c>
      <c r="F2490" t="s">
        <v>8220</v>
      </c>
      <c r="G2490" t="s">
        <v>8223</v>
      </c>
      <c r="H2490" t="s">
        <v>8245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8295</v>
      </c>
      <c r="O2490" t="s">
        <v>8312</v>
      </c>
      <c r="P2490" s="9">
        <v>41854.389780092592</v>
      </c>
      <c r="Q2490" s="10" t="s">
        <v>8329</v>
      </c>
      <c r="R2490" s="10">
        <v>2014</v>
      </c>
    </row>
    <row r="2491" spans="1:18" ht="58" x14ac:dyDescent="0.35">
      <c r="A2491">
        <v>2515</v>
      </c>
      <c r="B2491" s="3" t="s">
        <v>2515</v>
      </c>
      <c r="C2491" s="3" t="s">
        <v>6625</v>
      </c>
      <c r="D2491" s="6">
        <v>5000</v>
      </c>
      <c r="E2491" s="8">
        <v>930</v>
      </c>
      <c r="F2491" t="s">
        <v>8220</v>
      </c>
      <c r="G2491" t="s">
        <v>8223</v>
      </c>
      <c r="H2491" t="s">
        <v>8245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8295</v>
      </c>
      <c r="O2491" t="s">
        <v>8312</v>
      </c>
      <c r="P2491" s="9">
        <v>42027.839733796296</v>
      </c>
      <c r="Q2491" s="10" t="s">
        <v>8322</v>
      </c>
      <c r="R2491" s="10">
        <v>2015</v>
      </c>
    </row>
    <row r="2492" spans="1:18" ht="43.5" x14ac:dyDescent="0.35">
      <c r="A2492">
        <v>2516</v>
      </c>
      <c r="B2492" s="3" t="s">
        <v>2516</v>
      </c>
      <c r="C2492" s="3" t="s">
        <v>6626</v>
      </c>
      <c r="D2492" s="6">
        <v>22000</v>
      </c>
      <c r="E2492" s="8">
        <v>0</v>
      </c>
      <c r="F2492" t="s">
        <v>8220</v>
      </c>
      <c r="G2492" t="s">
        <v>8223</v>
      </c>
      <c r="H2492" t="s">
        <v>8245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8295</v>
      </c>
      <c r="O2492" t="s">
        <v>8312</v>
      </c>
      <c r="P2492" s="9">
        <v>41942.653379629628</v>
      </c>
      <c r="Q2492" s="10" t="s">
        <v>8331</v>
      </c>
      <c r="R2492" s="10">
        <v>2014</v>
      </c>
    </row>
    <row r="2493" spans="1:18" ht="43.5" x14ac:dyDescent="0.35">
      <c r="A2493">
        <v>2517</v>
      </c>
      <c r="B2493" s="3" t="s">
        <v>2517</v>
      </c>
      <c r="C2493" s="3" t="s">
        <v>6627</v>
      </c>
      <c r="D2493" s="6">
        <v>18000</v>
      </c>
      <c r="E2493" s="8">
        <v>1767</v>
      </c>
      <c r="F2493" t="s">
        <v>8220</v>
      </c>
      <c r="G2493" t="s">
        <v>8228</v>
      </c>
      <c r="H2493" t="s">
        <v>8250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8295</v>
      </c>
      <c r="O2493" t="s">
        <v>8312</v>
      </c>
      <c r="P2493" s="9">
        <v>42052.802430555559</v>
      </c>
      <c r="Q2493" s="10" t="s">
        <v>8323</v>
      </c>
      <c r="R2493" s="10">
        <v>2015</v>
      </c>
    </row>
    <row r="2494" spans="1:18" ht="43.5" x14ac:dyDescent="0.35">
      <c r="A2494">
        <v>2518</v>
      </c>
      <c r="B2494" s="3" t="s">
        <v>2518</v>
      </c>
      <c r="C2494" s="3" t="s">
        <v>6628</v>
      </c>
      <c r="D2494" s="6">
        <v>5000</v>
      </c>
      <c r="E2494" s="8">
        <v>0</v>
      </c>
      <c r="F2494" t="s">
        <v>8220</v>
      </c>
      <c r="G2494" t="s">
        <v>8223</v>
      </c>
      <c r="H2494" t="s">
        <v>8245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8295</v>
      </c>
      <c r="O2494" t="s">
        <v>8312</v>
      </c>
      <c r="P2494" s="9">
        <v>41926.680879629632</v>
      </c>
      <c r="Q2494" s="10" t="s">
        <v>8331</v>
      </c>
      <c r="R2494" s="10">
        <v>2014</v>
      </c>
    </row>
    <row r="2495" spans="1:18" ht="29" x14ac:dyDescent="0.35">
      <c r="A2495">
        <v>2519</v>
      </c>
      <c r="B2495" s="3" t="s">
        <v>2519</v>
      </c>
      <c r="C2495" s="3" t="s">
        <v>6629</v>
      </c>
      <c r="D2495" s="6">
        <v>150000</v>
      </c>
      <c r="E2495" s="8">
        <v>65</v>
      </c>
      <c r="F2495" t="s">
        <v>8220</v>
      </c>
      <c r="G2495" t="s">
        <v>8223</v>
      </c>
      <c r="H2495" t="s">
        <v>8245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8295</v>
      </c>
      <c r="O2495" t="s">
        <v>8312</v>
      </c>
      <c r="P2495" s="9">
        <v>41809.155138888891</v>
      </c>
      <c r="Q2495" s="10" t="s">
        <v>8327</v>
      </c>
      <c r="R2495" s="10">
        <v>2014</v>
      </c>
    </row>
    <row r="2496" spans="1:18" ht="43.5" x14ac:dyDescent="0.35">
      <c r="A2496">
        <v>2520</v>
      </c>
      <c r="B2496" s="3" t="s">
        <v>2520</v>
      </c>
      <c r="C2496" s="3" t="s">
        <v>6630</v>
      </c>
      <c r="D2496" s="6">
        <v>100000</v>
      </c>
      <c r="E2496" s="8">
        <v>0</v>
      </c>
      <c r="F2496" t="s">
        <v>8220</v>
      </c>
      <c r="G2496" t="s">
        <v>8223</v>
      </c>
      <c r="H2496" t="s">
        <v>8245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8295</v>
      </c>
      <c r="O2496" t="s">
        <v>8312</v>
      </c>
      <c r="P2496" s="9">
        <v>42612.600520833337</v>
      </c>
      <c r="Q2496" s="10" t="s">
        <v>8329</v>
      </c>
      <c r="R2496" s="10">
        <v>2016</v>
      </c>
    </row>
    <row r="2497" spans="1:18" ht="58" x14ac:dyDescent="0.35">
      <c r="A2497">
        <v>2521</v>
      </c>
      <c r="B2497" s="3" t="s">
        <v>2521</v>
      </c>
      <c r="C2497" s="3" t="s">
        <v>6631</v>
      </c>
      <c r="D2497" s="6">
        <v>12500</v>
      </c>
      <c r="E2497" s="8">
        <v>13685.99</v>
      </c>
      <c r="F2497" t="s">
        <v>8218</v>
      </c>
      <c r="G2497" t="s">
        <v>8223</v>
      </c>
      <c r="H2497" t="s">
        <v>8245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8284</v>
      </c>
      <c r="O2497" t="s">
        <v>8313</v>
      </c>
      <c r="P2497" s="9">
        <v>42269.967835648145</v>
      </c>
      <c r="Q2497" s="10" t="s">
        <v>8330</v>
      </c>
      <c r="R2497" s="10">
        <v>2015</v>
      </c>
    </row>
    <row r="2498" spans="1:18" ht="43.5" x14ac:dyDescent="0.35">
      <c r="A2498">
        <v>2522</v>
      </c>
      <c r="B2498" s="3" t="s">
        <v>2522</v>
      </c>
      <c r="C2498" s="3" t="s">
        <v>6632</v>
      </c>
      <c r="D2498" s="6">
        <v>5000</v>
      </c>
      <c r="E2498" s="8">
        <v>5000</v>
      </c>
      <c r="F2498" t="s">
        <v>8218</v>
      </c>
      <c r="G2498" t="s">
        <v>8223</v>
      </c>
      <c r="H2498" t="s">
        <v>8245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8284</v>
      </c>
      <c r="O2498" t="s">
        <v>8313</v>
      </c>
      <c r="P2498" s="9">
        <v>42460.573611111111</v>
      </c>
      <c r="Q2498" s="10" t="s">
        <v>8324</v>
      </c>
      <c r="R2498" s="10">
        <v>2016</v>
      </c>
    </row>
    <row r="2499" spans="1:18" ht="43.5" x14ac:dyDescent="0.35">
      <c r="A2499">
        <v>2523</v>
      </c>
      <c r="B2499" s="3" t="s">
        <v>2523</v>
      </c>
      <c r="C2499" s="3" t="s">
        <v>6633</v>
      </c>
      <c r="D2499" s="6">
        <v>900</v>
      </c>
      <c r="E2499" s="8">
        <v>1408</v>
      </c>
      <c r="F2499" t="s">
        <v>8218</v>
      </c>
      <c r="G2499" t="s">
        <v>8223</v>
      </c>
      <c r="H2499" t="s">
        <v>8245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8284</v>
      </c>
      <c r="O2499" t="s">
        <v>8313</v>
      </c>
      <c r="P2499" s="9">
        <v>41930.975601851853</v>
      </c>
      <c r="Q2499" s="10" t="s">
        <v>8331</v>
      </c>
      <c r="R2499" s="10">
        <v>2014</v>
      </c>
    </row>
    <row r="2500" spans="1:18" ht="43.5" x14ac:dyDescent="0.35">
      <c r="A2500">
        <v>2524</v>
      </c>
      <c r="B2500" s="3" t="s">
        <v>2524</v>
      </c>
      <c r="C2500" s="3" t="s">
        <v>6634</v>
      </c>
      <c r="D2500" s="6">
        <v>7500</v>
      </c>
      <c r="E2500" s="8">
        <v>7620</v>
      </c>
      <c r="F2500" t="s">
        <v>8218</v>
      </c>
      <c r="G2500" t="s">
        <v>8223</v>
      </c>
      <c r="H2500" t="s">
        <v>8245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8284</v>
      </c>
      <c r="O2500" t="s">
        <v>8313</v>
      </c>
      <c r="P2500" s="9">
        <v>41961.807372685187</v>
      </c>
      <c r="Q2500" s="10" t="s">
        <v>8332</v>
      </c>
      <c r="R2500" s="10">
        <v>2014</v>
      </c>
    </row>
    <row r="2501" spans="1:18" ht="43.5" x14ac:dyDescent="0.35">
      <c r="A2501">
        <v>2525</v>
      </c>
      <c r="B2501" s="3" t="s">
        <v>2525</v>
      </c>
      <c r="C2501" s="3" t="s">
        <v>6635</v>
      </c>
      <c r="D2501" s="6">
        <v>8000</v>
      </c>
      <c r="E2501" s="8">
        <v>8026</v>
      </c>
      <c r="F2501" t="s">
        <v>8218</v>
      </c>
      <c r="G2501" t="s">
        <v>8223</v>
      </c>
      <c r="H2501" t="s">
        <v>8245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8284</v>
      </c>
      <c r="O2501" t="s">
        <v>8313</v>
      </c>
      <c r="P2501" s="9">
        <v>41058.844571759255</v>
      </c>
      <c r="Q2501" s="10" t="s">
        <v>8326</v>
      </c>
      <c r="R2501" s="10">
        <v>2012</v>
      </c>
    </row>
    <row r="2502" spans="1:18" ht="43.5" x14ac:dyDescent="0.35">
      <c r="A2502">
        <v>2526</v>
      </c>
      <c r="B2502" s="3" t="s">
        <v>2526</v>
      </c>
      <c r="C2502" s="3" t="s">
        <v>6636</v>
      </c>
      <c r="D2502" s="6">
        <v>4000</v>
      </c>
      <c r="E2502" s="8">
        <v>4518</v>
      </c>
      <c r="F2502" t="s">
        <v>8218</v>
      </c>
      <c r="G2502" t="s">
        <v>8223</v>
      </c>
      <c r="H2502" t="s">
        <v>8245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8284</v>
      </c>
      <c r="O2502" t="s">
        <v>8313</v>
      </c>
      <c r="P2502" s="9">
        <v>41953.091134259259</v>
      </c>
      <c r="Q2502" s="10" t="s">
        <v>8332</v>
      </c>
      <c r="R2502" s="10">
        <v>2014</v>
      </c>
    </row>
    <row r="2503" spans="1:18" ht="43.5" x14ac:dyDescent="0.35">
      <c r="A2503">
        <v>2527</v>
      </c>
      <c r="B2503" s="3" t="s">
        <v>2527</v>
      </c>
      <c r="C2503" s="3" t="s">
        <v>6637</v>
      </c>
      <c r="D2503" s="6">
        <v>4000</v>
      </c>
      <c r="E2503" s="8">
        <v>4085</v>
      </c>
      <c r="F2503" t="s">
        <v>8218</v>
      </c>
      <c r="G2503" t="s">
        <v>8223</v>
      </c>
      <c r="H2503" t="s">
        <v>8245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8284</v>
      </c>
      <c r="O2503" t="s">
        <v>8313</v>
      </c>
      <c r="P2503" s="9">
        <v>41546.75105324074</v>
      </c>
      <c r="Q2503" s="10" t="s">
        <v>8330</v>
      </c>
      <c r="R2503" s="10">
        <v>2013</v>
      </c>
    </row>
    <row r="2504" spans="1:18" ht="43.5" x14ac:dyDescent="0.35">
      <c r="A2504">
        <v>2528</v>
      </c>
      <c r="B2504" s="3" t="s">
        <v>2528</v>
      </c>
      <c r="C2504" s="3" t="s">
        <v>6638</v>
      </c>
      <c r="D2504" s="6">
        <v>4000</v>
      </c>
      <c r="E2504" s="8">
        <v>4289.99</v>
      </c>
      <c r="F2504" t="s">
        <v>8218</v>
      </c>
      <c r="G2504" t="s">
        <v>8224</v>
      </c>
      <c r="H2504" t="s">
        <v>8246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8284</v>
      </c>
      <c r="O2504" t="s">
        <v>8313</v>
      </c>
      <c r="P2504" s="9">
        <v>42217.834525462968</v>
      </c>
      <c r="Q2504" s="10" t="s">
        <v>8329</v>
      </c>
      <c r="R2504" s="10">
        <v>2015</v>
      </c>
    </row>
    <row r="2505" spans="1:18" ht="29" x14ac:dyDescent="0.35">
      <c r="A2505">
        <v>2529</v>
      </c>
      <c r="B2505" s="3" t="s">
        <v>2529</v>
      </c>
      <c r="C2505" s="3" t="s">
        <v>6639</v>
      </c>
      <c r="D2505" s="6">
        <v>6000</v>
      </c>
      <c r="E2505" s="8">
        <v>6257</v>
      </c>
      <c r="F2505" t="s">
        <v>8218</v>
      </c>
      <c r="G2505" t="s">
        <v>8223</v>
      </c>
      <c r="H2505" t="s">
        <v>8245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8284</v>
      </c>
      <c r="O2505" t="s">
        <v>8313</v>
      </c>
      <c r="P2505" s="9">
        <v>40948.080729166664</v>
      </c>
      <c r="Q2505" s="10" t="s">
        <v>8323</v>
      </c>
      <c r="R2505" s="10">
        <v>2012</v>
      </c>
    </row>
    <row r="2506" spans="1:18" ht="43.5" x14ac:dyDescent="0.35">
      <c r="A2506">
        <v>2530</v>
      </c>
      <c r="B2506" s="3" t="s">
        <v>2530</v>
      </c>
      <c r="C2506" s="3" t="s">
        <v>6640</v>
      </c>
      <c r="D2506" s="6">
        <v>6500</v>
      </c>
      <c r="E2506" s="8">
        <v>6500</v>
      </c>
      <c r="F2506" t="s">
        <v>8218</v>
      </c>
      <c r="G2506" t="s">
        <v>8223</v>
      </c>
      <c r="H2506" t="s">
        <v>8245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8284</v>
      </c>
      <c r="O2506" t="s">
        <v>8313</v>
      </c>
      <c r="P2506" s="9">
        <v>42081.864641203705</v>
      </c>
      <c r="Q2506" s="10" t="s">
        <v>8324</v>
      </c>
      <c r="R2506" s="10">
        <v>2015</v>
      </c>
    </row>
    <row r="2507" spans="1:18" ht="58" x14ac:dyDescent="0.35">
      <c r="A2507">
        <v>2531</v>
      </c>
      <c r="B2507" s="3" t="s">
        <v>2531</v>
      </c>
      <c r="C2507" s="3" t="s">
        <v>6641</v>
      </c>
      <c r="D2507" s="6">
        <v>4500</v>
      </c>
      <c r="E2507" s="8">
        <v>4518</v>
      </c>
      <c r="F2507" t="s">
        <v>8218</v>
      </c>
      <c r="G2507" t="s">
        <v>8223</v>
      </c>
      <c r="H2507" t="s">
        <v>8245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8284</v>
      </c>
      <c r="O2507" t="s">
        <v>8313</v>
      </c>
      <c r="P2507" s="9">
        <v>42208.680023148147</v>
      </c>
      <c r="Q2507" s="10" t="s">
        <v>8328</v>
      </c>
      <c r="R2507" s="10">
        <v>2015</v>
      </c>
    </row>
    <row r="2508" spans="1:18" ht="43.5" x14ac:dyDescent="0.35">
      <c r="A2508">
        <v>2532</v>
      </c>
      <c r="B2508" s="3" t="s">
        <v>2532</v>
      </c>
      <c r="C2508" s="3" t="s">
        <v>6642</v>
      </c>
      <c r="D2508" s="6">
        <v>4000</v>
      </c>
      <c r="E2508" s="8">
        <v>5045</v>
      </c>
      <c r="F2508" t="s">
        <v>8218</v>
      </c>
      <c r="G2508" t="s">
        <v>8223</v>
      </c>
      <c r="H2508" t="s">
        <v>8245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8284</v>
      </c>
      <c r="O2508" t="s">
        <v>8313</v>
      </c>
      <c r="P2508" s="9">
        <v>41107.849143518521</v>
      </c>
      <c r="Q2508" s="10" t="s">
        <v>8328</v>
      </c>
      <c r="R2508" s="10">
        <v>2012</v>
      </c>
    </row>
    <row r="2509" spans="1:18" ht="43.5" x14ac:dyDescent="0.35">
      <c r="A2509">
        <v>2533</v>
      </c>
      <c r="B2509" s="3" t="s">
        <v>2533</v>
      </c>
      <c r="C2509" s="3" t="s">
        <v>6643</v>
      </c>
      <c r="D2509" s="6">
        <v>7500</v>
      </c>
      <c r="E2509" s="8">
        <v>8300</v>
      </c>
      <c r="F2509" t="s">
        <v>8218</v>
      </c>
      <c r="G2509" t="s">
        <v>8223</v>
      </c>
      <c r="H2509" t="s">
        <v>8245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8284</v>
      </c>
      <c r="O2509" t="s">
        <v>8313</v>
      </c>
      <c r="P2509" s="9">
        <v>41304.751284722224</v>
      </c>
      <c r="Q2509" s="10" t="s">
        <v>8322</v>
      </c>
      <c r="R2509" s="10">
        <v>2013</v>
      </c>
    </row>
    <row r="2510" spans="1:18" ht="58" x14ac:dyDescent="0.35">
      <c r="A2510">
        <v>2534</v>
      </c>
      <c r="B2510" s="3" t="s">
        <v>2534</v>
      </c>
      <c r="C2510" s="3" t="s">
        <v>6644</v>
      </c>
      <c r="D2510" s="6">
        <v>2000</v>
      </c>
      <c r="E2510" s="8">
        <v>2100</v>
      </c>
      <c r="F2510" t="s">
        <v>8218</v>
      </c>
      <c r="G2510" t="s">
        <v>8223</v>
      </c>
      <c r="H2510" t="s">
        <v>8245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8284</v>
      </c>
      <c r="O2510" t="s">
        <v>8313</v>
      </c>
      <c r="P2510" s="9">
        <v>40127.700370370367</v>
      </c>
      <c r="Q2510" s="10" t="s">
        <v>8332</v>
      </c>
      <c r="R2510" s="10">
        <v>2009</v>
      </c>
    </row>
    <row r="2511" spans="1:18" x14ac:dyDescent="0.35">
      <c r="A2511">
        <v>2535</v>
      </c>
      <c r="B2511" s="3" t="s">
        <v>2535</v>
      </c>
      <c r="C2511" s="3" t="s">
        <v>6645</v>
      </c>
      <c r="D2511" s="6">
        <v>20000</v>
      </c>
      <c r="E2511" s="8">
        <v>20755</v>
      </c>
      <c r="F2511" t="s">
        <v>8218</v>
      </c>
      <c r="G2511" t="s">
        <v>8223</v>
      </c>
      <c r="H2511" t="s">
        <v>8245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8284</v>
      </c>
      <c r="O2511" t="s">
        <v>8313</v>
      </c>
      <c r="P2511" s="9">
        <v>41943.791030092594</v>
      </c>
      <c r="Q2511" s="10" t="s">
        <v>8331</v>
      </c>
      <c r="R2511" s="10">
        <v>2014</v>
      </c>
    </row>
    <row r="2512" spans="1:18" ht="43.5" x14ac:dyDescent="0.35">
      <c r="A2512">
        <v>2536</v>
      </c>
      <c r="B2512" s="3" t="s">
        <v>2536</v>
      </c>
      <c r="C2512" s="3" t="s">
        <v>6646</v>
      </c>
      <c r="D2512" s="6">
        <v>25</v>
      </c>
      <c r="E2512" s="8">
        <v>29</v>
      </c>
      <c r="F2512" t="s">
        <v>8218</v>
      </c>
      <c r="G2512" t="s">
        <v>8223</v>
      </c>
      <c r="H2512" t="s">
        <v>8245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8284</v>
      </c>
      <c r="O2512" t="s">
        <v>8313</v>
      </c>
      <c r="P2512" s="9">
        <v>41464.106087962966</v>
      </c>
      <c r="Q2512" s="10" t="s">
        <v>8328</v>
      </c>
      <c r="R2512" s="10">
        <v>2013</v>
      </c>
    </row>
    <row r="2513" spans="1:18" ht="43.5" x14ac:dyDescent="0.35">
      <c r="A2513">
        <v>2537</v>
      </c>
      <c r="B2513" s="3" t="s">
        <v>2537</v>
      </c>
      <c r="C2513" s="3" t="s">
        <v>6647</v>
      </c>
      <c r="D2513" s="6">
        <v>1000</v>
      </c>
      <c r="E2513" s="8">
        <v>1100</v>
      </c>
      <c r="F2513" t="s">
        <v>8218</v>
      </c>
      <c r="G2513" t="s">
        <v>8223</v>
      </c>
      <c r="H2513" t="s">
        <v>8245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8284</v>
      </c>
      <c r="O2513" t="s">
        <v>8313</v>
      </c>
      <c r="P2513" s="9">
        <v>40696.648784722223</v>
      </c>
      <c r="Q2513" s="10" t="s">
        <v>8327</v>
      </c>
      <c r="R2513" s="10">
        <v>2011</v>
      </c>
    </row>
    <row r="2514" spans="1:18" ht="29" x14ac:dyDescent="0.35">
      <c r="A2514">
        <v>2538</v>
      </c>
      <c r="B2514" s="3" t="s">
        <v>2538</v>
      </c>
      <c r="C2514" s="3" t="s">
        <v>6648</v>
      </c>
      <c r="D2514" s="6">
        <v>18000</v>
      </c>
      <c r="E2514" s="8">
        <v>20343.169999999998</v>
      </c>
      <c r="F2514" t="s">
        <v>8218</v>
      </c>
      <c r="G2514" t="s">
        <v>8223</v>
      </c>
      <c r="H2514" t="s">
        <v>8245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8284</v>
      </c>
      <c r="O2514" t="s">
        <v>8313</v>
      </c>
      <c r="P2514" s="9">
        <v>41298.509965277779</v>
      </c>
      <c r="Q2514" s="10" t="s">
        <v>8322</v>
      </c>
      <c r="R2514" s="10">
        <v>2013</v>
      </c>
    </row>
    <row r="2515" spans="1:18" ht="43.5" x14ac:dyDescent="0.35">
      <c r="A2515">
        <v>2539</v>
      </c>
      <c r="B2515" s="3" t="s">
        <v>2539</v>
      </c>
      <c r="C2515" s="3" t="s">
        <v>6649</v>
      </c>
      <c r="D2515" s="6">
        <v>10000</v>
      </c>
      <c r="E2515" s="8">
        <v>10025</v>
      </c>
      <c r="F2515" t="s">
        <v>8218</v>
      </c>
      <c r="G2515" t="s">
        <v>8223</v>
      </c>
      <c r="H2515" t="s">
        <v>8245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8284</v>
      </c>
      <c r="O2515" t="s">
        <v>8313</v>
      </c>
      <c r="P2515" s="9">
        <v>41977.902222222227</v>
      </c>
      <c r="Q2515" s="10" t="s">
        <v>8333</v>
      </c>
      <c r="R2515" s="10">
        <v>2014</v>
      </c>
    </row>
    <row r="2516" spans="1:18" ht="58" x14ac:dyDescent="0.35">
      <c r="A2516">
        <v>2540</v>
      </c>
      <c r="B2516" s="3" t="s">
        <v>2540</v>
      </c>
      <c r="C2516" s="3" t="s">
        <v>6650</v>
      </c>
      <c r="D2516" s="6">
        <v>2500</v>
      </c>
      <c r="E2516" s="8">
        <v>2585</v>
      </c>
      <c r="F2516" t="s">
        <v>8218</v>
      </c>
      <c r="G2516" t="s">
        <v>8223</v>
      </c>
      <c r="H2516" t="s">
        <v>8245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8284</v>
      </c>
      <c r="O2516" t="s">
        <v>8313</v>
      </c>
      <c r="P2516" s="9">
        <v>40785.675011574072</v>
      </c>
      <c r="Q2516" s="10" t="s">
        <v>8329</v>
      </c>
      <c r="R2516" s="10">
        <v>2011</v>
      </c>
    </row>
    <row r="2517" spans="1:18" ht="58" x14ac:dyDescent="0.35">
      <c r="A2517">
        <v>2541</v>
      </c>
      <c r="B2517" s="3" t="s">
        <v>2541</v>
      </c>
      <c r="C2517" s="3" t="s">
        <v>6651</v>
      </c>
      <c r="D2517" s="6">
        <v>3500</v>
      </c>
      <c r="E2517" s="8">
        <v>3746</v>
      </c>
      <c r="F2517" t="s">
        <v>8218</v>
      </c>
      <c r="G2517" t="s">
        <v>8224</v>
      </c>
      <c r="H2517" t="s">
        <v>8246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8284</v>
      </c>
      <c r="O2517" t="s">
        <v>8313</v>
      </c>
      <c r="P2517" s="9">
        <v>41483.449282407411</v>
      </c>
      <c r="Q2517" s="10" t="s">
        <v>8328</v>
      </c>
      <c r="R2517" s="10">
        <v>2013</v>
      </c>
    </row>
    <row r="2518" spans="1:18" ht="43.5" x14ac:dyDescent="0.35">
      <c r="A2518">
        <v>2542</v>
      </c>
      <c r="B2518" s="3" t="s">
        <v>2542</v>
      </c>
      <c r="C2518" s="3" t="s">
        <v>6652</v>
      </c>
      <c r="D2518" s="6">
        <v>700</v>
      </c>
      <c r="E2518" s="8">
        <v>725</v>
      </c>
      <c r="F2518" t="s">
        <v>8218</v>
      </c>
      <c r="G2518" t="s">
        <v>8223</v>
      </c>
      <c r="H2518" t="s">
        <v>8245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8284</v>
      </c>
      <c r="O2518" t="s">
        <v>8313</v>
      </c>
      <c r="P2518" s="9">
        <v>41509.426585648151</v>
      </c>
      <c r="Q2518" s="10" t="s">
        <v>8329</v>
      </c>
      <c r="R2518" s="10">
        <v>2013</v>
      </c>
    </row>
    <row r="2519" spans="1:18" ht="43.5" x14ac:dyDescent="0.35">
      <c r="A2519">
        <v>2543</v>
      </c>
      <c r="B2519" s="3" t="s">
        <v>2543</v>
      </c>
      <c r="C2519" s="3" t="s">
        <v>6653</v>
      </c>
      <c r="D2519" s="6">
        <v>250</v>
      </c>
      <c r="E2519" s="8">
        <v>391</v>
      </c>
      <c r="F2519" t="s">
        <v>8218</v>
      </c>
      <c r="G2519" t="s">
        <v>8223</v>
      </c>
      <c r="H2519" t="s">
        <v>8245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8284</v>
      </c>
      <c r="O2519" t="s">
        <v>8313</v>
      </c>
      <c r="P2519" s="9">
        <v>40514.107615740737</v>
      </c>
      <c r="Q2519" s="10" t="s">
        <v>8333</v>
      </c>
      <c r="R2519" s="10">
        <v>2010</v>
      </c>
    </row>
    <row r="2520" spans="1:18" ht="43.5" x14ac:dyDescent="0.35">
      <c r="A2520">
        <v>2544</v>
      </c>
      <c r="B2520" s="3" t="s">
        <v>2544</v>
      </c>
      <c r="C2520" s="3" t="s">
        <v>6654</v>
      </c>
      <c r="D2520" s="6">
        <v>5000</v>
      </c>
      <c r="E2520" s="8">
        <v>5041</v>
      </c>
      <c r="F2520" t="s">
        <v>8218</v>
      </c>
      <c r="G2520" t="s">
        <v>8223</v>
      </c>
      <c r="H2520" t="s">
        <v>8245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8284</v>
      </c>
      <c r="O2520" t="s">
        <v>8313</v>
      </c>
      <c r="P2520" s="9">
        <v>41068.520474537036</v>
      </c>
      <c r="Q2520" s="10" t="s">
        <v>8327</v>
      </c>
      <c r="R2520" s="10">
        <v>2012</v>
      </c>
    </row>
    <row r="2521" spans="1:18" ht="43.5" x14ac:dyDescent="0.35">
      <c r="A2521">
        <v>2545</v>
      </c>
      <c r="B2521" s="3" t="s">
        <v>2545</v>
      </c>
      <c r="C2521" s="3" t="s">
        <v>6655</v>
      </c>
      <c r="D2521" s="6">
        <v>2000</v>
      </c>
      <c r="E2521" s="8">
        <v>3906</v>
      </c>
      <c r="F2521" t="s">
        <v>8218</v>
      </c>
      <c r="G2521" t="s">
        <v>8223</v>
      </c>
      <c r="H2521" t="s">
        <v>8245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8284</v>
      </c>
      <c r="O2521" t="s">
        <v>8313</v>
      </c>
      <c r="P2521" s="9">
        <v>42027.138171296298</v>
      </c>
      <c r="Q2521" s="10" t="s">
        <v>8322</v>
      </c>
      <c r="R2521" s="10">
        <v>2015</v>
      </c>
    </row>
    <row r="2522" spans="1:18" ht="43.5" x14ac:dyDescent="0.35">
      <c r="A2522">
        <v>2546</v>
      </c>
      <c r="B2522" s="3" t="s">
        <v>2546</v>
      </c>
      <c r="C2522" s="3" t="s">
        <v>6656</v>
      </c>
      <c r="D2522" s="6">
        <v>3500</v>
      </c>
      <c r="E2522" s="8">
        <v>3910</v>
      </c>
      <c r="F2522" t="s">
        <v>8218</v>
      </c>
      <c r="G2522" t="s">
        <v>8223</v>
      </c>
      <c r="H2522" t="s">
        <v>8245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8284</v>
      </c>
      <c r="O2522" t="s">
        <v>8313</v>
      </c>
      <c r="P2522" s="9">
        <v>41524.858553240745</v>
      </c>
      <c r="Q2522" s="10" t="s">
        <v>8330</v>
      </c>
      <c r="R2522" s="10">
        <v>2013</v>
      </c>
    </row>
    <row r="2523" spans="1:18" ht="43.5" x14ac:dyDescent="0.35">
      <c r="A2523">
        <v>2547</v>
      </c>
      <c r="B2523" s="3" t="s">
        <v>2547</v>
      </c>
      <c r="C2523" s="3" t="s">
        <v>6657</v>
      </c>
      <c r="D2523" s="6">
        <v>5500</v>
      </c>
      <c r="E2523" s="8">
        <v>6592</v>
      </c>
      <c r="F2523" t="s">
        <v>8218</v>
      </c>
      <c r="G2523" t="s">
        <v>8223</v>
      </c>
      <c r="H2523" t="s">
        <v>8245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8284</v>
      </c>
      <c r="O2523" t="s">
        <v>8313</v>
      </c>
      <c r="P2523" s="9">
        <v>40973.773182870369</v>
      </c>
      <c r="Q2523" s="10" t="s">
        <v>8324</v>
      </c>
      <c r="R2523" s="10">
        <v>2012</v>
      </c>
    </row>
    <row r="2524" spans="1:18" ht="43.5" x14ac:dyDescent="0.35">
      <c r="A2524">
        <v>2548</v>
      </c>
      <c r="B2524" s="3" t="s">
        <v>2548</v>
      </c>
      <c r="C2524" s="3" t="s">
        <v>6658</v>
      </c>
      <c r="D2524" s="6">
        <v>6000</v>
      </c>
      <c r="E2524" s="8">
        <v>6111</v>
      </c>
      <c r="F2524" t="s">
        <v>8218</v>
      </c>
      <c r="G2524" t="s">
        <v>8229</v>
      </c>
      <c r="H2524" t="s">
        <v>8248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8284</v>
      </c>
      <c r="O2524" t="s">
        <v>8313</v>
      </c>
      <c r="P2524" s="9">
        <v>42618.625428240739</v>
      </c>
      <c r="Q2524" s="10" t="s">
        <v>8330</v>
      </c>
      <c r="R2524" s="10">
        <v>2016</v>
      </c>
    </row>
    <row r="2525" spans="1:18" ht="43.5" x14ac:dyDescent="0.35">
      <c r="A2525">
        <v>2549</v>
      </c>
      <c r="B2525" s="3" t="s">
        <v>2549</v>
      </c>
      <c r="C2525" s="3" t="s">
        <v>6659</v>
      </c>
      <c r="D2525" s="6">
        <v>1570</v>
      </c>
      <c r="E2525" s="8">
        <v>1614</v>
      </c>
      <c r="F2525" t="s">
        <v>8218</v>
      </c>
      <c r="G2525" t="s">
        <v>8224</v>
      </c>
      <c r="H2525" t="s">
        <v>8246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8284</v>
      </c>
      <c r="O2525" t="s">
        <v>8313</v>
      </c>
      <c r="P2525" s="9">
        <v>41390.757754629631</v>
      </c>
      <c r="Q2525" s="10" t="s">
        <v>8325</v>
      </c>
      <c r="R2525" s="10">
        <v>2013</v>
      </c>
    </row>
    <row r="2526" spans="1:18" ht="58" x14ac:dyDescent="0.35">
      <c r="A2526">
        <v>2550</v>
      </c>
      <c r="B2526" s="3" t="s">
        <v>2550</v>
      </c>
      <c r="C2526" s="3" t="s">
        <v>6660</v>
      </c>
      <c r="D2526" s="6">
        <v>6500</v>
      </c>
      <c r="E2526" s="8">
        <v>6555</v>
      </c>
      <c r="F2526" t="s">
        <v>8218</v>
      </c>
      <c r="G2526" t="s">
        <v>8223</v>
      </c>
      <c r="H2526" t="s">
        <v>8245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8284</v>
      </c>
      <c r="O2526" t="s">
        <v>8313</v>
      </c>
      <c r="P2526" s="9">
        <v>42228.634328703702</v>
      </c>
      <c r="Q2526" s="10" t="s">
        <v>8329</v>
      </c>
      <c r="R2526" s="10">
        <v>2015</v>
      </c>
    </row>
    <row r="2527" spans="1:18" ht="43.5" x14ac:dyDescent="0.35">
      <c r="A2527">
        <v>2551</v>
      </c>
      <c r="B2527" s="3" t="s">
        <v>2551</v>
      </c>
      <c r="C2527" s="3" t="s">
        <v>6661</v>
      </c>
      <c r="D2527" s="6">
        <v>3675</v>
      </c>
      <c r="E2527" s="8">
        <v>3775.5</v>
      </c>
      <c r="F2527" t="s">
        <v>8218</v>
      </c>
      <c r="G2527" t="s">
        <v>8223</v>
      </c>
      <c r="H2527" t="s">
        <v>8245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8284</v>
      </c>
      <c r="O2527" t="s">
        <v>8313</v>
      </c>
      <c r="P2527" s="9">
        <v>40961.252141203702</v>
      </c>
      <c r="Q2527" s="10" t="s">
        <v>8323</v>
      </c>
      <c r="R2527" s="10">
        <v>2012</v>
      </c>
    </row>
    <row r="2528" spans="1:18" ht="43.5" x14ac:dyDescent="0.35">
      <c r="A2528">
        <v>2552</v>
      </c>
      <c r="B2528" s="3" t="s">
        <v>2552</v>
      </c>
      <c r="C2528" s="3" t="s">
        <v>6662</v>
      </c>
      <c r="D2528" s="6">
        <v>3000</v>
      </c>
      <c r="E2528" s="8">
        <v>3195</v>
      </c>
      <c r="F2528" t="s">
        <v>8218</v>
      </c>
      <c r="G2528" t="s">
        <v>8223</v>
      </c>
      <c r="H2528" t="s">
        <v>8245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8284</v>
      </c>
      <c r="O2528" t="s">
        <v>8313</v>
      </c>
      <c r="P2528" s="9">
        <v>42769.809965277775</v>
      </c>
      <c r="Q2528" s="10" t="s">
        <v>8323</v>
      </c>
      <c r="R2528" s="10">
        <v>2017</v>
      </c>
    </row>
    <row r="2529" spans="1:18" ht="43.5" x14ac:dyDescent="0.35">
      <c r="A2529">
        <v>2553</v>
      </c>
      <c r="B2529" s="3" t="s">
        <v>2553</v>
      </c>
      <c r="C2529" s="3" t="s">
        <v>6663</v>
      </c>
      <c r="D2529" s="6">
        <v>1500</v>
      </c>
      <c r="E2529" s="8">
        <v>2333</v>
      </c>
      <c r="F2529" t="s">
        <v>8218</v>
      </c>
      <c r="G2529" t="s">
        <v>8223</v>
      </c>
      <c r="H2529" t="s">
        <v>8245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8284</v>
      </c>
      <c r="O2529" t="s">
        <v>8313</v>
      </c>
      <c r="P2529" s="9">
        <v>41113.199155092589</v>
      </c>
      <c r="Q2529" s="10" t="s">
        <v>8328</v>
      </c>
      <c r="R2529" s="10">
        <v>2012</v>
      </c>
    </row>
    <row r="2530" spans="1:18" ht="58" x14ac:dyDescent="0.35">
      <c r="A2530">
        <v>2554</v>
      </c>
      <c r="B2530" s="3" t="s">
        <v>2554</v>
      </c>
      <c r="C2530" s="3" t="s">
        <v>6664</v>
      </c>
      <c r="D2530" s="6">
        <v>3000</v>
      </c>
      <c r="E2530" s="8">
        <v>3684</v>
      </c>
      <c r="F2530" t="s">
        <v>8218</v>
      </c>
      <c r="G2530" t="s">
        <v>8223</v>
      </c>
      <c r="H2530" t="s">
        <v>8245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8284</v>
      </c>
      <c r="O2530" t="s">
        <v>8313</v>
      </c>
      <c r="P2530" s="9">
        <v>42125.078275462962</v>
      </c>
      <c r="Q2530" s="10" t="s">
        <v>8326</v>
      </c>
      <c r="R2530" s="10">
        <v>2015</v>
      </c>
    </row>
    <row r="2531" spans="1:18" ht="58" x14ac:dyDescent="0.35">
      <c r="A2531">
        <v>2555</v>
      </c>
      <c r="B2531" s="3" t="s">
        <v>2555</v>
      </c>
      <c r="C2531" s="3" t="s">
        <v>6665</v>
      </c>
      <c r="D2531" s="6">
        <v>2000</v>
      </c>
      <c r="E2531" s="8">
        <v>2147</v>
      </c>
      <c r="F2531" t="s">
        <v>8218</v>
      </c>
      <c r="G2531" t="s">
        <v>8223</v>
      </c>
      <c r="H2531" t="s">
        <v>8245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8284</v>
      </c>
      <c r="O2531" t="s">
        <v>8313</v>
      </c>
      <c r="P2531" s="9">
        <v>41026.655011574076</v>
      </c>
      <c r="Q2531" s="10" t="s">
        <v>8325</v>
      </c>
      <c r="R2531" s="10">
        <v>2012</v>
      </c>
    </row>
    <row r="2532" spans="1:18" ht="43.5" x14ac:dyDescent="0.35">
      <c r="A2532">
        <v>2556</v>
      </c>
      <c r="B2532" s="3" t="s">
        <v>2556</v>
      </c>
      <c r="C2532" s="3" t="s">
        <v>6666</v>
      </c>
      <c r="D2532" s="6">
        <v>745</v>
      </c>
      <c r="E2532" s="8">
        <v>786</v>
      </c>
      <c r="F2532" t="s">
        <v>8218</v>
      </c>
      <c r="G2532" t="s">
        <v>8223</v>
      </c>
      <c r="H2532" t="s">
        <v>8245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8284</v>
      </c>
      <c r="O2532" t="s">
        <v>8313</v>
      </c>
      <c r="P2532" s="9">
        <v>41222.991400462961</v>
      </c>
      <c r="Q2532" s="10" t="s">
        <v>8332</v>
      </c>
      <c r="R2532" s="10">
        <v>2012</v>
      </c>
    </row>
    <row r="2533" spans="1:18" ht="29" x14ac:dyDescent="0.35">
      <c r="A2533">
        <v>2557</v>
      </c>
      <c r="B2533" s="3" t="s">
        <v>2557</v>
      </c>
      <c r="C2533" s="3" t="s">
        <v>6667</v>
      </c>
      <c r="D2533" s="6">
        <v>900</v>
      </c>
      <c r="E2533" s="8">
        <v>1066</v>
      </c>
      <c r="F2533" t="s">
        <v>8218</v>
      </c>
      <c r="G2533" t="s">
        <v>8224</v>
      </c>
      <c r="H2533" t="s">
        <v>8246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8284</v>
      </c>
      <c r="O2533" t="s">
        <v>8313</v>
      </c>
      <c r="P2533" s="9">
        <v>41744.745208333334</v>
      </c>
      <c r="Q2533" s="10" t="s">
        <v>8325</v>
      </c>
      <c r="R2533" s="10">
        <v>2014</v>
      </c>
    </row>
    <row r="2534" spans="1:18" ht="43.5" x14ac:dyDescent="0.35">
      <c r="A2534">
        <v>2558</v>
      </c>
      <c r="B2534" s="3" t="s">
        <v>2558</v>
      </c>
      <c r="C2534" s="3" t="s">
        <v>6668</v>
      </c>
      <c r="D2534" s="6">
        <v>1250</v>
      </c>
      <c r="E2534" s="8">
        <v>1361</v>
      </c>
      <c r="F2534" t="s">
        <v>8218</v>
      </c>
      <c r="G2534" t="s">
        <v>8225</v>
      </c>
      <c r="H2534" t="s">
        <v>8247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8284</v>
      </c>
      <c r="O2534" t="s">
        <v>8313</v>
      </c>
      <c r="P2534" s="9">
        <v>42093.860023148147</v>
      </c>
      <c r="Q2534" s="10" t="s">
        <v>8324</v>
      </c>
      <c r="R2534" s="10">
        <v>2015</v>
      </c>
    </row>
    <row r="2535" spans="1:18" ht="43.5" x14ac:dyDescent="0.35">
      <c r="A2535">
        <v>2559</v>
      </c>
      <c r="B2535" s="3" t="s">
        <v>2559</v>
      </c>
      <c r="C2535" s="3" t="s">
        <v>6669</v>
      </c>
      <c r="D2535" s="6">
        <v>800</v>
      </c>
      <c r="E2535" s="8">
        <v>890</v>
      </c>
      <c r="F2535" t="s">
        <v>8218</v>
      </c>
      <c r="G2535" t="s">
        <v>8223</v>
      </c>
      <c r="H2535" t="s">
        <v>8245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8284</v>
      </c>
      <c r="O2535" t="s">
        <v>8313</v>
      </c>
      <c r="P2535" s="9">
        <v>40829.873657407406</v>
      </c>
      <c r="Q2535" s="10" t="s">
        <v>8331</v>
      </c>
      <c r="R2535" s="10">
        <v>2011</v>
      </c>
    </row>
    <row r="2536" spans="1:18" ht="43.5" x14ac:dyDescent="0.35">
      <c r="A2536">
        <v>2560</v>
      </c>
      <c r="B2536" s="3" t="s">
        <v>2560</v>
      </c>
      <c r="C2536" s="3" t="s">
        <v>6670</v>
      </c>
      <c r="D2536" s="6">
        <v>3000</v>
      </c>
      <c r="E2536" s="8">
        <v>3003</v>
      </c>
      <c r="F2536" t="s">
        <v>8218</v>
      </c>
      <c r="G2536" t="s">
        <v>8224</v>
      </c>
      <c r="H2536" t="s">
        <v>8246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8284</v>
      </c>
      <c r="O2536" t="s">
        <v>8313</v>
      </c>
      <c r="P2536" s="9">
        <v>42039.951087962967</v>
      </c>
      <c r="Q2536" s="10" t="s">
        <v>8323</v>
      </c>
      <c r="R2536" s="10">
        <v>2015</v>
      </c>
    </row>
    <row r="2537" spans="1:18" ht="43.5" x14ac:dyDescent="0.35">
      <c r="A2537">
        <v>2561</v>
      </c>
      <c r="B2537" s="3" t="s">
        <v>2561</v>
      </c>
      <c r="C2537" s="3" t="s">
        <v>6671</v>
      </c>
      <c r="D2537" s="6">
        <v>100000</v>
      </c>
      <c r="E2537" s="8">
        <v>0</v>
      </c>
      <c r="F2537" t="s">
        <v>8219</v>
      </c>
      <c r="G2537" t="s">
        <v>8228</v>
      </c>
      <c r="H2537" t="s">
        <v>8250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8295</v>
      </c>
      <c r="O2537" t="s">
        <v>8296</v>
      </c>
      <c r="P2537" s="9">
        <v>42260.528807870374</v>
      </c>
      <c r="Q2537" s="10" t="s">
        <v>8330</v>
      </c>
      <c r="R2537" s="10">
        <v>2015</v>
      </c>
    </row>
    <row r="2538" spans="1:18" ht="58" x14ac:dyDescent="0.35">
      <c r="A2538">
        <v>2562</v>
      </c>
      <c r="B2538" s="3" t="s">
        <v>2562</v>
      </c>
      <c r="C2538" s="3" t="s">
        <v>6672</v>
      </c>
      <c r="D2538" s="6">
        <v>10000</v>
      </c>
      <c r="E2538" s="8">
        <v>75</v>
      </c>
      <c r="F2538" t="s">
        <v>8219</v>
      </c>
      <c r="G2538" t="s">
        <v>8235</v>
      </c>
      <c r="H2538" t="s">
        <v>8248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8295</v>
      </c>
      <c r="O2538" t="s">
        <v>8296</v>
      </c>
      <c r="P2538" s="9">
        <v>42594.524756944447</v>
      </c>
      <c r="Q2538" s="10" t="s">
        <v>8329</v>
      </c>
      <c r="R2538" s="10">
        <v>2016</v>
      </c>
    </row>
    <row r="2539" spans="1:18" ht="29" x14ac:dyDescent="0.35">
      <c r="A2539">
        <v>2563</v>
      </c>
      <c r="B2539" s="3" t="s">
        <v>2563</v>
      </c>
      <c r="C2539" s="3" t="s">
        <v>6673</v>
      </c>
      <c r="D2539" s="6">
        <v>20000</v>
      </c>
      <c r="E2539" s="8">
        <v>0</v>
      </c>
      <c r="F2539" t="s">
        <v>8219</v>
      </c>
      <c r="G2539" t="s">
        <v>8223</v>
      </c>
      <c r="H2539" t="s">
        <v>8245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8295</v>
      </c>
      <c r="O2539" t="s">
        <v>8296</v>
      </c>
      <c r="P2539" s="9">
        <v>42155.139479166668</v>
      </c>
      <c r="Q2539" s="10" t="s">
        <v>8326</v>
      </c>
      <c r="R2539" s="10">
        <v>2015</v>
      </c>
    </row>
    <row r="2540" spans="1:18" ht="43.5" x14ac:dyDescent="0.35">
      <c r="A2540">
        <v>2564</v>
      </c>
      <c r="B2540" s="3" t="s">
        <v>2564</v>
      </c>
      <c r="C2540" s="3" t="s">
        <v>6674</v>
      </c>
      <c r="D2540" s="6">
        <v>40000</v>
      </c>
      <c r="E2540" s="8">
        <v>0</v>
      </c>
      <c r="F2540" t="s">
        <v>8219</v>
      </c>
      <c r="G2540" t="s">
        <v>8228</v>
      </c>
      <c r="H2540" t="s">
        <v>8250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8295</v>
      </c>
      <c r="O2540" t="s">
        <v>8296</v>
      </c>
      <c r="P2540" s="9">
        <v>41822.040497685186</v>
      </c>
      <c r="Q2540" s="10" t="s">
        <v>8328</v>
      </c>
      <c r="R2540" s="10">
        <v>2014</v>
      </c>
    </row>
    <row r="2541" spans="1:18" ht="43.5" x14ac:dyDescent="0.35">
      <c r="A2541">
        <v>2565</v>
      </c>
      <c r="B2541" s="3" t="s">
        <v>2565</v>
      </c>
      <c r="C2541" s="3" t="s">
        <v>6675</v>
      </c>
      <c r="D2541" s="6">
        <v>10000</v>
      </c>
      <c r="E2541" s="8">
        <v>100</v>
      </c>
      <c r="F2541" t="s">
        <v>8219</v>
      </c>
      <c r="G2541" t="s">
        <v>8223</v>
      </c>
      <c r="H2541" t="s">
        <v>8245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8295</v>
      </c>
      <c r="O2541" t="s">
        <v>8296</v>
      </c>
      <c r="P2541" s="9">
        <v>42440.650335648148</v>
      </c>
      <c r="Q2541" s="10" t="s">
        <v>8324</v>
      </c>
      <c r="R2541" s="10">
        <v>2016</v>
      </c>
    </row>
    <row r="2542" spans="1:18" ht="43.5" x14ac:dyDescent="0.35">
      <c r="A2542">
        <v>2566</v>
      </c>
      <c r="B2542" s="3" t="s">
        <v>2566</v>
      </c>
      <c r="C2542" s="3" t="s">
        <v>6676</v>
      </c>
      <c r="D2542" s="6">
        <v>35000</v>
      </c>
      <c r="E2542" s="8">
        <v>0</v>
      </c>
      <c r="F2542" t="s">
        <v>8219</v>
      </c>
      <c r="G2542" t="s">
        <v>8223</v>
      </c>
      <c r="H2542" t="s">
        <v>8245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8295</v>
      </c>
      <c r="O2542" t="s">
        <v>8296</v>
      </c>
      <c r="P2542" s="9">
        <v>41842.980879629627</v>
      </c>
      <c r="Q2542" s="10" t="s">
        <v>8328</v>
      </c>
      <c r="R2542" s="10">
        <v>2014</v>
      </c>
    </row>
    <row r="2543" spans="1:18" ht="43.5" x14ac:dyDescent="0.35">
      <c r="A2543">
        <v>2567</v>
      </c>
      <c r="B2543" s="3" t="s">
        <v>2567</v>
      </c>
      <c r="C2543" s="3" t="s">
        <v>6677</v>
      </c>
      <c r="D2543" s="6">
        <v>45000</v>
      </c>
      <c r="E2543" s="8">
        <v>120</v>
      </c>
      <c r="F2543" t="s">
        <v>8219</v>
      </c>
      <c r="G2543" t="s">
        <v>8223</v>
      </c>
      <c r="H2543" t="s">
        <v>8245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8295</v>
      </c>
      <c r="O2543" t="s">
        <v>8296</v>
      </c>
      <c r="P2543" s="9">
        <v>42087.878912037035</v>
      </c>
      <c r="Q2543" s="10" t="s">
        <v>8324</v>
      </c>
      <c r="R2543" s="10">
        <v>2015</v>
      </c>
    </row>
    <row r="2544" spans="1:18" ht="43.5" x14ac:dyDescent="0.35">
      <c r="A2544">
        <v>2568</v>
      </c>
      <c r="B2544" s="3" t="s">
        <v>2568</v>
      </c>
      <c r="C2544" s="3" t="s">
        <v>6678</v>
      </c>
      <c r="D2544" s="6">
        <v>10000</v>
      </c>
      <c r="E2544" s="8">
        <v>50</v>
      </c>
      <c r="F2544" t="s">
        <v>8219</v>
      </c>
      <c r="G2544" t="s">
        <v>8224</v>
      </c>
      <c r="H2544" t="s">
        <v>8246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8295</v>
      </c>
      <c r="O2544" t="s">
        <v>8296</v>
      </c>
      <c r="P2544" s="9">
        <v>42584.666597222225</v>
      </c>
      <c r="Q2544" s="10" t="s">
        <v>8329</v>
      </c>
      <c r="R2544" s="10">
        <v>2016</v>
      </c>
    </row>
    <row r="2545" spans="1:18" ht="43.5" x14ac:dyDescent="0.35">
      <c r="A2545">
        <v>2569</v>
      </c>
      <c r="B2545" s="3" t="s">
        <v>2569</v>
      </c>
      <c r="C2545" s="3" t="s">
        <v>6679</v>
      </c>
      <c r="D2545" s="6">
        <v>6500</v>
      </c>
      <c r="E2545" s="8">
        <v>145</v>
      </c>
      <c r="F2545" t="s">
        <v>8219</v>
      </c>
      <c r="G2545" t="s">
        <v>8223</v>
      </c>
      <c r="H2545" t="s">
        <v>8245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8295</v>
      </c>
      <c r="O2545" t="s">
        <v>8296</v>
      </c>
      <c r="P2545" s="9">
        <v>42234.105462962965</v>
      </c>
      <c r="Q2545" s="10" t="s">
        <v>8329</v>
      </c>
      <c r="R2545" s="10">
        <v>2015</v>
      </c>
    </row>
    <row r="2546" spans="1:18" ht="43.5" x14ac:dyDescent="0.35">
      <c r="A2546">
        <v>2570</v>
      </c>
      <c r="B2546" s="3" t="s">
        <v>2570</v>
      </c>
      <c r="C2546" s="3" t="s">
        <v>6680</v>
      </c>
      <c r="D2546" s="6">
        <v>7000</v>
      </c>
      <c r="E2546" s="8">
        <v>59</v>
      </c>
      <c r="F2546" t="s">
        <v>8219</v>
      </c>
      <c r="G2546" t="s">
        <v>8223</v>
      </c>
      <c r="H2546" t="s">
        <v>8245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8295</v>
      </c>
      <c r="O2546" t="s">
        <v>8296</v>
      </c>
      <c r="P2546" s="9">
        <v>42744.903182870374</v>
      </c>
      <c r="Q2546" s="10" t="s">
        <v>8322</v>
      </c>
      <c r="R2546" s="10">
        <v>2017</v>
      </c>
    </row>
    <row r="2547" spans="1:18" ht="43.5" x14ac:dyDescent="0.35">
      <c r="A2547">
        <v>2571</v>
      </c>
      <c r="B2547" s="3" t="s">
        <v>2571</v>
      </c>
      <c r="C2547" s="3" t="s">
        <v>6681</v>
      </c>
      <c r="D2547" s="6">
        <v>100000</v>
      </c>
      <c r="E2547" s="8">
        <v>250</v>
      </c>
      <c r="F2547" t="s">
        <v>8219</v>
      </c>
      <c r="G2547" t="s">
        <v>8225</v>
      </c>
      <c r="H2547" t="s">
        <v>8247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8295</v>
      </c>
      <c r="O2547" t="s">
        <v>8296</v>
      </c>
      <c r="P2547" s="9">
        <v>42449.341678240744</v>
      </c>
      <c r="Q2547" s="10" t="s">
        <v>8324</v>
      </c>
      <c r="R2547" s="10">
        <v>2016</v>
      </c>
    </row>
    <row r="2548" spans="1:18" ht="43.5" x14ac:dyDescent="0.35">
      <c r="A2548">
        <v>2572</v>
      </c>
      <c r="B2548" s="3" t="s">
        <v>2572</v>
      </c>
      <c r="C2548" s="3" t="s">
        <v>6682</v>
      </c>
      <c r="D2548" s="6">
        <v>30000</v>
      </c>
      <c r="E2548" s="8">
        <v>0</v>
      </c>
      <c r="F2548" t="s">
        <v>8219</v>
      </c>
      <c r="G2548" t="s">
        <v>8223</v>
      </c>
      <c r="H2548" t="s">
        <v>8245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8295</v>
      </c>
      <c r="O2548" t="s">
        <v>8296</v>
      </c>
      <c r="P2548" s="9">
        <v>42077.119409722218</v>
      </c>
      <c r="Q2548" s="10" t="s">
        <v>8324</v>
      </c>
      <c r="R2548" s="10">
        <v>2015</v>
      </c>
    </row>
    <row r="2549" spans="1:18" ht="58" x14ac:dyDescent="0.35">
      <c r="A2549">
        <v>2573</v>
      </c>
      <c r="B2549" s="3" t="s">
        <v>2573</v>
      </c>
      <c r="C2549" s="3" t="s">
        <v>6683</v>
      </c>
      <c r="D2549" s="6">
        <v>8000</v>
      </c>
      <c r="E2549" s="8">
        <v>0</v>
      </c>
      <c r="F2549" t="s">
        <v>8219</v>
      </c>
      <c r="G2549" t="s">
        <v>8223</v>
      </c>
      <c r="H2549" t="s">
        <v>8245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8295</v>
      </c>
      <c r="O2549" t="s">
        <v>8296</v>
      </c>
      <c r="P2549" s="9">
        <v>41829.592002314814</v>
      </c>
      <c r="Q2549" s="10" t="s">
        <v>8328</v>
      </c>
      <c r="R2549" s="10">
        <v>2014</v>
      </c>
    </row>
    <row r="2550" spans="1:18" ht="58" x14ac:dyDescent="0.35">
      <c r="A2550">
        <v>2574</v>
      </c>
      <c r="B2550" s="3" t="s">
        <v>2574</v>
      </c>
      <c r="C2550" s="3" t="s">
        <v>6684</v>
      </c>
      <c r="D2550" s="6">
        <v>10000</v>
      </c>
      <c r="E2550" s="8">
        <v>0</v>
      </c>
      <c r="F2550" t="s">
        <v>8219</v>
      </c>
      <c r="G2550" t="s">
        <v>8223</v>
      </c>
      <c r="H2550" t="s">
        <v>8245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8295</v>
      </c>
      <c r="O2550" t="s">
        <v>8296</v>
      </c>
      <c r="P2550" s="9">
        <v>42487.825752314813</v>
      </c>
      <c r="Q2550" s="10" t="s">
        <v>8325</v>
      </c>
      <c r="R2550" s="10">
        <v>2016</v>
      </c>
    </row>
    <row r="2551" spans="1:18" ht="43.5" x14ac:dyDescent="0.35">
      <c r="A2551">
        <v>2575</v>
      </c>
      <c r="B2551" s="3" t="s">
        <v>2575</v>
      </c>
      <c r="C2551" s="3" t="s">
        <v>6685</v>
      </c>
      <c r="D2551" s="6">
        <v>85000</v>
      </c>
      <c r="E2551" s="8">
        <v>0</v>
      </c>
      <c r="F2551" t="s">
        <v>8219</v>
      </c>
      <c r="G2551" t="s">
        <v>8223</v>
      </c>
      <c r="H2551" t="s">
        <v>8245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8295</v>
      </c>
      <c r="O2551" t="s">
        <v>8296</v>
      </c>
      <c r="P2551" s="9">
        <v>41986.108726851853</v>
      </c>
      <c r="Q2551" s="10" t="s">
        <v>8333</v>
      </c>
      <c r="R2551" s="10">
        <v>2014</v>
      </c>
    </row>
    <row r="2552" spans="1:18" ht="29" x14ac:dyDescent="0.35">
      <c r="A2552">
        <v>2576</v>
      </c>
      <c r="B2552" s="3" t="s">
        <v>2576</v>
      </c>
      <c r="C2552" s="3" t="s">
        <v>6686</v>
      </c>
      <c r="D2552" s="6">
        <v>10000</v>
      </c>
      <c r="E2552" s="8">
        <v>0</v>
      </c>
      <c r="F2552" t="s">
        <v>8219</v>
      </c>
      <c r="G2552" t="s">
        <v>8223</v>
      </c>
      <c r="H2552" t="s">
        <v>8245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8295</v>
      </c>
      <c r="O2552" t="s">
        <v>8296</v>
      </c>
      <c r="P2552" s="9">
        <v>42060.00980324074</v>
      </c>
      <c r="Q2552" s="10" t="s">
        <v>8323</v>
      </c>
      <c r="R2552" s="10">
        <v>2015</v>
      </c>
    </row>
    <row r="2553" spans="1:18" ht="43.5" x14ac:dyDescent="0.35">
      <c r="A2553">
        <v>2577</v>
      </c>
      <c r="B2553" s="3" t="s">
        <v>2577</v>
      </c>
      <c r="C2553" s="3" t="s">
        <v>6687</v>
      </c>
      <c r="D2553" s="6">
        <v>15000</v>
      </c>
      <c r="E2553" s="8">
        <v>0</v>
      </c>
      <c r="F2553" t="s">
        <v>8219</v>
      </c>
      <c r="G2553" t="s">
        <v>8223</v>
      </c>
      <c r="H2553" t="s">
        <v>8245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8295</v>
      </c>
      <c r="O2553" t="s">
        <v>8296</v>
      </c>
      <c r="P2553" s="9">
        <v>41830.820567129631</v>
      </c>
      <c r="Q2553" s="10" t="s">
        <v>8328</v>
      </c>
      <c r="R2553" s="10">
        <v>2014</v>
      </c>
    </row>
    <row r="2554" spans="1:18" ht="58" x14ac:dyDescent="0.35">
      <c r="A2554">
        <v>2578</v>
      </c>
      <c r="B2554" s="3" t="s">
        <v>2578</v>
      </c>
      <c r="C2554" s="3" t="s">
        <v>6688</v>
      </c>
      <c r="D2554" s="6">
        <v>6000</v>
      </c>
      <c r="E2554" s="8">
        <v>0</v>
      </c>
      <c r="F2554" t="s">
        <v>8219</v>
      </c>
      <c r="G2554" t="s">
        <v>8223</v>
      </c>
      <c r="H2554" t="s">
        <v>8245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8295</v>
      </c>
      <c r="O2554" t="s">
        <v>8296</v>
      </c>
      <c r="P2554" s="9">
        <v>42238.022905092592</v>
      </c>
      <c r="Q2554" s="10" t="s">
        <v>8329</v>
      </c>
      <c r="R2554" s="10">
        <v>2015</v>
      </c>
    </row>
    <row r="2555" spans="1:18" ht="43.5" x14ac:dyDescent="0.35">
      <c r="A2555">
        <v>2579</v>
      </c>
      <c r="B2555" s="3" t="s">
        <v>2579</v>
      </c>
      <c r="C2555" s="3" t="s">
        <v>6689</v>
      </c>
      <c r="D2555" s="6">
        <v>200000</v>
      </c>
      <c r="E2555" s="8">
        <v>277</v>
      </c>
      <c r="F2555" t="s">
        <v>8219</v>
      </c>
      <c r="G2555" t="s">
        <v>8223</v>
      </c>
      <c r="H2555" t="s">
        <v>8245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8295</v>
      </c>
      <c r="O2555" t="s">
        <v>8296</v>
      </c>
      <c r="P2555" s="9">
        <v>41837.829895833333</v>
      </c>
      <c r="Q2555" s="10" t="s">
        <v>8328</v>
      </c>
      <c r="R2555" s="10">
        <v>2014</v>
      </c>
    </row>
    <row r="2556" spans="1:18" ht="43.5" x14ac:dyDescent="0.35">
      <c r="A2556">
        <v>2580</v>
      </c>
      <c r="B2556" s="3" t="s">
        <v>2580</v>
      </c>
      <c r="C2556" s="3" t="s">
        <v>6690</v>
      </c>
      <c r="D2556" s="6">
        <v>8500</v>
      </c>
      <c r="E2556" s="8">
        <v>51</v>
      </c>
      <c r="F2556" t="s">
        <v>8219</v>
      </c>
      <c r="G2556" t="s">
        <v>8223</v>
      </c>
      <c r="H2556" t="s">
        <v>8245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8295</v>
      </c>
      <c r="O2556" t="s">
        <v>8296</v>
      </c>
      <c r="P2556" s="9">
        <v>42110.326423611114</v>
      </c>
      <c r="Q2556" s="10" t="s">
        <v>8325</v>
      </c>
      <c r="R2556" s="10">
        <v>2015</v>
      </c>
    </row>
    <row r="2557" spans="1:18" ht="43.5" x14ac:dyDescent="0.35">
      <c r="A2557">
        <v>2581</v>
      </c>
      <c r="B2557" s="3" t="s">
        <v>2581</v>
      </c>
      <c r="C2557" s="3" t="s">
        <v>6691</v>
      </c>
      <c r="D2557" s="6">
        <v>5000</v>
      </c>
      <c r="E2557" s="8">
        <v>530</v>
      </c>
      <c r="F2557" t="s">
        <v>8220</v>
      </c>
      <c r="G2557" t="s">
        <v>8223</v>
      </c>
      <c r="H2557" t="s">
        <v>8245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8295</v>
      </c>
      <c r="O2557" t="s">
        <v>8296</v>
      </c>
      <c r="P2557" s="9">
        <v>42294.628449074073</v>
      </c>
      <c r="Q2557" s="10" t="s">
        <v>8331</v>
      </c>
      <c r="R2557" s="10">
        <v>2015</v>
      </c>
    </row>
    <row r="2558" spans="1:18" ht="29" x14ac:dyDescent="0.35">
      <c r="A2558">
        <v>2582</v>
      </c>
      <c r="B2558" s="3" t="s">
        <v>2582</v>
      </c>
      <c r="C2558" s="3" t="s">
        <v>6692</v>
      </c>
      <c r="D2558" s="6">
        <v>90000</v>
      </c>
      <c r="E2558" s="8">
        <v>1</v>
      </c>
      <c r="F2558" t="s">
        <v>8220</v>
      </c>
      <c r="G2558" t="s">
        <v>8223</v>
      </c>
      <c r="H2558" t="s">
        <v>8245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8295</v>
      </c>
      <c r="O2558" t="s">
        <v>8296</v>
      </c>
      <c r="P2558" s="9">
        <v>42642.988819444443</v>
      </c>
      <c r="Q2558" s="10" t="s">
        <v>8330</v>
      </c>
      <c r="R2558" s="10">
        <v>2016</v>
      </c>
    </row>
    <row r="2559" spans="1:18" ht="43.5" x14ac:dyDescent="0.35">
      <c r="A2559">
        <v>2583</v>
      </c>
      <c r="B2559" s="3" t="s">
        <v>2583</v>
      </c>
      <c r="C2559" s="3" t="s">
        <v>6693</v>
      </c>
      <c r="D2559" s="6">
        <v>1000</v>
      </c>
      <c r="E2559" s="8">
        <v>5</v>
      </c>
      <c r="F2559" t="s">
        <v>8220</v>
      </c>
      <c r="G2559" t="s">
        <v>8223</v>
      </c>
      <c r="H2559" t="s">
        <v>8245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8295</v>
      </c>
      <c r="O2559" t="s">
        <v>8296</v>
      </c>
      <c r="P2559" s="9">
        <v>42019.76944444445</v>
      </c>
      <c r="Q2559" s="10" t="s">
        <v>8322</v>
      </c>
      <c r="R2559" s="10">
        <v>2015</v>
      </c>
    </row>
    <row r="2560" spans="1:18" ht="29" x14ac:dyDescent="0.35">
      <c r="A2560">
        <v>2584</v>
      </c>
      <c r="B2560" s="3" t="s">
        <v>2584</v>
      </c>
      <c r="C2560" s="3" t="s">
        <v>6694</v>
      </c>
      <c r="D2560" s="6">
        <v>10000</v>
      </c>
      <c r="E2560" s="8">
        <v>0</v>
      </c>
      <c r="F2560" t="s">
        <v>8220</v>
      </c>
      <c r="G2560" t="s">
        <v>8223</v>
      </c>
      <c r="H2560" t="s">
        <v>8245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8295</v>
      </c>
      <c r="O2560" t="s">
        <v>8296</v>
      </c>
      <c r="P2560" s="9">
        <v>42140.173252314809</v>
      </c>
      <c r="Q2560" s="10" t="s">
        <v>8326</v>
      </c>
      <c r="R2560" s="10">
        <v>2015</v>
      </c>
    </row>
    <row r="2561" spans="1:18" ht="43.5" x14ac:dyDescent="0.35">
      <c r="A2561">
        <v>2585</v>
      </c>
      <c r="B2561" s="3" t="s">
        <v>2585</v>
      </c>
      <c r="C2561" s="3" t="s">
        <v>6695</v>
      </c>
      <c r="D2561" s="6">
        <v>30000</v>
      </c>
      <c r="E2561" s="8">
        <v>50</v>
      </c>
      <c r="F2561" t="s">
        <v>8220</v>
      </c>
      <c r="G2561" t="s">
        <v>8223</v>
      </c>
      <c r="H2561" t="s">
        <v>8245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8295</v>
      </c>
      <c r="O2561" t="s">
        <v>8296</v>
      </c>
      <c r="P2561" s="9">
        <v>41795.963333333333</v>
      </c>
      <c r="Q2561" s="10" t="s">
        <v>8327</v>
      </c>
      <c r="R2561" s="10">
        <v>2014</v>
      </c>
    </row>
    <row r="2562" spans="1:18" ht="29" x14ac:dyDescent="0.35">
      <c r="A2562">
        <v>2586</v>
      </c>
      <c r="B2562" s="3" t="s">
        <v>2586</v>
      </c>
      <c r="C2562" s="3" t="s">
        <v>6696</v>
      </c>
      <c r="D2562" s="6">
        <v>3000</v>
      </c>
      <c r="E2562" s="8">
        <v>5</v>
      </c>
      <c r="F2562" t="s">
        <v>8220</v>
      </c>
      <c r="G2562" t="s">
        <v>8224</v>
      </c>
      <c r="H2562" t="s">
        <v>8246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8295</v>
      </c>
      <c r="O2562" t="s">
        <v>8296</v>
      </c>
      <c r="P2562" s="9">
        <v>42333.330277777779</v>
      </c>
      <c r="Q2562" s="10" t="s">
        <v>8332</v>
      </c>
      <c r="R2562" s="10">
        <v>2015</v>
      </c>
    </row>
    <row r="2563" spans="1:18" ht="43.5" x14ac:dyDescent="0.35">
      <c r="A2563">
        <v>2587</v>
      </c>
      <c r="B2563" s="3" t="s">
        <v>2587</v>
      </c>
      <c r="C2563" s="3" t="s">
        <v>6697</v>
      </c>
      <c r="D2563" s="6">
        <v>50000</v>
      </c>
      <c r="E2563" s="8">
        <v>1217</v>
      </c>
      <c r="F2563" t="s">
        <v>8220</v>
      </c>
      <c r="G2563" t="s">
        <v>8223</v>
      </c>
      <c r="H2563" t="s">
        <v>8245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8295</v>
      </c>
      <c r="O2563" t="s">
        <v>8296</v>
      </c>
      <c r="P2563" s="9">
        <v>42338.675381944442</v>
      </c>
      <c r="Q2563" s="10" t="s">
        <v>8332</v>
      </c>
      <c r="R2563" s="10">
        <v>2015</v>
      </c>
    </row>
    <row r="2564" spans="1:18" ht="58" x14ac:dyDescent="0.35">
      <c r="A2564">
        <v>2588</v>
      </c>
      <c r="B2564" s="3" t="s">
        <v>2588</v>
      </c>
      <c r="C2564" s="3" t="s">
        <v>6698</v>
      </c>
      <c r="D2564" s="6">
        <v>6000</v>
      </c>
      <c r="E2564" s="8">
        <v>233</v>
      </c>
      <c r="F2564" t="s">
        <v>8220</v>
      </c>
      <c r="G2564" t="s">
        <v>8223</v>
      </c>
      <c r="H2564" t="s">
        <v>8245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8295</v>
      </c>
      <c r="O2564" t="s">
        <v>8296</v>
      </c>
      <c r="P2564" s="9">
        <v>42042.676226851851</v>
      </c>
      <c r="Q2564" s="10" t="s">
        <v>8323</v>
      </c>
      <c r="R2564" s="10">
        <v>2015</v>
      </c>
    </row>
    <row r="2565" spans="1:18" ht="43.5" x14ac:dyDescent="0.35">
      <c r="A2565">
        <v>2589</v>
      </c>
      <c r="B2565" s="3" t="s">
        <v>2589</v>
      </c>
      <c r="C2565" s="3" t="s">
        <v>6699</v>
      </c>
      <c r="D2565" s="6">
        <v>50000</v>
      </c>
      <c r="E2565" s="8">
        <v>5</v>
      </c>
      <c r="F2565" t="s">
        <v>8220</v>
      </c>
      <c r="G2565" t="s">
        <v>8231</v>
      </c>
      <c r="H2565" t="s">
        <v>8252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8295</v>
      </c>
      <c r="O2565" t="s">
        <v>8296</v>
      </c>
      <c r="P2565" s="9">
        <v>42422.536192129628</v>
      </c>
      <c r="Q2565" s="10" t="s">
        <v>8323</v>
      </c>
      <c r="R2565" s="10">
        <v>2016</v>
      </c>
    </row>
    <row r="2566" spans="1:18" ht="43.5" x14ac:dyDescent="0.35">
      <c r="A2566">
        <v>2590</v>
      </c>
      <c r="B2566" s="3" t="s">
        <v>2590</v>
      </c>
      <c r="C2566" s="3" t="s">
        <v>6700</v>
      </c>
      <c r="D2566" s="6">
        <v>3000</v>
      </c>
      <c r="E2566" s="8">
        <v>0</v>
      </c>
      <c r="F2566" t="s">
        <v>8220</v>
      </c>
      <c r="G2566" t="s">
        <v>8225</v>
      </c>
      <c r="H2566" t="s">
        <v>8247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8295</v>
      </c>
      <c r="O2566" t="s">
        <v>8296</v>
      </c>
      <c r="P2566" s="9">
        <v>42388.589085648149</v>
      </c>
      <c r="Q2566" s="10" t="s">
        <v>8322</v>
      </c>
      <c r="R2566" s="10">
        <v>2016</v>
      </c>
    </row>
    <row r="2567" spans="1:18" ht="43.5" x14ac:dyDescent="0.35">
      <c r="A2567">
        <v>2591</v>
      </c>
      <c r="B2567" s="3" t="s">
        <v>2591</v>
      </c>
      <c r="C2567" s="3" t="s">
        <v>6701</v>
      </c>
      <c r="D2567" s="6">
        <v>1500</v>
      </c>
      <c r="E2567" s="8">
        <v>26</v>
      </c>
      <c r="F2567" t="s">
        <v>8220</v>
      </c>
      <c r="G2567" t="s">
        <v>8223</v>
      </c>
      <c r="H2567" t="s">
        <v>8245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8295</v>
      </c>
      <c r="O2567" t="s">
        <v>8296</v>
      </c>
      <c r="P2567" s="9">
        <v>42382.906527777777</v>
      </c>
      <c r="Q2567" s="10" t="s">
        <v>8322</v>
      </c>
      <c r="R2567" s="10">
        <v>2016</v>
      </c>
    </row>
    <row r="2568" spans="1:18" ht="58" x14ac:dyDescent="0.35">
      <c r="A2568">
        <v>2592</v>
      </c>
      <c r="B2568" s="3" t="s">
        <v>2592</v>
      </c>
      <c r="C2568" s="3" t="s">
        <v>6702</v>
      </c>
      <c r="D2568" s="6">
        <v>30000</v>
      </c>
      <c r="E2568" s="8">
        <v>50</v>
      </c>
      <c r="F2568" t="s">
        <v>8220</v>
      </c>
      <c r="G2568" t="s">
        <v>8223</v>
      </c>
      <c r="H2568" t="s">
        <v>8245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8295</v>
      </c>
      <c r="O2568" t="s">
        <v>8296</v>
      </c>
      <c r="P2568" s="9">
        <v>41887.801168981481</v>
      </c>
      <c r="Q2568" s="10" t="s">
        <v>8330</v>
      </c>
      <c r="R2568" s="10">
        <v>2014</v>
      </c>
    </row>
    <row r="2569" spans="1:18" ht="43.5" x14ac:dyDescent="0.35">
      <c r="A2569">
        <v>2593</v>
      </c>
      <c r="B2569" s="3" t="s">
        <v>2593</v>
      </c>
      <c r="C2569" s="3" t="s">
        <v>6703</v>
      </c>
      <c r="D2569" s="6">
        <v>10000</v>
      </c>
      <c r="E2569" s="8">
        <v>0</v>
      </c>
      <c r="F2569" t="s">
        <v>8220</v>
      </c>
      <c r="G2569" t="s">
        <v>8223</v>
      </c>
      <c r="H2569" t="s">
        <v>8245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8295</v>
      </c>
      <c r="O2569" t="s">
        <v>8296</v>
      </c>
      <c r="P2569" s="9">
        <v>42089.845208333332</v>
      </c>
      <c r="Q2569" s="10" t="s">
        <v>8324</v>
      </c>
      <c r="R2569" s="10">
        <v>2015</v>
      </c>
    </row>
    <row r="2570" spans="1:18" ht="43.5" x14ac:dyDescent="0.35">
      <c r="A2570">
        <v>2594</v>
      </c>
      <c r="B2570" s="3" t="s">
        <v>2594</v>
      </c>
      <c r="C2570" s="3" t="s">
        <v>6704</v>
      </c>
      <c r="D2570" s="6">
        <v>80000</v>
      </c>
      <c r="E2570" s="8">
        <v>1</v>
      </c>
      <c r="F2570" t="s">
        <v>8220</v>
      </c>
      <c r="G2570" t="s">
        <v>8223</v>
      </c>
      <c r="H2570" t="s">
        <v>8245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8295</v>
      </c>
      <c r="O2570" t="s">
        <v>8296</v>
      </c>
      <c r="P2570" s="9">
        <v>41828.967916666668</v>
      </c>
      <c r="Q2570" s="10" t="s">
        <v>8328</v>
      </c>
      <c r="R2570" s="10">
        <v>2014</v>
      </c>
    </row>
    <row r="2571" spans="1:18" ht="29" x14ac:dyDescent="0.35">
      <c r="A2571">
        <v>2595</v>
      </c>
      <c r="B2571" s="3" t="s">
        <v>2595</v>
      </c>
      <c r="C2571" s="3" t="s">
        <v>6705</v>
      </c>
      <c r="D2571" s="6">
        <v>15000</v>
      </c>
      <c r="E2571" s="8">
        <v>1825</v>
      </c>
      <c r="F2571" t="s">
        <v>8220</v>
      </c>
      <c r="G2571" t="s">
        <v>8223</v>
      </c>
      <c r="H2571" t="s">
        <v>8245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8295</v>
      </c>
      <c r="O2571" t="s">
        <v>8296</v>
      </c>
      <c r="P2571" s="9">
        <v>42760.244212962964</v>
      </c>
      <c r="Q2571" s="10" t="s">
        <v>8322</v>
      </c>
      <c r="R2571" s="10">
        <v>2017</v>
      </c>
    </row>
    <row r="2572" spans="1:18" ht="58" x14ac:dyDescent="0.35">
      <c r="A2572">
        <v>2596</v>
      </c>
      <c r="B2572" s="3" t="s">
        <v>2596</v>
      </c>
      <c r="C2572" s="3" t="s">
        <v>6706</v>
      </c>
      <c r="D2572" s="6">
        <v>35000</v>
      </c>
      <c r="E2572" s="8">
        <v>8256</v>
      </c>
      <c r="F2572" t="s">
        <v>8220</v>
      </c>
      <c r="G2572" t="s">
        <v>8228</v>
      </c>
      <c r="H2572" t="s">
        <v>8250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8295</v>
      </c>
      <c r="O2572" t="s">
        <v>8296</v>
      </c>
      <c r="P2572" s="9">
        <v>41828.664456018516</v>
      </c>
      <c r="Q2572" s="10" t="s">
        <v>8328</v>
      </c>
      <c r="R2572" s="10">
        <v>2014</v>
      </c>
    </row>
    <row r="2573" spans="1:18" ht="43.5" x14ac:dyDescent="0.35">
      <c r="A2573">
        <v>2597</v>
      </c>
      <c r="B2573" s="3" t="s">
        <v>2597</v>
      </c>
      <c r="C2573" s="3" t="s">
        <v>6707</v>
      </c>
      <c r="D2573" s="6">
        <v>1500</v>
      </c>
      <c r="E2573" s="8">
        <v>85</v>
      </c>
      <c r="F2573" t="s">
        <v>8220</v>
      </c>
      <c r="G2573" t="s">
        <v>8224</v>
      </c>
      <c r="H2573" t="s">
        <v>8246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8295</v>
      </c>
      <c r="O2573" t="s">
        <v>8296</v>
      </c>
      <c r="P2573" s="9">
        <v>42510.341631944444</v>
      </c>
      <c r="Q2573" s="10" t="s">
        <v>8326</v>
      </c>
      <c r="R2573" s="10">
        <v>2016</v>
      </c>
    </row>
    <row r="2574" spans="1:18" ht="43.5" x14ac:dyDescent="0.35">
      <c r="A2574">
        <v>2598</v>
      </c>
      <c r="B2574" s="3" t="s">
        <v>2598</v>
      </c>
      <c r="C2574" s="3" t="s">
        <v>6708</v>
      </c>
      <c r="D2574" s="6">
        <v>3000</v>
      </c>
      <c r="E2574" s="8">
        <v>1170</v>
      </c>
      <c r="F2574" t="s">
        <v>8220</v>
      </c>
      <c r="G2574" t="s">
        <v>8223</v>
      </c>
      <c r="H2574" t="s">
        <v>8245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8295</v>
      </c>
      <c r="O2574" t="s">
        <v>8296</v>
      </c>
      <c r="P2574" s="9">
        <v>42240.840289351851</v>
      </c>
      <c r="Q2574" s="10" t="s">
        <v>8329</v>
      </c>
      <c r="R2574" s="10">
        <v>2015</v>
      </c>
    </row>
    <row r="2575" spans="1:18" ht="29" x14ac:dyDescent="0.35">
      <c r="A2575">
        <v>2599</v>
      </c>
      <c r="B2575" s="3" t="s">
        <v>2599</v>
      </c>
      <c r="C2575" s="3" t="s">
        <v>6709</v>
      </c>
      <c r="D2575" s="6">
        <v>9041</v>
      </c>
      <c r="E2575" s="8">
        <v>90</v>
      </c>
      <c r="F2575" t="s">
        <v>8220</v>
      </c>
      <c r="G2575" t="s">
        <v>8223</v>
      </c>
      <c r="H2575" t="s">
        <v>8245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8295</v>
      </c>
      <c r="O2575" t="s">
        <v>8296</v>
      </c>
      <c r="P2575" s="9">
        <v>41809.754016203704</v>
      </c>
      <c r="Q2575" s="10" t="s">
        <v>8327</v>
      </c>
      <c r="R2575" s="10">
        <v>2014</v>
      </c>
    </row>
    <row r="2576" spans="1:18" ht="43.5" x14ac:dyDescent="0.35">
      <c r="A2576">
        <v>2600</v>
      </c>
      <c r="B2576" s="3" t="s">
        <v>2600</v>
      </c>
      <c r="C2576" s="3" t="s">
        <v>6710</v>
      </c>
      <c r="D2576" s="6">
        <v>50000</v>
      </c>
      <c r="E2576" s="8">
        <v>3466</v>
      </c>
      <c r="F2576" t="s">
        <v>8220</v>
      </c>
      <c r="G2576" t="s">
        <v>8223</v>
      </c>
      <c r="H2576" t="s">
        <v>8245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8295</v>
      </c>
      <c r="O2576" t="s">
        <v>8296</v>
      </c>
      <c r="P2576" s="9">
        <v>42394.900462962964</v>
      </c>
      <c r="Q2576" s="10" t="s">
        <v>8322</v>
      </c>
      <c r="R2576" s="10">
        <v>2016</v>
      </c>
    </row>
    <row r="2577" spans="1:18" ht="58" x14ac:dyDescent="0.35">
      <c r="A2577">
        <v>2601</v>
      </c>
      <c r="B2577" s="3" t="s">
        <v>2601</v>
      </c>
      <c r="C2577" s="3" t="s">
        <v>6711</v>
      </c>
      <c r="D2577" s="6">
        <v>500</v>
      </c>
      <c r="E2577" s="8">
        <v>3307</v>
      </c>
      <c r="F2577" t="s">
        <v>8218</v>
      </c>
      <c r="G2577" t="s">
        <v>8223</v>
      </c>
      <c r="H2577" t="s">
        <v>8245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8278</v>
      </c>
      <c r="O2577" t="s">
        <v>8314</v>
      </c>
      <c r="P2577" s="9">
        <v>41150.902187500003</v>
      </c>
      <c r="Q2577" s="10" t="s">
        <v>8329</v>
      </c>
      <c r="R2577" s="10">
        <v>2012</v>
      </c>
    </row>
    <row r="2578" spans="1:18" ht="43.5" x14ac:dyDescent="0.35">
      <c r="A2578">
        <v>2602</v>
      </c>
      <c r="B2578" s="3" t="s">
        <v>2602</v>
      </c>
      <c r="C2578" s="3" t="s">
        <v>6712</v>
      </c>
      <c r="D2578" s="6">
        <v>12000</v>
      </c>
      <c r="E2578" s="8">
        <v>39131</v>
      </c>
      <c r="F2578" t="s">
        <v>8218</v>
      </c>
      <c r="G2578" t="s">
        <v>8223</v>
      </c>
      <c r="H2578" t="s">
        <v>8245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8278</v>
      </c>
      <c r="O2578" t="s">
        <v>8314</v>
      </c>
      <c r="P2578" s="9">
        <v>41915.747314814813</v>
      </c>
      <c r="Q2578" s="10" t="s">
        <v>8331</v>
      </c>
      <c r="R2578" s="10">
        <v>2014</v>
      </c>
    </row>
    <row r="2579" spans="1:18" ht="29" x14ac:dyDescent="0.35">
      <c r="A2579">
        <v>2603</v>
      </c>
      <c r="B2579" s="3" t="s">
        <v>2603</v>
      </c>
      <c r="C2579" s="3" t="s">
        <v>6713</v>
      </c>
      <c r="D2579" s="6">
        <v>1750</v>
      </c>
      <c r="E2579" s="8">
        <v>1776</v>
      </c>
      <c r="F2579" t="s">
        <v>8218</v>
      </c>
      <c r="G2579" t="s">
        <v>8223</v>
      </c>
      <c r="H2579" t="s">
        <v>8245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8278</v>
      </c>
      <c r="O2579" t="s">
        <v>8314</v>
      </c>
      <c r="P2579" s="9">
        <v>41617.912662037037</v>
      </c>
      <c r="Q2579" s="10" t="s">
        <v>8333</v>
      </c>
      <c r="R2579" s="10">
        <v>2013</v>
      </c>
    </row>
    <row r="2580" spans="1:18" ht="43.5" x14ac:dyDescent="0.35">
      <c r="A2580">
        <v>2604</v>
      </c>
      <c r="B2580" s="3" t="s">
        <v>2604</v>
      </c>
      <c r="C2580" s="3" t="s">
        <v>6714</v>
      </c>
      <c r="D2580" s="6">
        <v>20000</v>
      </c>
      <c r="E2580" s="8">
        <v>20843.599999999999</v>
      </c>
      <c r="F2580" t="s">
        <v>8218</v>
      </c>
      <c r="G2580" t="s">
        <v>8223</v>
      </c>
      <c r="H2580" t="s">
        <v>8245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8278</v>
      </c>
      <c r="O2580" t="s">
        <v>8314</v>
      </c>
      <c r="P2580" s="9">
        <v>40998.051192129627</v>
      </c>
      <c r="Q2580" s="10" t="s">
        <v>8324</v>
      </c>
      <c r="R2580" s="10">
        <v>2012</v>
      </c>
    </row>
    <row r="2581" spans="1:18" ht="43.5" x14ac:dyDescent="0.35">
      <c r="A2581">
        <v>2605</v>
      </c>
      <c r="B2581" s="3" t="s">
        <v>2605</v>
      </c>
      <c r="C2581" s="3" t="s">
        <v>6715</v>
      </c>
      <c r="D2581" s="6">
        <v>100000</v>
      </c>
      <c r="E2581" s="8">
        <v>107421.57</v>
      </c>
      <c r="F2581" t="s">
        <v>8218</v>
      </c>
      <c r="G2581" t="s">
        <v>8223</v>
      </c>
      <c r="H2581" t="s">
        <v>8245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8278</v>
      </c>
      <c r="O2581" t="s">
        <v>8314</v>
      </c>
      <c r="P2581" s="9">
        <v>42508.541550925926</v>
      </c>
      <c r="Q2581" s="10" t="s">
        <v>8326</v>
      </c>
      <c r="R2581" s="10">
        <v>2016</v>
      </c>
    </row>
    <row r="2582" spans="1:18" ht="58" x14ac:dyDescent="0.35">
      <c r="A2582">
        <v>2606</v>
      </c>
      <c r="B2582" s="3" t="s">
        <v>2606</v>
      </c>
      <c r="C2582" s="3" t="s">
        <v>6716</v>
      </c>
      <c r="D2582" s="6">
        <v>11000</v>
      </c>
      <c r="E2582" s="8">
        <v>12106</v>
      </c>
      <c r="F2582" t="s">
        <v>8218</v>
      </c>
      <c r="G2582" t="s">
        <v>8223</v>
      </c>
      <c r="H2582" t="s">
        <v>8245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8278</v>
      </c>
      <c r="O2582" t="s">
        <v>8314</v>
      </c>
      <c r="P2582" s="9">
        <v>41726.712754629625</v>
      </c>
      <c r="Q2582" s="10" t="s">
        <v>8324</v>
      </c>
      <c r="R2582" s="10">
        <v>2014</v>
      </c>
    </row>
    <row r="2583" spans="1:18" ht="43.5" x14ac:dyDescent="0.35">
      <c r="A2583">
        <v>2607</v>
      </c>
      <c r="B2583" s="3" t="s">
        <v>2607</v>
      </c>
      <c r="C2583" s="3" t="s">
        <v>6717</v>
      </c>
      <c r="D2583" s="6">
        <v>8000</v>
      </c>
      <c r="E2583" s="8">
        <v>32616</v>
      </c>
      <c r="F2583" t="s">
        <v>8218</v>
      </c>
      <c r="G2583" t="s">
        <v>8223</v>
      </c>
      <c r="H2583" t="s">
        <v>8245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8278</v>
      </c>
      <c r="O2583" t="s">
        <v>8314</v>
      </c>
      <c r="P2583" s="9">
        <v>42184.874675925923</v>
      </c>
      <c r="Q2583" s="10" t="s">
        <v>8327</v>
      </c>
      <c r="R2583" s="10">
        <v>2015</v>
      </c>
    </row>
    <row r="2584" spans="1:18" ht="43.5" x14ac:dyDescent="0.35">
      <c r="A2584">
        <v>2608</v>
      </c>
      <c r="B2584" s="3" t="s">
        <v>2608</v>
      </c>
      <c r="C2584" s="3" t="s">
        <v>6718</v>
      </c>
      <c r="D2584" s="6">
        <v>8000</v>
      </c>
      <c r="E2584" s="8">
        <v>17914</v>
      </c>
      <c r="F2584" t="s">
        <v>8218</v>
      </c>
      <c r="G2584" t="s">
        <v>8223</v>
      </c>
      <c r="H2584" t="s">
        <v>8245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8278</v>
      </c>
      <c r="O2584" t="s">
        <v>8314</v>
      </c>
      <c r="P2584" s="9">
        <v>42767.801712962959</v>
      </c>
      <c r="Q2584" s="10" t="s">
        <v>8323</v>
      </c>
      <c r="R2584" s="10">
        <v>2017</v>
      </c>
    </row>
    <row r="2585" spans="1:18" ht="58" x14ac:dyDescent="0.35">
      <c r="A2585">
        <v>2609</v>
      </c>
      <c r="B2585" s="3" t="s">
        <v>2609</v>
      </c>
      <c r="C2585" s="3" t="s">
        <v>6719</v>
      </c>
      <c r="D2585" s="6">
        <v>35000</v>
      </c>
      <c r="E2585" s="8">
        <v>106330.39</v>
      </c>
      <c r="F2585" t="s">
        <v>8218</v>
      </c>
      <c r="G2585" t="s">
        <v>8223</v>
      </c>
      <c r="H2585" t="s">
        <v>8245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8278</v>
      </c>
      <c r="O2585" t="s">
        <v>8314</v>
      </c>
      <c r="P2585" s="9">
        <v>41075.237858796296</v>
      </c>
      <c r="Q2585" s="10" t="s">
        <v>8327</v>
      </c>
      <c r="R2585" s="10">
        <v>2012</v>
      </c>
    </row>
    <row r="2586" spans="1:18" ht="43.5" x14ac:dyDescent="0.35">
      <c r="A2586">
        <v>2610</v>
      </c>
      <c r="B2586" s="3" t="s">
        <v>2610</v>
      </c>
      <c r="C2586" s="3" t="s">
        <v>6720</v>
      </c>
      <c r="D2586" s="6">
        <v>22765</v>
      </c>
      <c r="E2586" s="8">
        <v>32172.66</v>
      </c>
      <c r="F2586" t="s">
        <v>8218</v>
      </c>
      <c r="G2586" t="s">
        <v>8223</v>
      </c>
      <c r="H2586" t="s">
        <v>8245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8278</v>
      </c>
      <c r="O2586" t="s">
        <v>8314</v>
      </c>
      <c r="P2586" s="9">
        <v>42564.881076388891</v>
      </c>
      <c r="Q2586" s="10" t="s">
        <v>8328</v>
      </c>
      <c r="R2586" s="10">
        <v>2016</v>
      </c>
    </row>
    <row r="2587" spans="1:18" ht="58" x14ac:dyDescent="0.35">
      <c r="A2587">
        <v>2611</v>
      </c>
      <c r="B2587" s="3" t="s">
        <v>2611</v>
      </c>
      <c r="C2587" s="3" t="s">
        <v>6721</v>
      </c>
      <c r="D2587" s="6">
        <v>11000</v>
      </c>
      <c r="E2587" s="8">
        <v>306970</v>
      </c>
      <c r="F2587" t="s">
        <v>8218</v>
      </c>
      <c r="G2587" t="s">
        <v>8235</v>
      </c>
      <c r="H2587" t="s">
        <v>8248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8278</v>
      </c>
      <c r="O2587" t="s">
        <v>8314</v>
      </c>
      <c r="P2587" s="9">
        <v>42704.335810185185</v>
      </c>
      <c r="Q2587" s="10" t="s">
        <v>8332</v>
      </c>
      <c r="R2587" s="10">
        <v>2016</v>
      </c>
    </row>
    <row r="2588" spans="1:18" ht="43.5" x14ac:dyDescent="0.35">
      <c r="A2588">
        <v>2612</v>
      </c>
      <c r="B2588" s="3" t="s">
        <v>2612</v>
      </c>
      <c r="C2588" s="3" t="s">
        <v>6722</v>
      </c>
      <c r="D2588" s="6">
        <v>10000</v>
      </c>
      <c r="E2588" s="8">
        <v>17176.13</v>
      </c>
      <c r="F2588" t="s">
        <v>8218</v>
      </c>
      <c r="G2588" t="s">
        <v>8223</v>
      </c>
      <c r="H2588" t="s">
        <v>8245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8278</v>
      </c>
      <c r="O2588" t="s">
        <v>8314</v>
      </c>
      <c r="P2588" s="9">
        <v>41982.143171296295</v>
      </c>
      <c r="Q2588" s="10" t="s">
        <v>8333</v>
      </c>
      <c r="R2588" s="10">
        <v>2014</v>
      </c>
    </row>
    <row r="2589" spans="1:18" ht="43.5" x14ac:dyDescent="0.35">
      <c r="A2589">
        <v>2613</v>
      </c>
      <c r="B2589" s="3" t="s">
        <v>2613</v>
      </c>
      <c r="C2589" s="3" t="s">
        <v>6723</v>
      </c>
      <c r="D2589" s="6">
        <v>7500</v>
      </c>
      <c r="E2589" s="8">
        <v>7576</v>
      </c>
      <c r="F2589" t="s">
        <v>8218</v>
      </c>
      <c r="G2589" t="s">
        <v>8223</v>
      </c>
      <c r="H2589" t="s">
        <v>8245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8278</v>
      </c>
      <c r="O2589" t="s">
        <v>8314</v>
      </c>
      <c r="P2589" s="9">
        <v>41143.81821759259</v>
      </c>
      <c r="Q2589" s="10" t="s">
        <v>8329</v>
      </c>
      <c r="R2589" s="10">
        <v>2012</v>
      </c>
    </row>
    <row r="2590" spans="1:18" ht="43.5" x14ac:dyDescent="0.35">
      <c r="A2590">
        <v>2614</v>
      </c>
      <c r="B2590" s="3" t="s">
        <v>2614</v>
      </c>
      <c r="C2590" s="3" t="s">
        <v>6724</v>
      </c>
      <c r="D2590" s="6">
        <v>10500</v>
      </c>
      <c r="E2590" s="8">
        <v>10710</v>
      </c>
      <c r="F2590" t="s">
        <v>8218</v>
      </c>
      <c r="G2590" t="s">
        <v>8223</v>
      </c>
      <c r="H2590" t="s">
        <v>8245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8278</v>
      </c>
      <c r="O2590" t="s">
        <v>8314</v>
      </c>
      <c r="P2590" s="9">
        <v>41730.708472222221</v>
      </c>
      <c r="Q2590" s="10" t="s">
        <v>8325</v>
      </c>
      <c r="R2590" s="10">
        <v>2014</v>
      </c>
    </row>
    <row r="2591" spans="1:18" ht="43.5" x14ac:dyDescent="0.35">
      <c r="A2591">
        <v>2615</v>
      </c>
      <c r="B2591" s="3" t="s">
        <v>2615</v>
      </c>
      <c r="C2591" s="3" t="s">
        <v>6725</v>
      </c>
      <c r="D2591" s="6">
        <v>2001</v>
      </c>
      <c r="E2591" s="8">
        <v>3397</v>
      </c>
      <c r="F2591" t="s">
        <v>8218</v>
      </c>
      <c r="G2591" t="s">
        <v>8224</v>
      </c>
      <c r="H2591" t="s">
        <v>8246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8278</v>
      </c>
      <c r="O2591" t="s">
        <v>8314</v>
      </c>
      <c r="P2591" s="9">
        <v>42453.49726851852</v>
      </c>
      <c r="Q2591" s="10" t="s">
        <v>8324</v>
      </c>
      <c r="R2591" s="10">
        <v>2016</v>
      </c>
    </row>
    <row r="2592" spans="1:18" ht="43.5" x14ac:dyDescent="0.35">
      <c r="A2592">
        <v>2616</v>
      </c>
      <c r="B2592" s="3" t="s">
        <v>2616</v>
      </c>
      <c r="C2592" s="3" t="s">
        <v>6726</v>
      </c>
      <c r="D2592" s="6">
        <v>25000</v>
      </c>
      <c r="E2592" s="8">
        <v>28633.5</v>
      </c>
      <c r="F2592" t="s">
        <v>8218</v>
      </c>
      <c r="G2592" t="s">
        <v>8223</v>
      </c>
      <c r="H2592" t="s">
        <v>8245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8278</v>
      </c>
      <c r="O2592" t="s">
        <v>8314</v>
      </c>
      <c r="P2592" s="9">
        <v>42211.99454861111</v>
      </c>
      <c r="Q2592" s="10" t="s">
        <v>8328</v>
      </c>
      <c r="R2592" s="10">
        <v>2015</v>
      </c>
    </row>
    <row r="2593" spans="1:18" ht="43.5" x14ac:dyDescent="0.35">
      <c r="A2593">
        <v>2617</v>
      </c>
      <c r="B2593" s="3" t="s">
        <v>2617</v>
      </c>
      <c r="C2593" s="3" t="s">
        <v>6727</v>
      </c>
      <c r="D2593" s="6">
        <v>500</v>
      </c>
      <c r="E2593" s="8">
        <v>4388</v>
      </c>
      <c r="F2593" t="s">
        <v>8218</v>
      </c>
      <c r="G2593" t="s">
        <v>8223</v>
      </c>
      <c r="H2593" t="s">
        <v>8245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8278</v>
      </c>
      <c r="O2593" t="s">
        <v>8314</v>
      </c>
      <c r="P2593" s="9">
        <v>41902.874432870369</v>
      </c>
      <c r="Q2593" s="10" t="s">
        <v>8330</v>
      </c>
      <c r="R2593" s="10">
        <v>2014</v>
      </c>
    </row>
    <row r="2594" spans="1:18" ht="29" x14ac:dyDescent="0.35">
      <c r="A2594">
        <v>2618</v>
      </c>
      <c r="B2594" s="3" t="s">
        <v>2618</v>
      </c>
      <c r="C2594" s="3" t="s">
        <v>6728</v>
      </c>
      <c r="D2594" s="6">
        <v>15000</v>
      </c>
      <c r="E2594" s="8">
        <v>15808</v>
      </c>
      <c r="F2594" t="s">
        <v>8218</v>
      </c>
      <c r="G2594" t="s">
        <v>8223</v>
      </c>
      <c r="H2594" t="s">
        <v>8245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8278</v>
      </c>
      <c r="O2594" t="s">
        <v>8314</v>
      </c>
      <c r="P2594" s="9">
        <v>42279.792372685188</v>
      </c>
      <c r="Q2594" s="10" t="s">
        <v>8331</v>
      </c>
      <c r="R2594" s="10">
        <v>2015</v>
      </c>
    </row>
    <row r="2595" spans="1:18" ht="43.5" x14ac:dyDescent="0.35">
      <c r="A2595">
        <v>2619</v>
      </c>
      <c r="B2595" s="3" t="s">
        <v>2619</v>
      </c>
      <c r="C2595" s="3" t="s">
        <v>6729</v>
      </c>
      <c r="D2595" s="6">
        <v>1000</v>
      </c>
      <c r="E2595" s="8">
        <v>1884</v>
      </c>
      <c r="F2595" t="s">
        <v>8218</v>
      </c>
      <c r="G2595" t="s">
        <v>8223</v>
      </c>
      <c r="H2595" t="s">
        <v>8245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8278</v>
      </c>
      <c r="O2595" t="s">
        <v>8314</v>
      </c>
      <c r="P2595" s="9">
        <v>42273.884305555555</v>
      </c>
      <c r="Q2595" s="10" t="s">
        <v>8330</v>
      </c>
      <c r="R2595" s="10">
        <v>2015</v>
      </c>
    </row>
    <row r="2596" spans="1:18" ht="43.5" x14ac:dyDescent="0.35">
      <c r="A2596">
        <v>2620</v>
      </c>
      <c r="B2596" s="3" t="s">
        <v>2620</v>
      </c>
      <c r="C2596" s="3" t="s">
        <v>6730</v>
      </c>
      <c r="D2596" s="6">
        <v>65000</v>
      </c>
      <c r="E2596" s="8">
        <v>93374</v>
      </c>
      <c r="F2596" t="s">
        <v>8218</v>
      </c>
      <c r="G2596" t="s">
        <v>8225</v>
      </c>
      <c r="H2596" t="s">
        <v>8247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8278</v>
      </c>
      <c r="O2596" t="s">
        <v>8314</v>
      </c>
      <c r="P2596" s="9">
        <v>42251.16715277778</v>
      </c>
      <c r="Q2596" s="10" t="s">
        <v>8330</v>
      </c>
      <c r="R2596" s="10">
        <v>2015</v>
      </c>
    </row>
    <row r="2597" spans="1:18" ht="43.5" x14ac:dyDescent="0.35">
      <c r="A2597">
        <v>2621</v>
      </c>
      <c r="B2597" s="3" t="s">
        <v>2621</v>
      </c>
      <c r="C2597" s="3" t="s">
        <v>6731</v>
      </c>
      <c r="D2597" s="6">
        <v>15000</v>
      </c>
      <c r="E2597" s="8">
        <v>21882</v>
      </c>
      <c r="F2597" t="s">
        <v>8218</v>
      </c>
      <c r="G2597" t="s">
        <v>8223</v>
      </c>
      <c r="H2597" t="s">
        <v>8245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8278</v>
      </c>
      <c r="O2597" t="s">
        <v>8314</v>
      </c>
      <c r="P2597" s="9">
        <v>42115.747546296298</v>
      </c>
      <c r="Q2597" s="10" t="s">
        <v>8325</v>
      </c>
      <c r="R2597" s="10">
        <v>2015</v>
      </c>
    </row>
    <row r="2598" spans="1:18" ht="43.5" x14ac:dyDescent="0.35">
      <c r="A2598">
        <v>2622</v>
      </c>
      <c r="B2598" s="3" t="s">
        <v>2622</v>
      </c>
      <c r="C2598" s="3" t="s">
        <v>6732</v>
      </c>
      <c r="D2598" s="6">
        <v>1500</v>
      </c>
      <c r="E2598" s="8">
        <v>1967.76</v>
      </c>
      <c r="F2598" t="s">
        <v>8218</v>
      </c>
      <c r="G2598" t="s">
        <v>8236</v>
      </c>
      <c r="H2598" t="s">
        <v>8248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8278</v>
      </c>
      <c r="O2598" t="s">
        <v>8314</v>
      </c>
      <c r="P2598" s="9">
        <v>42689.74324074074</v>
      </c>
      <c r="Q2598" s="10" t="s">
        <v>8332</v>
      </c>
      <c r="R2598" s="10">
        <v>2016</v>
      </c>
    </row>
    <row r="2599" spans="1:18" ht="43.5" x14ac:dyDescent="0.35">
      <c r="A2599">
        <v>2623</v>
      </c>
      <c r="B2599" s="3" t="s">
        <v>2623</v>
      </c>
      <c r="C2599" s="3" t="s">
        <v>6733</v>
      </c>
      <c r="D2599" s="6">
        <v>2000</v>
      </c>
      <c r="E2599" s="8">
        <v>2280</v>
      </c>
      <c r="F2599" t="s">
        <v>8218</v>
      </c>
      <c r="G2599" t="s">
        <v>8223</v>
      </c>
      <c r="H2599" t="s">
        <v>8245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8278</v>
      </c>
      <c r="O2599" t="s">
        <v>8314</v>
      </c>
      <c r="P2599" s="9">
        <v>42692.256550925929</v>
      </c>
      <c r="Q2599" s="10" t="s">
        <v>8332</v>
      </c>
      <c r="R2599" s="10">
        <v>2016</v>
      </c>
    </row>
    <row r="2600" spans="1:18" ht="43.5" x14ac:dyDescent="0.35">
      <c r="A2600">
        <v>2624</v>
      </c>
      <c r="B2600" s="3" t="s">
        <v>2624</v>
      </c>
      <c r="C2600" s="3" t="s">
        <v>6734</v>
      </c>
      <c r="D2600" s="6">
        <v>8000</v>
      </c>
      <c r="E2600" s="8">
        <v>110353.65</v>
      </c>
      <c r="F2600" t="s">
        <v>8218</v>
      </c>
      <c r="G2600" t="s">
        <v>8223</v>
      </c>
      <c r="H2600" t="s">
        <v>8245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8278</v>
      </c>
      <c r="O2600" t="s">
        <v>8314</v>
      </c>
      <c r="P2600" s="9">
        <v>41144.421550925923</v>
      </c>
      <c r="Q2600" s="10" t="s">
        <v>8329</v>
      </c>
      <c r="R2600" s="10">
        <v>2012</v>
      </c>
    </row>
    <row r="2601" spans="1:18" ht="58" x14ac:dyDescent="0.35">
      <c r="A2601">
        <v>2625</v>
      </c>
      <c r="B2601" s="3" t="s">
        <v>2625</v>
      </c>
      <c r="C2601" s="3" t="s">
        <v>6735</v>
      </c>
      <c r="D2601" s="6">
        <v>150</v>
      </c>
      <c r="E2601" s="8">
        <v>1434</v>
      </c>
      <c r="F2601" t="s">
        <v>8218</v>
      </c>
      <c r="G2601" t="s">
        <v>8235</v>
      </c>
      <c r="H2601" t="s">
        <v>8248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8278</v>
      </c>
      <c r="O2601" t="s">
        <v>8314</v>
      </c>
      <c r="P2601" s="9">
        <v>42658.810277777782</v>
      </c>
      <c r="Q2601" s="10" t="s">
        <v>8331</v>
      </c>
      <c r="R2601" s="10">
        <v>2016</v>
      </c>
    </row>
    <row r="2602" spans="1:18" ht="43.5" x14ac:dyDescent="0.35">
      <c r="A2602">
        <v>2626</v>
      </c>
      <c r="B2602" s="3" t="s">
        <v>2626</v>
      </c>
      <c r="C2602" s="3" t="s">
        <v>6736</v>
      </c>
      <c r="D2602" s="6">
        <v>2500</v>
      </c>
      <c r="E2602" s="8">
        <v>2800</v>
      </c>
      <c r="F2602" t="s">
        <v>8218</v>
      </c>
      <c r="G2602" t="s">
        <v>8223</v>
      </c>
      <c r="H2602" t="s">
        <v>8245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8278</v>
      </c>
      <c r="O2602" t="s">
        <v>8314</v>
      </c>
      <c r="P2602" s="9">
        <v>42128.628113425926</v>
      </c>
      <c r="Q2602" s="10" t="s">
        <v>8326</v>
      </c>
      <c r="R2602" s="10">
        <v>2015</v>
      </c>
    </row>
    <row r="2603" spans="1:18" ht="43.5" x14ac:dyDescent="0.35">
      <c r="A2603">
        <v>2627</v>
      </c>
      <c r="B2603" s="3" t="s">
        <v>2627</v>
      </c>
      <c r="C2603" s="3" t="s">
        <v>6737</v>
      </c>
      <c r="D2603" s="6">
        <v>150</v>
      </c>
      <c r="E2603" s="8">
        <v>970</v>
      </c>
      <c r="F2603" t="s">
        <v>8218</v>
      </c>
      <c r="G2603" t="s">
        <v>8223</v>
      </c>
      <c r="H2603" t="s">
        <v>8245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8278</v>
      </c>
      <c r="O2603" t="s">
        <v>8314</v>
      </c>
      <c r="P2603" s="9">
        <v>42304.829409722224</v>
      </c>
      <c r="Q2603" s="10" t="s">
        <v>8331</v>
      </c>
      <c r="R2603" s="10">
        <v>2015</v>
      </c>
    </row>
    <row r="2604" spans="1:18" ht="43.5" x14ac:dyDescent="0.35">
      <c r="A2604">
        <v>2628</v>
      </c>
      <c r="B2604" s="3" t="s">
        <v>2628</v>
      </c>
      <c r="C2604" s="3" t="s">
        <v>6738</v>
      </c>
      <c r="D2604" s="6">
        <v>839</v>
      </c>
      <c r="E2604" s="8">
        <v>926</v>
      </c>
      <c r="F2604" t="s">
        <v>8218</v>
      </c>
      <c r="G2604" t="s">
        <v>8223</v>
      </c>
      <c r="H2604" t="s">
        <v>8245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8278</v>
      </c>
      <c r="O2604" t="s">
        <v>8314</v>
      </c>
      <c r="P2604" s="9">
        <v>41953.966053240743</v>
      </c>
      <c r="Q2604" s="10" t="s">
        <v>8332</v>
      </c>
      <c r="R2604" s="10">
        <v>2014</v>
      </c>
    </row>
    <row r="2605" spans="1:18" ht="29" x14ac:dyDescent="0.35">
      <c r="A2605">
        <v>2629</v>
      </c>
      <c r="B2605" s="3" t="s">
        <v>2629</v>
      </c>
      <c r="C2605" s="3" t="s">
        <v>6739</v>
      </c>
      <c r="D2605" s="6">
        <v>5000</v>
      </c>
      <c r="E2605" s="8">
        <v>6387</v>
      </c>
      <c r="F2605" t="s">
        <v>8218</v>
      </c>
      <c r="G2605" t="s">
        <v>8224</v>
      </c>
      <c r="H2605" t="s">
        <v>8246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8278</v>
      </c>
      <c r="O2605" t="s">
        <v>8314</v>
      </c>
      <c r="P2605" s="9">
        <v>42108.538449074069</v>
      </c>
      <c r="Q2605" s="10" t="s">
        <v>8325</v>
      </c>
      <c r="R2605" s="10">
        <v>2015</v>
      </c>
    </row>
    <row r="2606" spans="1:18" ht="43.5" x14ac:dyDescent="0.35">
      <c r="A2606">
        <v>2630</v>
      </c>
      <c r="B2606" s="3" t="s">
        <v>2630</v>
      </c>
      <c r="C2606" s="3" t="s">
        <v>6740</v>
      </c>
      <c r="D2606" s="6">
        <v>2000</v>
      </c>
      <c r="E2606" s="8">
        <v>3158</v>
      </c>
      <c r="F2606" t="s">
        <v>8218</v>
      </c>
      <c r="G2606" t="s">
        <v>8225</v>
      </c>
      <c r="H2606" t="s">
        <v>8247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8278</v>
      </c>
      <c r="O2606" t="s">
        <v>8314</v>
      </c>
      <c r="P2606" s="9">
        <v>42524.105462962965</v>
      </c>
      <c r="Q2606" s="10" t="s">
        <v>8327</v>
      </c>
      <c r="R2606" s="10">
        <v>2016</v>
      </c>
    </row>
    <row r="2607" spans="1:18" ht="43.5" x14ac:dyDescent="0.35">
      <c r="A2607">
        <v>2631</v>
      </c>
      <c r="B2607" s="3" t="s">
        <v>2631</v>
      </c>
      <c r="C2607" s="3" t="s">
        <v>6741</v>
      </c>
      <c r="D2607" s="6">
        <v>20000</v>
      </c>
      <c r="E2607" s="8">
        <v>22933.05</v>
      </c>
      <c r="F2607" t="s">
        <v>8218</v>
      </c>
      <c r="G2607" t="s">
        <v>8223</v>
      </c>
      <c r="H2607" t="s">
        <v>8245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8278</v>
      </c>
      <c r="O2607" t="s">
        <v>8314</v>
      </c>
      <c r="P2607" s="9">
        <v>42218.169293981482</v>
      </c>
      <c r="Q2607" s="10" t="s">
        <v>8329</v>
      </c>
      <c r="R2607" s="10">
        <v>2015</v>
      </c>
    </row>
    <row r="2608" spans="1:18" ht="43.5" x14ac:dyDescent="0.35">
      <c r="A2608">
        <v>2632</v>
      </c>
      <c r="B2608" s="3" t="s">
        <v>2632</v>
      </c>
      <c r="C2608" s="3" t="s">
        <v>6742</v>
      </c>
      <c r="D2608" s="6">
        <v>1070</v>
      </c>
      <c r="E2608" s="8">
        <v>1466</v>
      </c>
      <c r="F2608" t="s">
        <v>8218</v>
      </c>
      <c r="G2608" t="s">
        <v>8223</v>
      </c>
      <c r="H2608" t="s">
        <v>8245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8278</v>
      </c>
      <c r="O2608" t="s">
        <v>8314</v>
      </c>
      <c r="P2608" s="9">
        <v>42494.061793981484</v>
      </c>
      <c r="Q2608" s="10" t="s">
        <v>8326</v>
      </c>
      <c r="R2608" s="10">
        <v>2016</v>
      </c>
    </row>
    <row r="2609" spans="1:18" ht="43.5" x14ac:dyDescent="0.35">
      <c r="A2609">
        <v>2633</v>
      </c>
      <c r="B2609" s="3" t="s">
        <v>2633</v>
      </c>
      <c r="C2609" s="3" t="s">
        <v>6743</v>
      </c>
      <c r="D2609" s="6">
        <v>5000</v>
      </c>
      <c r="E2609" s="8">
        <v>17731</v>
      </c>
      <c r="F2609" t="s">
        <v>8218</v>
      </c>
      <c r="G2609" t="s">
        <v>8223</v>
      </c>
      <c r="H2609" t="s">
        <v>8245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8278</v>
      </c>
      <c r="O2609" t="s">
        <v>8314</v>
      </c>
      <c r="P2609" s="9">
        <v>41667.823287037041</v>
      </c>
      <c r="Q2609" s="10" t="s">
        <v>8322</v>
      </c>
      <c r="R2609" s="10">
        <v>2014</v>
      </c>
    </row>
    <row r="2610" spans="1:18" ht="43.5" x14ac:dyDescent="0.35">
      <c r="A2610">
        <v>2634</v>
      </c>
      <c r="B2610" s="3" t="s">
        <v>2634</v>
      </c>
      <c r="C2610" s="3" t="s">
        <v>6744</v>
      </c>
      <c r="D2610" s="6">
        <v>930</v>
      </c>
      <c r="E2610" s="8">
        <v>986</v>
      </c>
      <c r="F2610" t="s">
        <v>8218</v>
      </c>
      <c r="G2610" t="s">
        <v>8223</v>
      </c>
      <c r="H2610" t="s">
        <v>8245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8278</v>
      </c>
      <c r="O2610" t="s">
        <v>8314</v>
      </c>
      <c r="P2610" s="9">
        <v>42612.656493055554</v>
      </c>
      <c r="Q2610" s="10" t="s">
        <v>8329</v>
      </c>
      <c r="R2610" s="10">
        <v>2016</v>
      </c>
    </row>
    <row r="2611" spans="1:18" ht="43.5" x14ac:dyDescent="0.35">
      <c r="A2611">
        <v>2635</v>
      </c>
      <c r="B2611" s="3" t="s">
        <v>2635</v>
      </c>
      <c r="C2611" s="3" t="s">
        <v>6745</v>
      </c>
      <c r="D2611" s="6">
        <v>11500</v>
      </c>
      <c r="E2611" s="8">
        <v>11500</v>
      </c>
      <c r="F2611" t="s">
        <v>8218</v>
      </c>
      <c r="G2611" t="s">
        <v>8228</v>
      </c>
      <c r="H2611" t="s">
        <v>8250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8278</v>
      </c>
      <c r="O2611" t="s">
        <v>8314</v>
      </c>
      <c r="P2611" s="9">
        <v>42037.950937500005</v>
      </c>
      <c r="Q2611" s="10" t="s">
        <v>8323</v>
      </c>
      <c r="R2611" s="10">
        <v>2015</v>
      </c>
    </row>
    <row r="2612" spans="1:18" ht="58" x14ac:dyDescent="0.35">
      <c r="A2612">
        <v>2636</v>
      </c>
      <c r="B2612" s="3" t="s">
        <v>2636</v>
      </c>
      <c r="C2612" s="3" t="s">
        <v>6746</v>
      </c>
      <c r="D2612" s="6">
        <v>1000</v>
      </c>
      <c r="E2612" s="8">
        <v>1873</v>
      </c>
      <c r="F2612" t="s">
        <v>8218</v>
      </c>
      <c r="G2612" t="s">
        <v>8223</v>
      </c>
      <c r="H2612" t="s">
        <v>8245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8278</v>
      </c>
      <c r="O2612" t="s">
        <v>8314</v>
      </c>
      <c r="P2612" s="9">
        <v>42636.614745370374</v>
      </c>
      <c r="Q2612" s="10" t="s">
        <v>8330</v>
      </c>
      <c r="R2612" s="10">
        <v>2016</v>
      </c>
    </row>
    <row r="2613" spans="1:18" ht="29" x14ac:dyDescent="0.35">
      <c r="A2613">
        <v>2637</v>
      </c>
      <c r="B2613" s="3" t="s">
        <v>2637</v>
      </c>
      <c r="C2613" s="3" t="s">
        <v>6747</v>
      </c>
      <c r="D2613" s="6">
        <v>500</v>
      </c>
      <c r="E2613" s="8">
        <v>831</v>
      </c>
      <c r="F2613" t="s">
        <v>8218</v>
      </c>
      <c r="G2613" t="s">
        <v>8223</v>
      </c>
      <c r="H2613" t="s">
        <v>8245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8278</v>
      </c>
      <c r="O2613" t="s">
        <v>8314</v>
      </c>
      <c r="P2613" s="9">
        <v>42639.549479166672</v>
      </c>
      <c r="Q2613" s="10" t="s">
        <v>8330</v>
      </c>
      <c r="R2613" s="10">
        <v>2016</v>
      </c>
    </row>
    <row r="2614" spans="1:18" ht="43.5" x14ac:dyDescent="0.35">
      <c r="A2614">
        <v>2638</v>
      </c>
      <c r="B2614" s="3" t="s">
        <v>2638</v>
      </c>
      <c r="C2614" s="3" t="s">
        <v>6748</v>
      </c>
      <c r="D2614" s="6">
        <v>347</v>
      </c>
      <c r="E2614" s="8">
        <v>353</v>
      </c>
      <c r="F2614" t="s">
        <v>8218</v>
      </c>
      <c r="G2614" t="s">
        <v>8223</v>
      </c>
      <c r="H2614" t="s">
        <v>8245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8278</v>
      </c>
      <c r="O2614" t="s">
        <v>8314</v>
      </c>
      <c r="P2614" s="9">
        <v>41989.913136574076</v>
      </c>
      <c r="Q2614" s="10" t="s">
        <v>8333</v>
      </c>
      <c r="R2614" s="10">
        <v>2014</v>
      </c>
    </row>
    <row r="2615" spans="1:18" ht="43.5" x14ac:dyDescent="0.35">
      <c r="A2615">
        <v>2639</v>
      </c>
      <c r="B2615" s="3" t="s">
        <v>2639</v>
      </c>
      <c r="C2615" s="3" t="s">
        <v>6749</v>
      </c>
      <c r="D2615" s="6">
        <v>300</v>
      </c>
      <c r="E2615" s="8">
        <v>492</v>
      </c>
      <c r="F2615" t="s">
        <v>8218</v>
      </c>
      <c r="G2615" t="s">
        <v>8224</v>
      </c>
      <c r="H2615" t="s">
        <v>8246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8278</v>
      </c>
      <c r="O2615" t="s">
        <v>8314</v>
      </c>
      <c r="P2615" s="9">
        <v>42024.86513888889</v>
      </c>
      <c r="Q2615" s="10" t="s">
        <v>8322</v>
      </c>
      <c r="R2615" s="10">
        <v>2015</v>
      </c>
    </row>
    <row r="2616" spans="1:18" ht="58" x14ac:dyDescent="0.35">
      <c r="A2616">
        <v>2640</v>
      </c>
      <c r="B2616" s="3" t="s">
        <v>2640</v>
      </c>
      <c r="C2616" s="3" t="s">
        <v>6750</v>
      </c>
      <c r="D2616" s="6">
        <v>3000</v>
      </c>
      <c r="E2616" s="8">
        <v>3170</v>
      </c>
      <c r="F2616" t="s">
        <v>8218</v>
      </c>
      <c r="G2616" t="s">
        <v>8223</v>
      </c>
      <c r="H2616" t="s">
        <v>8245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8278</v>
      </c>
      <c r="O2616" t="s">
        <v>8314</v>
      </c>
      <c r="P2616" s="9">
        <v>42103.160578703704</v>
      </c>
      <c r="Q2616" s="10" t="s">
        <v>8325</v>
      </c>
      <c r="R2616" s="10">
        <v>2015</v>
      </c>
    </row>
    <row r="2617" spans="1:18" ht="29" x14ac:dyDescent="0.35">
      <c r="A2617">
        <v>2641</v>
      </c>
      <c r="B2617" s="3" t="s">
        <v>2641</v>
      </c>
      <c r="C2617" s="3" t="s">
        <v>6751</v>
      </c>
      <c r="D2617" s="6">
        <v>1500</v>
      </c>
      <c r="E2617" s="8">
        <v>15</v>
      </c>
      <c r="F2617" t="s">
        <v>8220</v>
      </c>
      <c r="G2617" t="s">
        <v>8223</v>
      </c>
      <c r="H2617" t="s">
        <v>8245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8278</v>
      </c>
      <c r="O2617" t="s">
        <v>8314</v>
      </c>
      <c r="P2617" s="9">
        <v>41880.827118055553</v>
      </c>
      <c r="Q2617" s="10" t="s">
        <v>8329</v>
      </c>
      <c r="R2617" s="10">
        <v>2014</v>
      </c>
    </row>
    <row r="2618" spans="1:18" ht="58" x14ac:dyDescent="0.35">
      <c r="A2618">
        <v>2642</v>
      </c>
      <c r="B2618" s="3" t="s">
        <v>2642</v>
      </c>
      <c r="C2618" s="3" t="s">
        <v>6752</v>
      </c>
      <c r="D2618" s="6">
        <v>500000</v>
      </c>
      <c r="E2618" s="8">
        <v>0</v>
      </c>
      <c r="F2618" t="s">
        <v>8220</v>
      </c>
      <c r="G2618" t="s">
        <v>8235</v>
      </c>
      <c r="H2618" t="s">
        <v>8248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8278</v>
      </c>
      <c r="O2618" t="s">
        <v>8314</v>
      </c>
      <c r="P2618" s="9">
        <v>42536.246620370366</v>
      </c>
      <c r="Q2618" s="10" t="s">
        <v>8327</v>
      </c>
      <c r="R2618" s="10">
        <v>2016</v>
      </c>
    </row>
    <row r="2619" spans="1:18" ht="58" x14ac:dyDescent="0.35">
      <c r="A2619">
        <v>2643</v>
      </c>
      <c r="B2619" s="3" t="s">
        <v>2643</v>
      </c>
      <c r="C2619" s="3" t="s">
        <v>6753</v>
      </c>
      <c r="D2619" s="6">
        <v>1000000</v>
      </c>
      <c r="E2619" s="8">
        <v>335597.31</v>
      </c>
      <c r="F2619" t="s">
        <v>8219</v>
      </c>
      <c r="G2619" t="s">
        <v>8223</v>
      </c>
      <c r="H2619" t="s">
        <v>8245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8278</v>
      </c>
      <c r="O2619" t="s">
        <v>8314</v>
      </c>
      <c r="P2619" s="9">
        <v>42689.582349537042</v>
      </c>
      <c r="Q2619" s="10" t="s">
        <v>8332</v>
      </c>
      <c r="R2619" s="10">
        <v>2016</v>
      </c>
    </row>
    <row r="2620" spans="1:18" ht="43.5" x14ac:dyDescent="0.35">
      <c r="A2620">
        <v>2644</v>
      </c>
      <c r="B2620" s="3" t="s">
        <v>2644</v>
      </c>
      <c r="C2620" s="3" t="s">
        <v>6754</v>
      </c>
      <c r="D2620" s="6">
        <v>100000</v>
      </c>
      <c r="E2620" s="8">
        <v>2053</v>
      </c>
      <c r="F2620" t="s">
        <v>8219</v>
      </c>
      <c r="G2620" t="s">
        <v>8223</v>
      </c>
      <c r="H2620" t="s">
        <v>8245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8278</v>
      </c>
      <c r="O2620" t="s">
        <v>8314</v>
      </c>
      <c r="P2620" s="9">
        <v>42774.792071759264</v>
      </c>
      <c r="Q2620" s="10" t="s">
        <v>8323</v>
      </c>
      <c r="R2620" s="10">
        <v>2017</v>
      </c>
    </row>
    <row r="2621" spans="1:18" ht="43.5" x14ac:dyDescent="0.35">
      <c r="A2621">
        <v>2645</v>
      </c>
      <c r="B2621" s="3" t="s">
        <v>2645</v>
      </c>
      <c r="C2621" s="3" t="s">
        <v>6755</v>
      </c>
      <c r="D2621" s="6">
        <v>20000</v>
      </c>
      <c r="E2621" s="8">
        <v>2100</v>
      </c>
      <c r="F2621" t="s">
        <v>8219</v>
      </c>
      <c r="G2621" t="s">
        <v>8225</v>
      </c>
      <c r="H2621" t="s">
        <v>8247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8278</v>
      </c>
      <c r="O2621" t="s">
        <v>8314</v>
      </c>
      <c r="P2621" s="9">
        <v>41921.842627314814</v>
      </c>
      <c r="Q2621" s="10" t="s">
        <v>8331</v>
      </c>
      <c r="R2621" s="10">
        <v>2014</v>
      </c>
    </row>
    <row r="2622" spans="1:18" ht="43.5" x14ac:dyDescent="0.35">
      <c r="A2622">
        <v>2646</v>
      </c>
      <c r="B2622" s="3" t="s">
        <v>2646</v>
      </c>
      <c r="C2622" s="3" t="s">
        <v>6756</v>
      </c>
      <c r="D2622" s="6">
        <v>500000</v>
      </c>
      <c r="E2622" s="8">
        <v>42086.42</v>
      </c>
      <c r="F2622" t="s">
        <v>8219</v>
      </c>
      <c r="G2622" t="s">
        <v>8223</v>
      </c>
      <c r="H2622" t="s">
        <v>8245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8278</v>
      </c>
      <c r="O2622" t="s">
        <v>8314</v>
      </c>
      <c r="P2622" s="9">
        <v>42226.313298611116</v>
      </c>
      <c r="Q2622" s="10" t="s">
        <v>8329</v>
      </c>
      <c r="R2622" s="10">
        <v>2015</v>
      </c>
    </row>
    <row r="2623" spans="1:18" ht="43.5" x14ac:dyDescent="0.35">
      <c r="A2623">
        <v>2647</v>
      </c>
      <c r="B2623" s="3" t="s">
        <v>2647</v>
      </c>
      <c r="C2623" s="3" t="s">
        <v>6757</v>
      </c>
      <c r="D2623" s="6">
        <v>2500</v>
      </c>
      <c r="E2623" s="8">
        <v>36</v>
      </c>
      <c r="F2623" t="s">
        <v>8219</v>
      </c>
      <c r="G2623" t="s">
        <v>8228</v>
      </c>
      <c r="H2623" t="s">
        <v>8250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8278</v>
      </c>
      <c r="O2623" t="s">
        <v>8314</v>
      </c>
      <c r="P2623" s="9">
        <v>42200.261793981481</v>
      </c>
      <c r="Q2623" s="10" t="s">
        <v>8328</v>
      </c>
      <c r="R2623" s="10">
        <v>2015</v>
      </c>
    </row>
    <row r="2624" spans="1:18" ht="58" x14ac:dyDescent="0.35">
      <c r="A2624">
        <v>2648</v>
      </c>
      <c r="B2624" s="3" t="s">
        <v>2648</v>
      </c>
      <c r="C2624" s="3" t="s">
        <v>6758</v>
      </c>
      <c r="D2624" s="6">
        <v>12000</v>
      </c>
      <c r="E2624" s="8">
        <v>106</v>
      </c>
      <c r="F2624" t="s">
        <v>8219</v>
      </c>
      <c r="G2624" t="s">
        <v>8223</v>
      </c>
      <c r="H2624" t="s">
        <v>8245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8278</v>
      </c>
      <c r="O2624" t="s">
        <v>8314</v>
      </c>
      <c r="P2624" s="9">
        <v>42408.714814814812</v>
      </c>
      <c r="Q2624" s="10" t="s">
        <v>8323</v>
      </c>
      <c r="R2624" s="10">
        <v>2016</v>
      </c>
    </row>
    <row r="2625" spans="1:18" ht="29" x14ac:dyDescent="0.35">
      <c r="A2625">
        <v>2649</v>
      </c>
      <c r="B2625" s="3" t="s">
        <v>2649</v>
      </c>
      <c r="C2625" s="3" t="s">
        <v>6759</v>
      </c>
      <c r="D2625" s="6">
        <v>125000</v>
      </c>
      <c r="E2625" s="8">
        <v>124</v>
      </c>
      <c r="F2625" t="s">
        <v>8219</v>
      </c>
      <c r="G2625" t="s">
        <v>8223</v>
      </c>
      <c r="H2625" t="s">
        <v>8245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8278</v>
      </c>
      <c r="O2625" t="s">
        <v>8314</v>
      </c>
      <c r="P2625" s="9">
        <v>42341.99700231482</v>
      </c>
      <c r="Q2625" s="10" t="s">
        <v>8333</v>
      </c>
      <c r="R2625" s="10">
        <v>2015</v>
      </c>
    </row>
    <row r="2626" spans="1:18" ht="58" x14ac:dyDescent="0.35">
      <c r="A2626">
        <v>2650</v>
      </c>
      <c r="B2626" s="3" t="s">
        <v>2650</v>
      </c>
      <c r="C2626" s="3" t="s">
        <v>6760</v>
      </c>
      <c r="D2626" s="6">
        <v>60000</v>
      </c>
      <c r="E2626" s="8">
        <v>358</v>
      </c>
      <c r="F2626" t="s">
        <v>8219</v>
      </c>
      <c r="G2626" t="s">
        <v>8223</v>
      </c>
      <c r="H2626" t="s">
        <v>8245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8278</v>
      </c>
      <c r="O2626" t="s">
        <v>8314</v>
      </c>
      <c r="P2626" s="9">
        <v>42695.624340277776</v>
      </c>
      <c r="Q2626" s="10" t="s">
        <v>8332</v>
      </c>
      <c r="R2626" s="10">
        <v>2016</v>
      </c>
    </row>
    <row r="2627" spans="1:18" ht="43.5" x14ac:dyDescent="0.35">
      <c r="A2627">
        <v>2651</v>
      </c>
      <c r="B2627" s="3" t="s">
        <v>2651</v>
      </c>
      <c r="C2627" s="3" t="s">
        <v>6761</v>
      </c>
      <c r="D2627" s="6">
        <v>280000</v>
      </c>
      <c r="E2627" s="8">
        <v>5233</v>
      </c>
      <c r="F2627" t="s">
        <v>8219</v>
      </c>
      <c r="G2627" t="s">
        <v>8223</v>
      </c>
      <c r="H2627" t="s">
        <v>8245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8278</v>
      </c>
      <c r="O2627" t="s">
        <v>8314</v>
      </c>
      <c r="P2627" s="9">
        <v>42327.805659722224</v>
      </c>
      <c r="Q2627" s="10" t="s">
        <v>8332</v>
      </c>
      <c r="R2627" s="10">
        <v>2015</v>
      </c>
    </row>
    <row r="2628" spans="1:18" ht="43.5" x14ac:dyDescent="0.35">
      <c r="A2628">
        <v>2652</v>
      </c>
      <c r="B2628" s="3" t="s">
        <v>2652</v>
      </c>
      <c r="C2628" s="3" t="s">
        <v>6762</v>
      </c>
      <c r="D2628" s="6">
        <v>100000</v>
      </c>
      <c r="E2628" s="8">
        <v>885</v>
      </c>
      <c r="F2628" t="s">
        <v>8219</v>
      </c>
      <c r="G2628" t="s">
        <v>8225</v>
      </c>
      <c r="H2628" t="s">
        <v>8247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8278</v>
      </c>
      <c r="O2628" t="s">
        <v>8314</v>
      </c>
      <c r="P2628" s="9">
        <v>41953.158854166672</v>
      </c>
      <c r="Q2628" s="10" t="s">
        <v>8332</v>
      </c>
      <c r="R2628" s="10">
        <v>2014</v>
      </c>
    </row>
    <row r="2629" spans="1:18" ht="43.5" x14ac:dyDescent="0.35">
      <c r="A2629">
        <v>2653</v>
      </c>
      <c r="B2629" s="3" t="s">
        <v>2653</v>
      </c>
      <c r="C2629" s="3" t="s">
        <v>6763</v>
      </c>
      <c r="D2629" s="6">
        <v>51000</v>
      </c>
      <c r="E2629" s="8">
        <v>5876</v>
      </c>
      <c r="F2629" t="s">
        <v>8219</v>
      </c>
      <c r="G2629" t="s">
        <v>8223</v>
      </c>
      <c r="H2629" t="s">
        <v>8245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8278</v>
      </c>
      <c r="O2629" t="s">
        <v>8314</v>
      </c>
      <c r="P2629" s="9">
        <v>41771.651932870373</v>
      </c>
      <c r="Q2629" s="10" t="s">
        <v>8326</v>
      </c>
      <c r="R2629" s="10">
        <v>2014</v>
      </c>
    </row>
    <row r="2630" spans="1:18" ht="43.5" x14ac:dyDescent="0.35">
      <c r="A2630">
        <v>2654</v>
      </c>
      <c r="B2630" s="3" t="s">
        <v>2654</v>
      </c>
      <c r="C2630" s="3" t="s">
        <v>6764</v>
      </c>
      <c r="D2630" s="6">
        <v>100000</v>
      </c>
      <c r="E2630" s="8">
        <v>51</v>
      </c>
      <c r="F2630" t="s">
        <v>8219</v>
      </c>
      <c r="G2630" t="s">
        <v>8223</v>
      </c>
      <c r="H2630" t="s">
        <v>8245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8278</v>
      </c>
      <c r="O2630" t="s">
        <v>8314</v>
      </c>
      <c r="P2630" s="9">
        <v>42055.600995370369</v>
      </c>
      <c r="Q2630" s="10" t="s">
        <v>8323</v>
      </c>
      <c r="R2630" s="10">
        <v>2015</v>
      </c>
    </row>
    <row r="2631" spans="1:18" x14ac:dyDescent="0.35">
      <c r="A2631">
        <v>2655</v>
      </c>
      <c r="B2631" s="3" t="s">
        <v>2655</v>
      </c>
      <c r="C2631" s="3" t="s">
        <v>6765</v>
      </c>
      <c r="D2631" s="6">
        <v>15000</v>
      </c>
      <c r="E2631" s="8">
        <v>3155</v>
      </c>
      <c r="F2631" t="s">
        <v>8219</v>
      </c>
      <c r="G2631" t="s">
        <v>8223</v>
      </c>
      <c r="H2631" t="s">
        <v>8245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8278</v>
      </c>
      <c r="O2631" t="s">
        <v>8314</v>
      </c>
      <c r="P2631" s="9">
        <v>42381.866284722222</v>
      </c>
      <c r="Q2631" s="10" t="s">
        <v>8322</v>
      </c>
      <c r="R2631" s="10">
        <v>2016</v>
      </c>
    </row>
    <row r="2632" spans="1:18" ht="29" x14ac:dyDescent="0.35">
      <c r="A2632">
        <v>2656</v>
      </c>
      <c r="B2632" s="3" t="s">
        <v>2656</v>
      </c>
      <c r="C2632" s="3" t="s">
        <v>6766</v>
      </c>
      <c r="D2632" s="6">
        <v>150000</v>
      </c>
      <c r="E2632" s="8">
        <v>17155</v>
      </c>
      <c r="F2632" t="s">
        <v>8219</v>
      </c>
      <c r="G2632" t="s">
        <v>8223</v>
      </c>
      <c r="H2632" t="s">
        <v>8245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8278</v>
      </c>
      <c r="O2632" t="s">
        <v>8314</v>
      </c>
      <c r="P2632" s="9">
        <v>42767.688518518524</v>
      </c>
      <c r="Q2632" s="10" t="s">
        <v>8323</v>
      </c>
      <c r="R2632" s="10">
        <v>2017</v>
      </c>
    </row>
    <row r="2633" spans="1:18" ht="43.5" x14ac:dyDescent="0.35">
      <c r="A2633">
        <v>2657</v>
      </c>
      <c r="B2633" s="3" t="s">
        <v>2657</v>
      </c>
      <c r="C2633" s="3" t="s">
        <v>6767</v>
      </c>
      <c r="D2633" s="6">
        <v>30000</v>
      </c>
      <c r="E2633" s="8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8278</v>
      </c>
      <c r="O2633" t="s">
        <v>8314</v>
      </c>
      <c r="P2633" s="9">
        <v>42551.928854166668</v>
      </c>
      <c r="Q2633" s="10" t="s">
        <v>8327</v>
      </c>
      <c r="R2633" s="10">
        <v>2016</v>
      </c>
    </row>
    <row r="2634" spans="1:18" ht="43.5" x14ac:dyDescent="0.35">
      <c r="A2634">
        <v>2658</v>
      </c>
      <c r="B2634" s="3" t="s">
        <v>2658</v>
      </c>
      <c r="C2634" s="3" t="s">
        <v>6768</v>
      </c>
      <c r="D2634" s="6">
        <v>98000</v>
      </c>
      <c r="E2634" s="8">
        <v>91</v>
      </c>
      <c r="F2634" t="s">
        <v>8219</v>
      </c>
      <c r="G2634" t="s">
        <v>8223</v>
      </c>
      <c r="H2634" t="s">
        <v>8245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8278</v>
      </c>
      <c r="O2634" t="s">
        <v>8314</v>
      </c>
      <c r="P2634" s="9">
        <v>42551.884189814809</v>
      </c>
      <c r="Q2634" s="10" t="s">
        <v>8327</v>
      </c>
      <c r="R2634" s="10">
        <v>2016</v>
      </c>
    </row>
    <row r="2635" spans="1:18" x14ac:dyDescent="0.35">
      <c r="A2635">
        <v>2659</v>
      </c>
      <c r="B2635" s="3" t="s">
        <v>2659</v>
      </c>
      <c r="C2635" s="3" t="s">
        <v>6769</v>
      </c>
      <c r="D2635" s="6">
        <v>49000</v>
      </c>
      <c r="E2635" s="8">
        <v>1333</v>
      </c>
      <c r="F2635" t="s">
        <v>8219</v>
      </c>
      <c r="G2635" t="s">
        <v>8223</v>
      </c>
      <c r="H2635" t="s">
        <v>8245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8278</v>
      </c>
      <c r="O2635" t="s">
        <v>8314</v>
      </c>
      <c r="P2635" s="9">
        <v>42082.069560185184</v>
      </c>
      <c r="Q2635" s="10" t="s">
        <v>8324</v>
      </c>
      <c r="R2635" s="10">
        <v>2015</v>
      </c>
    </row>
    <row r="2636" spans="1:18" ht="58" x14ac:dyDescent="0.35">
      <c r="A2636">
        <v>2660</v>
      </c>
      <c r="B2636" s="3" t="s">
        <v>2660</v>
      </c>
      <c r="C2636" s="3" t="s">
        <v>6770</v>
      </c>
      <c r="D2636" s="6">
        <v>20000</v>
      </c>
      <c r="E2636" s="8">
        <v>19</v>
      </c>
      <c r="F2636" t="s">
        <v>8219</v>
      </c>
      <c r="G2636" t="s">
        <v>8223</v>
      </c>
      <c r="H2636" t="s">
        <v>8245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8278</v>
      </c>
      <c r="O2636" t="s">
        <v>8314</v>
      </c>
      <c r="P2636" s="9">
        <v>42272.713171296295</v>
      </c>
      <c r="Q2636" s="10" t="s">
        <v>8330</v>
      </c>
      <c r="R2636" s="10">
        <v>2015</v>
      </c>
    </row>
    <row r="2637" spans="1:18" ht="43.5" x14ac:dyDescent="0.35">
      <c r="A2637">
        <v>2661</v>
      </c>
      <c r="B2637" s="3" t="s">
        <v>2661</v>
      </c>
      <c r="C2637" s="3" t="s">
        <v>6771</v>
      </c>
      <c r="D2637" s="6">
        <v>5000</v>
      </c>
      <c r="E2637" s="8">
        <v>5145</v>
      </c>
      <c r="F2637" t="s">
        <v>8218</v>
      </c>
      <c r="G2637" t="s">
        <v>8223</v>
      </c>
      <c r="H2637" t="s">
        <v>8245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8278</v>
      </c>
      <c r="O2637" t="s">
        <v>8315</v>
      </c>
      <c r="P2637" s="9">
        <v>41542.958449074074</v>
      </c>
      <c r="Q2637" s="10" t="s">
        <v>8330</v>
      </c>
      <c r="R2637" s="10">
        <v>2013</v>
      </c>
    </row>
    <row r="2638" spans="1:18" ht="43.5" x14ac:dyDescent="0.35">
      <c r="A2638">
        <v>2662</v>
      </c>
      <c r="B2638" s="3" t="s">
        <v>2662</v>
      </c>
      <c r="C2638" s="3" t="s">
        <v>6772</v>
      </c>
      <c r="D2638" s="6">
        <v>20000</v>
      </c>
      <c r="E2638" s="8">
        <v>21360</v>
      </c>
      <c r="F2638" t="s">
        <v>8218</v>
      </c>
      <c r="G2638" t="s">
        <v>8223</v>
      </c>
      <c r="H2638" t="s">
        <v>8245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8278</v>
      </c>
      <c r="O2638" t="s">
        <v>8315</v>
      </c>
      <c r="P2638" s="9">
        <v>42207.746678240743</v>
      </c>
      <c r="Q2638" s="10" t="s">
        <v>8328</v>
      </c>
      <c r="R2638" s="10">
        <v>2015</v>
      </c>
    </row>
    <row r="2639" spans="1:18" ht="43.5" x14ac:dyDescent="0.35">
      <c r="A2639">
        <v>2663</v>
      </c>
      <c r="B2639" s="3" t="s">
        <v>2663</v>
      </c>
      <c r="C2639" s="3" t="s">
        <v>6773</v>
      </c>
      <c r="D2639" s="6">
        <v>20000</v>
      </c>
      <c r="E2639" s="8">
        <v>20919.25</v>
      </c>
      <c r="F2639" t="s">
        <v>8218</v>
      </c>
      <c r="G2639" t="s">
        <v>8228</v>
      </c>
      <c r="H2639" t="s">
        <v>8250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8278</v>
      </c>
      <c r="O2639" t="s">
        <v>8315</v>
      </c>
      <c r="P2639" s="9">
        <v>42222.622766203705</v>
      </c>
      <c r="Q2639" s="10" t="s">
        <v>8329</v>
      </c>
      <c r="R2639" s="10">
        <v>2015</v>
      </c>
    </row>
    <row r="2640" spans="1:18" ht="43.5" x14ac:dyDescent="0.35">
      <c r="A2640">
        <v>2664</v>
      </c>
      <c r="B2640" s="3" t="s">
        <v>2664</v>
      </c>
      <c r="C2640" s="3" t="s">
        <v>6774</v>
      </c>
      <c r="D2640" s="6">
        <v>17500</v>
      </c>
      <c r="E2640" s="8">
        <v>18100</v>
      </c>
      <c r="F2640" t="s">
        <v>8218</v>
      </c>
      <c r="G2640" t="s">
        <v>8223</v>
      </c>
      <c r="H2640" t="s">
        <v>8245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8278</v>
      </c>
      <c r="O2640" t="s">
        <v>8315</v>
      </c>
      <c r="P2640" s="9">
        <v>42313.02542824074</v>
      </c>
      <c r="Q2640" s="10" t="s">
        <v>8332</v>
      </c>
      <c r="R2640" s="10">
        <v>2015</v>
      </c>
    </row>
    <row r="2641" spans="1:18" ht="43.5" x14ac:dyDescent="0.35">
      <c r="A2641">
        <v>2665</v>
      </c>
      <c r="B2641" s="3" t="s">
        <v>2665</v>
      </c>
      <c r="C2641" s="3" t="s">
        <v>6775</v>
      </c>
      <c r="D2641" s="6">
        <v>3500</v>
      </c>
      <c r="E2641" s="8">
        <v>4310</v>
      </c>
      <c r="F2641" t="s">
        <v>8218</v>
      </c>
      <c r="G2641" t="s">
        <v>8223</v>
      </c>
      <c r="H2641" t="s">
        <v>8245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8278</v>
      </c>
      <c r="O2641" t="s">
        <v>8315</v>
      </c>
      <c r="P2641" s="9">
        <v>42083.895532407405</v>
      </c>
      <c r="Q2641" s="10" t="s">
        <v>8324</v>
      </c>
      <c r="R2641" s="10">
        <v>2015</v>
      </c>
    </row>
    <row r="2642" spans="1:18" ht="43.5" x14ac:dyDescent="0.35">
      <c r="A2642">
        <v>2666</v>
      </c>
      <c r="B2642" s="3" t="s">
        <v>2666</v>
      </c>
      <c r="C2642" s="3" t="s">
        <v>6776</v>
      </c>
      <c r="D2642" s="6">
        <v>10000</v>
      </c>
      <c r="E2642" s="8">
        <v>15929.51</v>
      </c>
      <c r="F2642" t="s">
        <v>8218</v>
      </c>
      <c r="G2642" t="s">
        <v>8223</v>
      </c>
      <c r="H2642" t="s">
        <v>8245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8278</v>
      </c>
      <c r="O2642" t="s">
        <v>8315</v>
      </c>
      <c r="P2642" s="9">
        <v>42235.764340277776</v>
      </c>
      <c r="Q2642" s="10" t="s">
        <v>8329</v>
      </c>
      <c r="R2642" s="10">
        <v>2015</v>
      </c>
    </row>
    <row r="2643" spans="1:18" ht="58" x14ac:dyDescent="0.35">
      <c r="A2643">
        <v>2667</v>
      </c>
      <c r="B2643" s="3" t="s">
        <v>2667</v>
      </c>
      <c r="C2643" s="3" t="s">
        <v>6777</v>
      </c>
      <c r="D2643" s="6">
        <v>1500</v>
      </c>
      <c r="E2643" s="8">
        <v>1660</v>
      </c>
      <c r="F2643" t="s">
        <v>8218</v>
      </c>
      <c r="G2643" t="s">
        <v>8223</v>
      </c>
      <c r="H2643" t="s">
        <v>8245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8278</v>
      </c>
      <c r="O2643" t="s">
        <v>8315</v>
      </c>
      <c r="P2643" s="9">
        <v>42380.926111111112</v>
      </c>
      <c r="Q2643" s="10" t="s">
        <v>8322</v>
      </c>
      <c r="R2643" s="10">
        <v>2016</v>
      </c>
    </row>
    <row r="2644" spans="1:18" ht="29" x14ac:dyDescent="0.35">
      <c r="A2644">
        <v>2668</v>
      </c>
      <c r="B2644" s="3" t="s">
        <v>2668</v>
      </c>
      <c r="C2644" s="3" t="s">
        <v>6778</v>
      </c>
      <c r="D2644" s="6">
        <v>1000</v>
      </c>
      <c r="E2644" s="8">
        <v>1707</v>
      </c>
      <c r="F2644" t="s">
        <v>8218</v>
      </c>
      <c r="G2644" t="s">
        <v>8228</v>
      </c>
      <c r="H2644" t="s">
        <v>8250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8278</v>
      </c>
      <c r="O2644" t="s">
        <v>8315</v>
      </c>
      <c r="P2644" s="9">
        <v>42275.58871527778</v>
      </c>
      <c r="Q2644" s="10" t="s">
        <v>8330</v>
      </c>
      <c r="R2644" s="10">
        <v>2015</v>
      </c>
    </row>
    <row r="2645" spans="1:18" ht="43.5" x14ac:dyDescent="0.35">
      <c r="A2645">
        <v>2669</v>
      </c>
      <c r="B2645" s="3" t="s">
        <v>2669</v>
      </c>
      <c r="C2645" s="3" t="s">
        <v>6779</v>
      </c>
      <c r="D2645" s="6">
        <v>800</v>
      </c>
      <c r="E2645" s="8">
        <v>1001</v>
      </c>
      <c r="F2645" t="s">
        <v>8218</v>
      </c>
      <c r="G2645" t="s">
        <v>8223</v>
      </c>
      <c r="H2645" t="s">
        <v>8245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8278</v>
      </c>
      <c r="O2645" t="s">
        <v>8315</v>
      </c>
      <c r="P2645" s="9">
        <v>42319.035833333328</v>
      </c>
      <c r="Q2645" s="10" t="s">
        <v>8332</v>
      </c>
      <c r="R2645" s="10">
        <v>2015</v>
      </c>
    </row>
    <row r="2646" spans="1:18" ht="43.5" x14ac:dyDescent="0.35">
      <c r="A2646">
        <v>2670</v>
      </c>
      <c r="B2646" s="3" t="s">
        <v>2670</v>
      </c>
      <c r="C2646" s="3" t="s">
        <v>6780</v>
      </c>
      <c r="D2646" s="6">
        <v>38888</v>
      </c>
      <c r="E2646" s="8">
        <v>2495</v>
      </c>
      <c r="F2646" t="s">
        <v>8220</v>
      </c>
      <c r="G2646" t="s">
        <v>8225</v>
      </c>
      <c r="H2646" t="s">
        <v>8247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8278</v>
      </c>
      <c r="O2646" t="s">
        <v>8315</v>
      </c>
      <c r="P2646" s="9">
        <v>41821.020601851851</v>
      </c>
      <c r="Q2646" s="10" t="s">
        <v>8328</v>
      </c>
      <c r="R2646" s="10">
        <v>2014</v>
      </c>
    </row>
    <row r="2647" spans="1:18" ht="43.5" x14ac:dyDescent="0.35">
      <c r="A2647">
        <v>2671</v>
      </c>
      <c r="B2647" s="3" t="s">
        <v>2671</v>
      </c>
      <c r="C2647" s="3" t="s">
        <v>6781</v>
      </c>
      <c r="D2647" s="6">
        <v>25000</v>
      </c>
      <c r="E2647" s="8">
        <v>2836</v>
      </c>
      <c r="F2647" t="s">
        <v>8220</v>
      </c>
      <c r="G2647" t="s">
        <v>8223</v>
      </c>
      <c r="H2647" t="s">
        <v>8245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8278</v>
      </c>
      <c r="O2647" t="s">
        <v>8315</v>
      </c>
      <c r="P2647" s="9">
        <v>41962.749027777776</v>
      </c>
      <c r="Q2647" s="10" t="s">
        <v>8332</v>
      </c>
      <c r="R2647" s="10">
        <v>2014</v>
      </c>
    </row>
    <row r="2648" spans="1:18" ht="58" x14ac:dyDescent="0.35">
      <c r="A2648">
        <v>2672</v>
      </c>
      <c r="B2648" s="3" t="s">
        <v>2672</v>
      </c>
      <c r="C2648" s="3" t="s">
        <v>6782</v>
      </c>
      <c r="D2648" s="6">
        <v>10000</v>
      </c>
      <c r="E2648" s="8">
        <v>3319</v>
      </c>
      <c r="F2648" t="s">
        <v>8220</v>
      </c>
      <c r="G2648" t="s">
        <v>8223</v>
      </c>
      <c r="H2648" t="s">
        <v>8245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8278</v>
      </c>
      <c r="O2648" t="s">
        <v>8315</v>
      </c>
      <c r="P2648" s="9">
        <v>42344.884143518517</v>
      </c>
      <c r="Q2648" s="10" t="s">
        <v>8333</v>
      </c>
      <c r="R2648" s="10">
        <v>2015</v>
      </c>
    </row>
    <row r="2649" spans="1:18" ht="58" x14ac:dyDescent="0.35">
      <c r="A2649">
        <v>2673</v>
      </c>
      <c r="B2649" s="3" t="s">
        <v>2673</v>
      </c>
      <c r="C2649" s="3" t="s">
        <v>6783</v>
      </c>
      <c r="D2649" s="6">
        <v>40000</v>
      </c>
      <c r="E2649" s="8">
        <v>11032</v>
      </c>
      <c r="F2649" t="s">
        <v>8220</v>
      </c>
      <c r="G2649" t="s">
        <v>8223</v>
      </c>
      <c r="H2649" t="s">
        <v>8245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8278</v>
      </c>
      <c r="O2649" t="s">
        <v>8315</v>
      </c>
      <c r="P2649" s="9">
        <v>41912.541655092595</v>
      </c>
      <c r="Q2649" s="10" t="s">
        <v>8330</v>
      </c>
      <c r="R2649" s="10">
        <v>2014</v>
      </c>
    </row>
    <row r="2650" spans="1:18" ht="58" x14ac:dyDescent="0.35">
      <c r="A2650">
        <v>2674</v>
      </c>
      <c r="B2650" s="3" t="s">
        <v>2674</v>
      </c>
      <c r="C2650" s="3" t="s">
        <v>6784</v>
      </c>
      <c r="D2650" s="6">
        <v>35000</v>
      </c>
      <c r="E2650" s="8">
        <v>21994</v>
      </c>
      <c r="F2650" t="s">
        <v>8220</v>
      </c>
      <c r="G2650" t="s">
        <v>8223</v>
      </c>
      <c r="H2650" t="s">
        <v>8245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8278</v>
      </c>
      <c r="O2650" t="s">
        <v>8315</v>
      </c>
      <c r="P2650" s="9">
        <v>42529.632754629631</v>
      </c>
      <c r="Q2650" s="10" t="s">
        <v>8327</v>
      </c>
      <c r="R2650" s="10">
        <v>2016</v>
      </c>
    </row>
    <row r="2651" spans="1:18" ht="58" x14ac:dyDescent="0.35">
      <c r="A2651">
        <v>2675</v>
      </c>
      <c r="B2651" s="3" t="s">
        <v>2675</v>
      </c>
      <c r="C2651" s="3" t="s">
        <v>6785</v>
      </c>
      <c r="D2651" s="6">
        <v>25000</v>
      </c>
      <c r="E2651" s="8">
        <v>1897</v>
      </c>
      <c r="F2651" t="s">
        <v>8220</v>
      </c>
      <c r="G2651" t="s">
        <v>8223</v>
      </c>
      <c r="H2651" t="s">
        <v>8245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8278</v>
      </c>
      <c r="O2651" t="s">
        <v>8315</v>
      </c>
      <c r="P2651" s="9">
        <v>41923.857511574075</v>
      </c>
      <c r="Q2651" s="10" t="s">
        <v>8331</v>
      </c>
      <c r="R2651" s="10">
        <v>2014</v>
      </c>
    </row>
    <row r="2652" spans="1:18" ht="43.5" x14ac:dyDescent="0.35">
      <c r="A2652">
        <v>2676</v>
      </c>
      <c r="B2652" s="3" t="s">
        <v>2676</v>
      </c>
      <c r="C2652" s="3" t="s">
        <v>6786</v>
      </c>
      <c r="D2652" s="6">
        <v>2100</v>
      </c>
      <c r="E2652" s="8">
        <v>1058</v>
      </c>
      <c r="F2652" t="s">
        <v>8220</v>
      </c>
      <c r="G2652" t="s">
        <v>8228</v>
      </c>
      <c r="H2652" t="s">
        <v>8250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8278</v>
      </c>
      <c r="O2652" t="s">
        <v>8315</v>
      </c>
      <c r="P2652" s="9">
        <v>42482.624699074076</v>
      </c>
      <c r="Q2652" s="10" t="s">
        <v>8325</v>
      </c>
      <c r="R2652" s="10">
        <v>2016</v>
      </c>
    </row>
    <row r="2653" spans="1:18" ht="43.5" x14ac:dyDescent="0.35">
      <c r="A2653">
        <v>2677</v>
      </c>
      <c r="B2653" s="3" t="s">
        <v>2677</v>
      </c>
      <c r="C2653" s="3" t="s">
        <v>6787</v>
      </c>
      <c r="D2653" s="6">
        <v>19500</v>
      </c>
      <c r="E2653" s="8">
        <v>3415</v>
      </c>
      <c r="F2653" t="s">
        <v>8220</v>
      </c>
      <c r="G2653" t="s">
        <v>8223</v>
      </c>
      <c r="H2653" t="s">
        <v>8245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8278</v>
      </c>
      <c r="O2653" t="s">
        <v>8315</v>
      </c>
      <c r="P2653" s="9">
        <v>41793.029432870375</v>
      </c>
      <c r="Q2653" s="10" t="s">
        <v>8327</v>
      </c>
      <c r="R2653" s="10">
        <v>2014</v>
      </c>
    </row>
    <row r="2654" spans="1:18" ht="43.5" x14ac:dyDescent="0.35">
      <c r="A2654">
        <v>2678</v>
      </c>
      <c r="B2654" s="3" t="s">
        <v>2678</v>
      </c>
      <c r="C2654" s="3" t="s">
        <v>6788</v>
      </c>
      <c r="D2654" s="6">
        <v>8000000</v>
      </c>
      <c r="E2654" s="8">
        <v>1100</v>
      </c>
      <c r="F2654" t="s">
        <v>8220</v>
      </c>
      <c r="G2654" t="s">
        <v>8226</v>
      </c>
      <c r="H2654" t="s">
        <v>8248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8278</v>
      </c>
      <c r="O2654" t="s">
        <v>8315</v>
      </c>
      <c r="P2654" s="9">
        <v>42241.798206018517</v>
      </c>
      <c r="Q2654" s="10" t="s">
        <v>8329</v>
      </c>
      <c r="R2654" s="10">
        <v>2015</v>
      </c>
    </row>
    <row r="2655" spans="1:18" ht="58" x14ac:dyDescent="0.35">
      <c r="A2655">
        <v>2679</v>
      </c>
      <c r="B2655" s="3" t="s">
        <v>2679</v>
      </c>
      <c r="C2655" s="3" t="s">
        <v>6789</v>
      </c>
      <c r="D2655" s="6">
        <v>40000</v>
      </c>
      <c r="E2655" s="8">
        <v>132</v>
      </c>
      <c r="F2655" t="s">
        <v>8220</v>
      </c>
      <c r="G2655" t="s">
        <v>8223</v>
      </c>
      <c r="H2655" t="s">
        <v>8245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8278</v>
      </c>
      <c r="O2655" t="s">
        <v>8315</v>
      </c>
      <c r="P2655" s="9">
        <v>42033.001087962963</v>
      </c>
      <c r="Q2655" s="10" t="s">
        <v>8322</v>
      </c>
      <c r="R2655" s="10">
        <v>2015</v>
      </c>
    </row>
    <row r="2656" spans="1:18" x14ac:dyDescent="0.35">
      <c r="A2656">
        <v>2680</v>
      </c>
      <c r="B2656" s="3" t="s">
        <v>2680</v>
      </c>
      <c r="C2656" s="3" t="s">
        <v>6790</v>
      </c>
      <c r="D2656" s="6">
        <v>32000</v>
      </c>
      <c r="E2656" s="8">
        <v>276</v>
      </c>
      <c r="F2656" t="s">
        <v>8220</v>
      </c>
      <c r="G2656" t="s">
        <v>8226</v>
      </c>
      <c r="H2656" t="s">
        <v>8248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8278</v>
      </c>
      <c r="O2656" t="s">
        <v>8315</v>
      </c>
      <c r="P2656" s="9">
        <v>42436.211701388893</v>
      </c>
      <c r="Q2656" s="10" t="s">
        <v>8324</v>
      </c>
      <c r="R2656" s="10">
        <v>2016</v>
      </c>
    </row>
    <row r="2657" spans="1:18" ht="43.5" x14ac:dyDescent="0.35">
      <c r="A2657">
        <v>2681</v>
      </c>
      <c r="B2657" s="3" t="s">
        <v>2681</v>
      </c>
      <c r="C2657" s="3" t="s">
        <v>6791</v>
      </c>
      <c r="D2657" s="6">
        <v>8000</v>
      </c>
      <c r="E2657" s="8">
        <v>55</v>
      </c>
      <c r="F2657" t="s">
        <v>8220</v>
      </c>
      <c r="G2657" t="s">
        <v>8223</v>
      </c>
      <c r="H2657" t="s">
        <v>8245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8295</v>
      </c>
      <c r="O2657" t="s">
        <v>8296</v>
      </c>
      <c r="P2657" s="9">
        <v>41805.895254629628</v>
      </c>
      <c r="Q2657" s="10" t="s">
        <v>8327</v>
      </c>
      <c r="R2657" s="10">
        <v>2014</v>
      </c>
    </row>
    <row r="2658" spans="1:18" ht="43.5" x14ac:dyDescent="0.35">
      <c r="A2658">
        <v>2682</v>
      </c>
      <c r="B2658" s="3" t="s">
        <v>2682</v>
      </c>
      <c r="C2658" s="3" t="s">
        <v>6792</v>
      </c>
      <c r="D2658" s="6">
        <v>6000</v>
      </c>
      <c r="E2658" s="8">
        <v>1698</v>
      </c>
      <c r="F2658" t="s">
        <v>8220</v>
      </c>
      <c r="G2658" t="s">
        <v>8223</v>
      </c>
      <c r="H2658" t="s">
        <v>8245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8295</v>
      </c>
      <c r="O2658" t="s">
        <v>8296</v>
      </c>
      <c r="P2658" s="9">
        <v>41932.871990740743</v>
      </c>
      <c r="Q2658" s="10" t="s">
        <v>8331</v>
      </c>
      <c r="R2658" s="10">
        <v>2014</v>
      </c>
    </row>
    <row r="2659" spans="1:18" ht="43.5" x14ac:dyDescent="0.35">
      <c r="A2659">
        <v>2683</v>
      </c>
      <c r="B2659" s="3" t="s">
        <v>2683</v>
      </c>
      <c r="C2659" s="3" t="s">
        <v>6793</v>
      </c>
      <c r="D2659" s="6">
        <v>15000</v>
      </c>
      <c r="E2659" s="8">
        <v>36</v>
      </c>
      <c r="F2659" t="s">
        <v>8220</v>
      </c>
      <c r="G2659" t="s">
        <v>8223</v>
      </c>
      <c r="H2659" t="s">
        <v>8245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8295</v>
      </c>
      <c r="O2659" t="s">
        <v>8296</v>
      </c>
      <c r="P2659" s="9">
        <v>42034.75509259259</v>
      </c>
      <c r="Q2659" s="10" t="s">
        <v>8322</v>
      </c>
      <c r="R2659" s="10">
        <v>2015</v>
      </c>
    </row>
    <row r="2660" spans="1:18" ht="43.5" x14ac:dyDescent="0.35">
      <c r="A2660">
        <v>2684</v>
      </c>
      <c r="B2660" s="3" t="s">
        <v>2684</v>
      </c>
      <c r="C2660" s="3" t="s">
        <v>6794</v>
      </c>
      <c r="D2660" s="6">
        <v>70000</v>
      </c>
      <c r="E2660" s="8">
        <v>800</v>
      </c>
      <c r="F2660" t="s">
        <v>8220</v>
      </c>
      <c r="G2660" t="s">
        <v>8223</v>
      </c>
      <c r="H2660" t="s">
        <v>8245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8295</v>
      </c>
      <c r="O2660" t="s">
        <v>8296</v>
      </c>
      <c r="P2660" s="9">
        <v>41820.914641203708</v>
      </c>
      <c r="Q2660" s="10" t="s">
        <v>8327</v>
      </c>
      <c r="R2660" s="10">
        <v>2014</v>
      </c>
    </row>
    <row r="2661" spans="1:18" ht="43.5" x14ac:dyDescent="0.35">
      <c r="A2661">
        <v>2685</v>
      </c>
      <c r="B2661" s="3" t="s">
        <v>2685</v>
      </c>
      <c r="C2661" s="3" t="s">
        <v>6795</v>
      </c>
      <c r="D2661" s="6">
        <v>50000</v>
      </c>
      <c r="E2661" s="8">
        <v>10</v>
      </c>
      <c r="F2661" t="s">
        <v>8220</v>
      </c>
      <c r="G2661" t="s">
        <v>8223</v>
      </c>
      <c r="H2661" t="s">
        <v>8245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8295</v>
      </c>
      <c r="O2661" t="s">
        <v>8296</v>
      </c>
      <c r="P2661" s="9">
        <v>42061.69594907407</v>
      </c>
      <c r="Q2661" s="10" t="s">
        <v>8323</v>
      </c>
      <c r="R2661" s="10">
        <v>2015</v>
      </c>
    </row>
    <row r="2662" spans="1:18" ht="43.5" x14ac:dyDescent="0.35">
      <c r="A2662">
        <v>2686</v>
      </c>
      <c r="B2662" s="3" t="s">
        <v>2686</v>
      </c>
      <c r="C2662" s="3" t="s">
        <v>6796</v>
      </c>
      <c r="D2662" s="6">
        <v>30000</v>
      </c>
      <c r="E2662" s="8">
        <v>0</v>
      </c>
      <c r="F2662" t="s">
        <v>8220</v>
      </c>
      <c r="G2662" t="s">
        <v>8223</v>
      </c>
      <c r="H2662" t="s">
        <v>8245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8295</v>
      </c>
      <c r="O2662" t="s">
        <v>8296</v>
      </c>
      <c r="P2662" s="9">
        <v>41892.974803240737</v>
      </c>
      <c r="Q2662" s="10" t="s">
        <v>8330</v>
      </c>
      <c r="R2662" s="10">
        <v>2014</v>
      </c>
    </row>
    <row r="2663" spans="1:18" ht="43.5" x14ac:dyDescent="0.35">
      <c r="A2663">
        <v>2687</v>
      </c>
      <c r="B2663" s="3" t="s">
        <v>2687</v>
      </c>
      <c r="C2663" s="3" t="s">
        <v>6797</v>
      </c>
      <c r="D2663" s="6">
        <v>15000</v>
      </c>
      <c r="E2663" s="8">
        <v>0</v>
      </c>
      <c r="F2663" t="s">
        <v>8220</v>
      </c>
      <c r="G2663" t="s">
        <v>8223</v>
      </c>
      <c r="H2663" t="s">
        <v>8245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8295</v>
      </c>
      <c r="O2663" t="s">
        <v>8296</v>
      </c>
      <c r="P2663" s="9">
        <v>42154.64025462963</v>
      </c>
      <c r="Q2663" s="10" t="s">
        <v>8326</v>
      </c>
      <c r="R2663" s="10">
        <v>2015</v>
      </c>
    </row>
    <row r="2664" spans="1:18" ht="29" x14ac:dyDescent="0.35">
      <c r="A2664">
        <v>2688</v>
      </c>
      <c r="B2664" s="3" t="s">
        <v>2688</v>
      </c>
      <c r="C2664" s="3" t="s">
        <v>6798</v>
      </c>
      <c r="D2664" s="6">
        <v>50000</v>
      </c>
      <c r="E2664" s="8">
        <v>74</v>
      </c>
      <c r="F2664" t="s">
        <v>8220</v>
      </c>
      <c r="G2664" t="s">
        <v>8223</v>
      </c>
      <c r="H2664" t="s">
        <v>8245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8295</v>
      </c>
      <c r="O2664" t="s">
        <v>8296</v>
      </c>
      <c r="P2664" s="9">
        <v>42028.11886574074</v>
      </c>
      <c r="Q2664" s="10" t="s">
        <v>8322</v>
      </c>
      <c r="R2664" s="10">
        <v>2015</v>
      </c>
    </row>
    <row r="2665" spans="1:18" ht="43.5" x14ac:dyDescent="0.35">
      <c r="A2665">
        <v>2689</v>
      </c>
      <c r="B2665" s="3" t="s">
        <v>2689</v>
      </c>
      <c r="C2665" s="3" t="s">
        <v>6799</v>
      </c>
      <c r="D2665" s="6">
        <v>35000</v>
      </c>
      <c r="E2665" s="8">
        <v>1</v>
      </c>
      <c r="F2665" t="s">
        <v>8220</v>
      </c>
      <c r="G2665" t="s">
        <v>8223</v>
      </c>
      <c r="H2665" t="s">
        <v>8245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8295</v>
      </c>
      <c r="O2665" t="s">
        <v>8296</v>
      </c>
      <c r="P2665" s="9">
        <v>42551.961689814816</v>
      </c>
      <c r="Q2665" s="10" t="s">
        <v>8327</v>
      </c>
      <c r="R2665" s="10">
        <v>2016</v>
      </c>
    </row>
    <row r="2666" spans="1:18" ht="58" x14ac:dyDescent="0.35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8295</v>
      </c>
      <c r="O2666" t="s">
        <v>8296</v>
      </c>
      <c r="P2666" s="9">
        <v>42113.105046296296</v>
      </c>
      <c r="Q2666" s="10" t="s">
        <v>8325</v>
      </c>
      <c r="R2666" s="10">
        <v>2015</v>
      </c>
    </row>
    <row r="2667" spans="1:18" ht="29" x14ac:dyDescent="0.35">
      <c r="A2667">
        <v>2691</v>
      </c>
      <c r="B2667" s="3" t="s">
        <v>2691</v>
      </c>
      <c r="C2667" s="3" t="s">
        <v>6801</v>
      </c>
      <c r="D2667" s="6">
        <v>65000</v>
      </c>
      <c r="E2667" s="8">
        <v>35</v>
      </c>
      <c r="F2667" t="s">
        <v>8220</v>
      </c>
      <c r="G2667" t="s">
        <v>8228</v>
      </c>
      <c r="H2667" t="s">
        <v>8250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8295</v>
      </c>
      <c r="O2667" t="s">
        <v>8296</v>
      </c>
      <c r="P2667" s="9">
        <v>42089.724039351851</v>
      </c>
      <c r="Q2667" s="10" t="s">
        <v>8324</v>
      </c>
      <c r="R2667" s="10">
        <v>2015</v>
      </c>
    </row>
    <row r="2668" spans="1:18" ht="43.5" x14ac:dyDescent="0.35">
      <c r="A2668">
        <v>2692</v>
      </c>
      <c r="B2668" s="3" t="s">
        <v>2692</v>
      </c>
      <c r="C2668" s="3" t="s">
        <v>6802</v>
      </c>
      <c r="D2668" s="6">
        <v>3500</v>
      </c>
      <c r="E2668" s="8">
        <v>25</v>
      </c>
      <c r="F2668" t="s">
        <v>8220</v>
      </c>
      <c r="G2668" t="s">
        <v>8223</v>
      </c>
      <c r="H2668" t="s">
        <v>8245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8295</v>
      </c>
      <c r="O2668" t="s">
        <v>8296</v>
      </c>
      <c r="P2668" s="9">
        <v>42058.334027777775</v>
      </c>
      <c r="Q2668" s="10" t="s">
        <v>8323</v>
      </c>
      <c r="R2668" s="10">
        <v>2015</v>
      </c>
    </row>
    <row r="2669" spans="1:18" ht="43.5" x14ac:dyDescent="0.35">
      <c r="A2669">
        <v>2693</v>
      </c>
      <c r="B2669" s="3" t="s">
        <v>2693</v>
      </c>
      <c r="C2669" s="3" t="s">
        <v>6803</v>
      </c>
      <c r="D2669" s="6">
        <v>5000</v>
      </c>
      <c r="E2669" s="8">
        <v>40</v>
      </c>
      <c r="F2669" t="s">
        <v>8220</v>
      </c>
      <c r="G2669" t="s">
        <v>8223</v>
      </c>
      <c r="H2669" t="s">
        <v>8245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8295</v>
      </c>
      <c r="O2669" t="s">
        <v>8296</v>
      </c>
      <c r="P2669" s="9">
        <v>41834.138495370367</v>
      </c>
      <c r="Q2669" s="10" t="s">
        <v>8328</v>
      </c>
      <c r="R2669" s="10">
        <v>2014</v>
      </c>
    </row>
    <row r="2670" spans="1:18" ht="58" x14ac:dyDescent="0.35">
      <c r="A2670">
        <v>2694</v>
      </c>
      <c r="B2670" s="3" t="s">
        <v>2694</v>
      </c>
      <c r="C2670" s="3" t="s">
        <v>6804</v>
      </c>
      <c r="D2670" s="6">
        <v>30000</v>
      </c>
      <c r="E2670" s="8">
        <v>1</v>
      </c>
      <c r="F2670" t="s">
        <v>8220</v>
      </c>
      <c r="G2670" t="s">
        <v>8223</v>
      </c>
      <c r="H2670" t="s">
        <v>8245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8295</v>
      </c>
      <c r="O2670" t="s">
        <v>8296</v>
      </c>
      <c r="P2670" s="9">
        <v>41878.140497685185</v>
      </c>
      <c r="Q2670" s="10" t="s">
        <v>8329</v>
      </c>
      <c r="R2670" s="10">
        <v>2014</v>
      </c>
    </row>
    <row r="2671" spans="1:18" ht="43.5" x14ac:dyDescent="0.35">
      <c r="A2671">
        <v>2695</v>
      </c>
      <c r="B2671" s="3" t="s">
        <v>2695</v>
      </c>
      <c r="C2671" s="3" t="s">
        <v>6805</v>
      </c>
      <c r="D2671" s="6">
        <v>15000</v>
      </c>
      <c r="E2671" s="8">
        <v>71</v>
      </c>
      <c r="F2671" t="s">
        <v>8220</v>
      </c>
      <c r="G2671" t="s">
        <v>8223</v>
      </c>
      <c r="H2671" t="s">
        <v>8245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8295</v>
      </c>
      <c r="O2671" t="s">
        <v>8296</v>
      </c>
      <c r="P2671" s="9">
        <v>42048.181921296295</v>
      </c>
      <c r="Q2671" s="10" t="s">
        <v>8323</v>
      </c>
      <c r="R2671" s="10">
        <v>2015</v>
      </c>
    </row>
    <row r="2672" spans="1:18" ht="58" x14ac:dyDescent="0.35">
      <c r="A2672">
        <v>2696</v>
      </c>
      <c r="B2672" s="3" t="s">
        <v>2696</v>
      </c>
      <c r="C2672" s="3" t="s">
        <v>6806</v>
      </c>
      <c r="D2672" s="6">
        <v>60000</v>
      </c>
      <c r="E2672" s="8">
        <v>3390</v>
      </c>
      <c r="F2672" t="s">
        <v>8220</v>
      </c>
      <c r="G2672" t="s">
        <v>8223</v>
      </c>
      <c r="H2672" t="s">
        <v>8245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8295</v>
      </c>
      <c r="O2672" t="s">
        <v>8296</v>
      </c>
      <c r="P2672" s="9">
        <v>41964.844444444447</v>
      </c>
      <c r="Q2672" s="10" t="s">
        <v>8332</v>
      </c>
      <c r="R2672" s="10">
        <v>2014</v>
      </c>
    </row>
    <row r="2673" spans="1:18" ht="43.5" x14ac:dyDescent="0.35">
      <c r="A2673">
        <v>2697</v>
      </c>
      <c r="B2673" s="3" t="s">
        <v>2697</v>
      </c>
      <c r="C2673" s="3" t="s">
        <v>6807</v>
      </c>
      <c r="D2673" s="6">
        <v>23000</v>
      </c>
      <c r="E2673" s="8">
        <v>6061</v>
      </c>
      <c r="F2673" t="s">
        <v>8220</v>
      </c>
      <c r="G2673" t="s">
        <v>8223</v>
      </c>
      <c r="H2673" t="s">
        <v>8245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8295</v>
      </c>
      <c r="O2673" t="s">
        <v>8296</v>
      </c>
      <c r="P2673" s="9">
        <v>42187.940081018518</v>
      </c>
      <c r="Q2673" s="10" t="s">
        <v>8328</v>
      </c>
      <c r="R2673" s="10">
        <v>2015</v>
      </c>
    </row>
    <row r="2674" spans="1:18" ht="43.5" x14ac:dyDescent="0.35">
      <c r="A2674">
        <v>2698</v>
      </c>
      <c r="B2674" s="3" t="s">
        <v>2698</v>
      </c>
      <c r="C2674" s="3" t="s">
        <v>6808</v>
      </c>
      <c r="D2674" s="6">
        <v>8000</v>
      </c>
      <c r="E2674" s="8">
        <v>26.01</v>
      </c>
      <c r="F2674" t="s">
        <v>8220</v>
      </c>
      <c r="G2674" t="s">
        <v>8223</v>
      </c>
      <c r="H2674" t="s">
        <v>8245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8295</v>
      </c>
      <c r="O2674" t="s">
        <v>8296</v>
      </c>
      <c r="P2674" s="9">
        <v>41787.898240740738</v>
      </c>
      <c r="Q2674" s="10" t="s">
        <v>8326</v>
      </c>
      <c r="R2674" s="10">
        <v>2014</v>
      </c>
    </row>
    <row r="2675" spans="1:18" ht="43.5" x14ac:dyDescent="0.35">
      <c r="A2675">
        <v>2699</v>
      </c>
      <c r="B2675" s="3" t="s">
        <v>2699</v>
      </c>
      <c r="C2675" s="3" t="s">
        <v>6809</v>
      </c>
      <c r="D2675" s="6">
        <v>2</v>
      </c>
      <c r="E2675" s="8">
        <v>0</v>
      </c>
      <c r="F2675" t="s">
        <v>8220</v>
      </c>
      <c r="G2675" t="s">
        <v>8228</v>
      </c>
      <c r="H2675" t="s">
        <v>8250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8295</v>
      </c>
      <c r="O2675" t="s">
        <v>8296</v>
      </c>
      <c r="P2675" s="9">
        <v>41829.896562499998</v>
      </c>
      <c r="Q2675" s="10" t="s">
        <v>8328</v>
      </c>
      <c r="R2675" s="10">
        <v>2014</v>
      </c>
    </row>
    <row r="2676" spans="1:18" ht="43.5" x14ac:dyDescent="0.35">
      <c r="A2676">
        <v>2700</v>
      </c>
      <c r="B2676" s="3" t="s">
        <v>2700</v>
      </c>
      <c r="C2676" s="3" t="s">
        <v>6810</v>
      </c>
      <c r="D2676" s="6">
        <v>9999</v>
      </c>
      <c r="E2676" s="8">
        <v>70</v>
      </c>
      <c r="F2676" t="s">
        <v>8220</v>
      </c>
      <c r="G2676" t="s">
        <v>8223</v>
      </c>
      <c r="H2676" t="s">
        <v>8245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8295</v>
      </c>
      <c r="O2676" t="s">
        <v>8296</v>
      </c>
      <c r="P2676" s="9">
        <v>41870.874675925923</v>
      </c>
      <c r="Q2676" s="10" t="s">
        <v>8329</v>
      </c>
      <c r="R2676" s="10">
        <v>2014</v>
      </c>
    </row>
    <row r="2677" spans="1:18" ht="43.5" x14ac:dyDescent="0.35">
      <c r="A2677">
        <v>2706</v>
      </c>
      <c r="B2677" s="3" t="s">
        <v>2706</v>
      </c>
      <c r="C2677" s="3" t="s">
        <v>6816</v>
      </c>
      <c r="D2677" s="6">
        <v>35000</v>
      </c>
      <c r="E2677" s="8">
        <v>39304</v>
      </c>
      <c r="F2677" t="s">
        <v>8218</v>
      </c>
      <c r="G2677" t="s">
        <v>8223</v>
      </c>
      <c r="H2677" t="s">
        <v>8245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8276</v>
      </c>
      <c r="O2677" t="s">
        <v>8316</v>
      </c>
      <c r="P2677" s="9">
        <v>41899.294942129629</v>
      </c>
      <c r="Q2677" s="10" t="s">
        <v>8330</v>
      </c>
      <c r="R2677" s="10">
        <v>2014</v>
      </c>
    </row>
    <row r="2678" spans="1:18" ht="43.5" x14ac:dyDescent="0.35">
      <c r="A2678">
        <v>2707</v>
      </c>
      <c r="B2678" s="3" t="s">
        <v>2707</v>
      </c>
      <c r="C2678" s="3" t="s">
        <v>6817</v>
      </c>
      <c r="D2678" s="6">
        <v>8000</v>
      </c>
      <c r="E2678" s="8">
        <v>28067.57</v>
      </c>
      <c r="F2678" t="s">
        <v>8218</v>
      </c>
      <c r="G2678" t="s">
        <v>8223</v>
      </c>
      <c r="H2678" t="s">
        <v>8245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8276</v>
      </c>
      <c r="O2678" t="s">
        <v>8316</v>
      </c>
      <c r="P2678" s="9">
        <v>41391.782905092594</v>
      </c>
      <c r="Q2678" s="10" t="s">
        <v>8325</v>
      </c>
      <c r="R2678" s="10">
        <v>2013</v>
      </c>
    </row>
    <row r="2679" spans="1:18" ht="43.5" x14ac:dyDescent="0.35">
      <c r="A2679">
        <v>2708</v>
      </c>
      <c r="B2679" s="3" t="s">
        <v>2708</v>
      </c>
      <c r="C2679" s="3" t="s">
        <v>6818</v>
      </c>
      <c r="D2679" s="6">
        <v>20000</v>
      </c>
      <c r="E2679" s="8">
        <v>46643.07</v>
      </c>
      <c r="F2679" t="s">
        <v>8218</v>
      </c>
      <c r="G2679" t="s">
        <v>8224</v>
      </c>
      <c r="H2679" t="s">
        <v>8246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8276</v>
      </c>
      <c r="O2679" t="s">
        <v>8316</v>
      </c>
      <c r="P2679" s="9">
        <v>42512.698217592595</v>
      </c>
      <c r="Q2679" s="10" t="s">
        <v>8326</v>
      </c>
      <c r="R2679" s="10">
        <v>2016</v>
      </c>
    </row>
    <row r="2680" spans="1:18" ht="43.5" x14ac:dyDescent="0.35">
      <c r="A2680">
        <v>2709</v>
      </c>
      <c r="B2680" s="3" t="s">
        <v>2709</v>
      </c>
      <c r="C2680" s="3" t="s">
        <v>6819</v>
      </c>
      <c r="D2680" s="6">
        <v>50000</v>
      </c>
      <c r="E2680" s="8">
        <v>50803</v>
      </c>
      <c r="F2680" t="s">
        <v>8218</v>
      </c>
      <c r="G2680" t="s">
        <v>8223</v>
      </c>
      <c r="H2680" t="s">
        <v>8245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8276</v>
      </c>
      <c r="O2680" t="s">
        <v>8316</v>
      </c>
      <c r="P2680" s="9">
        <v>42612.149780092594</v>
      </c>
      <c r="Q2680" s="10" t="s">
        <v>8329</v>
      </c>
      <c r="R2680" s="10">
        <v>2016</v>
      </c>
    </row>
    <row r="2681" spans="1:18" ht="29" x14ac:dyDescent="0.35">
      <c r="A2681">
        <v>2710</v>
      </c>
      <c r="B2681" s="3" t="s">
        <v>2710</v>
      </c>
      <c r="C2681" s="3" t="s">
        <v>6820</v>
      </c>
      <c r="D2681" s="6">
        <v>60000</v>
      </c>
      <c r="E2681" s="8">
        <v>92340.21</v>
      </c>
      <c r="F2681" t="s">
        <v>8218</v>
      </c>
      <c r="G2681" t="s">
        <v>8223</v>
      </c>
      <c r="H2681" t="s">
        <v>8245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8276</v>
      </c>
      <c r="O2681" t="s">
        <v>8316</v>
      </c>
      <c r="P2681" s="9">
        <v>41828.229490740741</v>
      </c>
      <c r="Q2681" s="10" t="s">
        <v>8328</v>
      </c>
      <c r="R2681" s="10">
        <v>2014</v>
      </c>
    </row>
    <row r="2682" spans="1:18" ht="43.5" x14ac:dyDescent="0.35">
      <c r="A2682">
        <v>2711</v>
      </c>
      <c r="B2682" s="3" t="s">
        <v>2711</v>
      </c>
      <c r="C2682" s="3" t="s">
        <v>6821</v>
      </c>
      <c r="D2682" s="6">
        <v>3910</v>
      </c>
      <c r="E2682" s="8">
        <v>3938</v>
      </c>
      <c r="F2682" t="s">
        <v>8218</v>
      </c>
      <c r="G2682" t="s">
        <v>8224</v>
      </c>
      <c r="H2682" t="s">
        <v>8246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8276</v>
      </c>
      <c r="O2682" t="s">
        <v>8316</v>
      </c>
      <c r="P2682" s="9">
        <v>41780.745254629626</v>
      </c>
      <c r="Q2682" s="10" t="s">
        <v>8326</v>
      </c>
      <c r="R2682" s="10">
        <v>2014</v>
      </c>
    </row>
    <row r="2683" spans="1:18" ht="43.5" x14ac:dyDescent="0.35">
      <c r="A2683">
        <v>2712</v>
      </c>
      <c r="B2683" s="3" t="s">
        <v>2712</v>
      </c>
      <c r="C2683" s="3" t="s">
        <v>6822</v>
      </c>
      <c r="D2683" s="6">
        <v>5500</v>
      </c>
      <c r="E2683" s="8">
        <v>7226</v>
      </c>
      <c r="F2683" t="s">
        <v>8218</v>
      </c>
      <c r="G2683" t="s">
        <v>8223</v>
      </c>
      <c r="H2683" t="s">
        <v>8245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8276</v>
      </c>
      <c r="O2683" t="s">
        <v>8316</v>
      </c>
      <c r="P2683" s="9">
        <v>41432.062037037038</v>
      </c>
      <c r="Q2683" s="10" t="s">
        <v>8327</v>
      </c>
      <c r="R2683" s="10">
        <v>2013</v>
      </c>
    </row>
    <row r="2684" spans="1:18" ht="58" x14ac:dyDescent="0.35">
      <c r="A2684">
        <v>2713</v>
      </c>
      <c r="B2684" s="3" t="s">
        <v>2713</v>
      </c>
      <c r="C2684" s="3" t="s">
        <v>6823</v>
      </c>
      <c r="D2684" s="6">
        <v>150000</v>
      </c>
      <c r="E2684" s="8">
        <v>153362</v>
      </c>
      <c r="F2684" t="s">
        <v>8218</v>
      </c>
      <c r="G2684" t="s">
        <v>8223</v>
      </c>
      <c r="H2684" t="s">
        <v>8245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8276</v>
      </c>
      <c r="O2684" t="s">
        <v>8316</v>
      </c>
      <c r="P2684" s="9">
        <v>42322.653749999998</v>
      </c>
      <c r="Q2684" s="10" t="s">
        <v>8332</v>
      </c>
      <c r="R2684" s="10">
        <v>2015</v>
      </c>
    </row>
    <row r="2685" spans="1:18" ht="29" x14ac:dyDescent="0.35">
      <c r="A2685">
        <v>2714</v>
      </c>
      <c r="B2685" s="3" t="s">
        <v>2714</v>
      </c>
      <c r="C2685" s="3" t="s">
        <v>6824</v>
      </c>
      <c r="D2685" s="6">
        <v>25000</v>
      </c>
      <c r="E2685" s="8">
        <v>29089</v>
      </c>
      <c r="F2685" t="s">
        <v>8218</v>
      </c>
      <c r="G2685" t="s">
        <v>8223</v>
      </c>
      <c r="H2685" t="s">
        <v>8245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8276</v>
      </c>
      <c r="O2685" t="s">
        <v>8316</v>
      </c>
      <c r="P2685" s="9">
        <v>42629.655046296291</v>
      </c>
      <c r="Q2685" s="10" t="s">
        <v>8330</v>
      </c>
      <c r="R2685" s="10">
        <v>2016</v>
      </c>
    </row>
    <row r="2686" spans="1:18" ht="43.5" x14ac:dyDescent="0.35">
      <c r="A2686">
        <v>2715</v>
      </c>
      <c r="B2686" s="3" t="s">
        <v>2715</v>
      </c>
      <c r="C2686" s="3" t="s">
        <v>6825</v>
      </c>
      <c r="D2686" s="6">
        <v>12000</v>
      </c>
      <c r="E2686" s="8">
        <v>31754.69</v>
      </c>
      <c r="F2686" t="s">
        <v>8218</v>
      </c>
      <c r="G2686" t="s">
        <v>8223</v>
      </c>
      <c r="H2686" t="s">
        <v>8245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8276</v>
      </c>
      <c r="O2686" t="s">
        <v>8316</v>
      </c>
      <c r="P2686" s="9">
        <v>42387.398472222223</v>
      </c>
      <c r="Q2686" s="10" t="s">
        <v>8322</v>
      </c>
      <c r="R2686" s="10">
        <v>2016</v>
      </c>
    </row>
    <row r="2687" spans="1:18" ht="72.5" x14ac:dyDescent="0.35">
      <c r="A2687">
        <v>2716</v>
      </c>
      <c r="B2687" s="3" t="s">
        <v>2716</v>
      </c>
      <c r="C2687" s="3" t="s">
        <v>6826</v>
      </c>
      <c r="D2687" s="6">
        <v>10000</v>
      </c>
      <c r="E2687" s="8">
        <v>11998.01</v>
      </c>
      <c r="F2687" t="s">
        <v>8218</v>
      </c>
      <c r="G2687" t="s">
        <v>8235</v>
      </c>
      <c r="H2687" t="s">
        <v>8248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8276</v>
      </c>
      <c r="O2687" t="s">
        <v>8316</v>
      </c>
      <c r="P2687" s="9">
        <v>42255.333252314813</v>
      </c>
      <c r="Q2687" s="10" t="s">
        <v>8330</v>
      </c>
      <c r="R2687" s="10">
        <v>2015</v>
      </c>
    </row>
    <row r="2688" spans="1:18" ht="43.5" x14ac:dyDescent="0.35">
      <c r="A2688">
        <v>2717</v>
      </c>
      <c r="B2688" s="3" t="s">
        <v>2717</v>
      </c>
      <c r="C2688" s="3" t="s">
        <v>6827</v>
      </c>
      <c r="D2688" s="6">
        <v>25000</v>
      </c>
      <c r="E2688" s="8">
        <v>30026</v>
      </c>
      <c r="F2688" t="s">
        <v>8218</v>
      </c>
      <c r="G2688" t="s">
        <v>8223</v>
      </c>
      <c r="H2688" t="s">
        <v>8245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8276</v>
      </c>
      <c r="O2688" t="s">
        <v>8316</v>
      </c>
      <c r="P2688" s="9">
        <v>41934.914918981478</v>
      </c>
      <c r="Q2688" s="10" t="s">
        <v>8331</v>
      </c>
      <c r="R2688" s="10">
        <v>2014</v>
      </c>
    </row>
    <row r="2689" spans="1:18" ht="43.5" x14ac:dyDescent="0.35">
      <c r="A2689">
        <v>2718</v>
      </c>
      <c r="B2689" s="3" t="s">
        <v>2718</v>
      </c>
      <c r="C2689" s="3" t="s">
        <v>6828</v>
      </c>
      <c r="D2689" s="6">
        <v>18000</v>
      </c>
      <c r="E2689" s="8">
        <v>18645</v>
      </c>
      <c r="F2689" t="s">
        <v>8218</v>
      </c>
      <c r="G2689" t="s">
        <v>8223</v>
      </c>
      <c r="H2689" t="s">
        <v>8245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8276</v>
      </c>
      <c r="O2689" t="s">
        <v>8316</v>
      </c>
      <c r="P2689" s="9">
        <v>42465.596585648149</v>
      </c>
      <c r="Q2689" s="10" t="s">
        <v>8325</v>
      </c>
      <c r="R2689" s="10">
        <v>2016</v>
      </c>
    </row>
    <row r="2690" spans="1:18" ht="58" x14ac:dyDescent="0.35">
      <c r="A2690">
        <v>2719</v>
      </c>
      <c r="B2690" s="3" t="s">
        <v>2719</v>
      </c>
      <c r="C2690" s="3" t="s">
        <v>6829</v>
      </c>
      <c r="D2690" s="6">
        <v>6000</v>
      </c>
      <c r="E2690" s="8">
        <v>6530</v>
      </c>
      <c r="F2690" t="s">
        <v>8218</v>
      </c>
      <c r="G2690" t="s">
        <v>8223</v>
      </c>
      <c r="H2690" t="s">
        <v>8245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8276</v>
      </c>
      <c r="O2690" t="s">
        <v>8316</v>
      </c>
      <c r="P2690" s="9">
        <v>42418.031180555554</v>
      </c>
      <c r="Q2690" s="10" t="s">
        <v>8323</v>
      </c>
      <c r="R2690" s="10">
        <v>2016</v>
      </c>
    </row>
    <row r="2691" spans="1:18" ht="43.5" x14ac:dyDescent="0.35">
      <c r="A2691">
        <v>2720</v>
      </c>
      <c r="B2691" s="3" t="s">
        <v>2720</v>
      </c>
      <c r="C2691" s="3" t="s">
        <v>6830</v>
      </c>
      <c r="D2691" s="6">
        <v>25000</v>
      </c>
      <c r="E2691" s="8">
        <v>29531</v>
      </c>
      <c r="F2691" t="s">
        <v>8218</v>
      </c>
      <c r="G2691" t="s">
        <v>8223</v>
      </c>
      <c r="H2691" t="s">
        <v>8245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8276</v>
      </c>
      <c r="O2691" t="s">
        <v>8316</v>
      </c>
      <c r="P2691" s="9">
        <v>42655.465891203705</v>
      </c>
      <c r="Q2691" s="10" t="s">
        <v>8331</v>
      </c>
      <c r="R2691" s="10">
        <v>2016</v>
      </c>
    </row>
    <row r="2692" spans="1:18" ht="43.5" x14ac:dyDescent="0.35">
      <c r="A2692">
        <v>2721</v>
      </c>
      <c r="B2692" s="3" t="s">
        <v>2721</v>
      </c>
      <c r="C2692" s="3" t="s">
        <v>6831</v>
      </c>
      <c r="D2692" s="6">
        <v>750</v>
      </c>
      <c r="E2692" s="8">
        <v>10965</v>
      </c>
      <c r="F2692" t="s">
        <v>8218</v>
      </c>
      <c r="G2692" t="s">
        <v>8224</v>
      </c>
      <c r="H2692" t="s">
        <v>8246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8278</v>
      </c>
      <c r="O2692" t="s">
        <v>8308</v>
      </c>
      <c r="P2692" s="9">
        <v>41493.543958333335</v>
      </c>
      <c r="Q2692" s="10" t="s">
        <v>8329</v>
      </c>
      <c r="R2692" s="10">
        <v>2013</v>
      </c>
    </row>
    <row r="2693" spans="1:18" ht="43.5" x14ac:dyDescent="0.35">
      <c r="A2693">
        <v>2722</v>
      </c>
      <c r="B2693" s="3" t="s">
        <v>2722</v>
      </c>
      <c r="C2693" s="3" t="s">
        <v>6832</v>
      </c>
      <c r="D2693" s="6">
        <v>5000</v>
      </c>
      <c r="E2693" s="8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8278</v>
      </c>
      <c r="O2693" t="s">
        <v>8308</v>
      </c>
      <c r="P2693" s="9">
        <v>42704.857094907406</v>
      </c>
      <c r="Q2693" s="10" t="s">
        <v>8332</v>
      </c>
      <c r="R2693" s="10">
        <v>2016</v>
      </c>
    </row>
    <row r="2694" spans="1:18" ht="58" x14ac:dyDescent="0.35">
      <c r="A2694">
        <v>2723</v>
      </c>
      <c r="B2694" s="3" t="s">
        <v>2723</v>
      </c>
      <c r="C2694" s="3" t="s">
        <v>6833</v>
      </c>
      <c r="D2694" s="6">
        <v>12000</v>
      </c>
      <c r="E2694" s="8">
        <v>16806</v>
      </c>
      <c r="F2694" t="s">
        <v>8218</v>
      </c>
      <c r="G2694" t="s">
        <v>8223</v>
      </c>
      <c r="H2694" t="s">
        <v>8245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8278</v>
      </c>
      <c r="O2694" t="s">
        <v>8308</v>
      </c>
      <c r="P2694" s="9">
        <v>41944.83898148148</v>
      </c>
      <c r="Q2694" s="10" t="s">
        <v>8332</v>
      </c>
      <c r="R2694" s="10">
        <v>2014</v>
      </c>
    </row>
    <row r="2695" spans="1:18" ht="43.5" x14ac:dyDescent="0.35">
      <c r="A2695">
        <v>2724</v>
      </c>
      <c r="B2695" s="3" t="s">
        <v>2724</v>
      </c>
      <c r="C2695" s="3" t="s">
        <v>6834</v>
      </c>
      <c r="D2695" s="6">
        <v>2468</v>
      </c>
      <c r="E2695" s="8">
        <v>7326.88</v>
      </c>
      <c r="F2695" t="s">
        <v>8218</v>
      </c>
      <c r="G2695" t="s">
        <v>8224</v>
      </c>
      <c r="H2695" t="s">
        <v>8246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8278</v>
      </c>
      <c r="O2695" t="s">
        <v>8308</v>
      </c>
      <c r="P2695" s="9">
        <v>42199.32707175926</v>
      </c>
      <c r="Q2695" s="10" t="s">
        <v>8328</v>
      </c>
      <c r="R2695" s="10">
        <v>2015</v>
      </c>
    </row>
    <row r="2696" spans="1:18" ht="43.5" x14ac:dyDescent="0.35">
      <c r="A2696">
        <v>2725</v>
      </c>
      <c r="B2696" s="3" t="s">
        <v>2725</v>
      </c>
      <c r="C2696" s="3" t="s">
        <v>6835</v>
      </c>
      <c r="D2696" s="6">
        <v>40000</v>
      </c>
      <c r="E2696" s="8">
        <v>57817</v>
      </c>
      <c r="F2696" t="s">
        <v>8218</v>
      </c>
      <c r="G2696" t="s">
        <v>8228</v>
      </c>
      <c r="H2696" t="s">
        <v>8250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8278</v>
      </c>
      <c r="O2696" t="s">
        <v>8308</v>
      </c>
      <c r="P2696" s="9">
        <v>42745.744618055556</v>
      </c>
      <c r="Q2696" s="10" t="s">
        <v>8322</v>
      </c>
      <c r="R2696" s="10">
        <v>2017</v>
      </c>
    </row>
    <row r="2697" spans="1:18" x14ac:dyDescent="0.35">
      <c r="A2697">
        <v>2726</v>
      </c>
      <c r="B2697" s="3" t="s">
        <v>2726</v>
      </c>
      <c r="C2697" s="3" t="s">
        <v>6836</v>
      </c>
      <c r="D2697" s="6">
        <v>100000</v>
      </c>
      <c r="E2697" s="8">
        <v>105745</v>
      </c>
      <c r="F2697" t="s">
        <v>8218</v>
      </c>
      <c r="G2697" t="s">
        <v>8223</v>
      </c>
      <c r="H2697" t="s">
        <v>8245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8278</v>
      </c>
      <c r="O2697" t="s">
        <v>8308</v>
      </c>
      <c r="P2697" s="9">
        <v>42452.579988425925</v>
      </c>
      <c r="Q2697" s="10" t="s">
        <v>8324</v>
      </c>
      <c r="R2697" s="10">
        <v>2016</v>
      </c>
    </row>
    <row r="2698" spans="1:18" ht="43.5" x14ac:dyDescent="0.35">
      <c r="A2698">
        <v>2727</v>
      </c>
      <c r="B2698" s="3" t="s">
        <v>2727</v>
      </c>
      <c r="C2698" s="3" t="s">
        <v>6837</v>
      </c>
      <c r="D2698" s="6">
        <v>10000</v>
      </c>
      <c r="E2698" s="8">
        <v>49321</v>
      </c>
      <c r="F2698" t="s">
        <v>8218</v>
      </c>
      <c r="G2698" t="s">
        <v>8223</v>
      </c>
      <c r="H2698" t="s">
        <v>8245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8278</v>
      </c>
      <c r="O2698" t="s">
        <v>8308</v>
      </c>
      <c r="P2698" s="9">
        <v>42198.676655092597</v>
      </c>
      <c r="Q2698" s="10" t="s">
        <v>8328</v>
      </c>
      <c r="R2698" s="10">
        <v>2015</v>
      </c>
    </row>
    <row r="2699" spans="1:18" ht="29" x14ac:dyDescent="0.35">
      <c r="A2699">
        <v>2728</v>
      </c>
      <c r="B2699" s="3" t="s">
        <v>2728</v>
      </c>
      <c r="C2699" s="3" t="s">
        <v>6838</v>
      </c>
      <c r="D2699" s="6">
        <v>15000</v>
      </c>
      <c r="E2699" s="8">
        <v>30274</v>
      </c>
      <c r="F2699" t="s">
        <v>8218</v>
      </c>
      <c r="G2699" t="s">
        <v>8223</v>
      </c>
      <c r="H2699" t="s">
        <v>8245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8278</v>
      </c>
      <c r="O2699" t="s">
        <v>8308</v>
      </c>
      <c r="P2699" s="9">
        <v>42333.59993055556</v>
      </c>
      <c r="Q2699" s="10" t="s">
        <v>8332</v>
      </c>
      <c r="R2699" s="10">
        <v>2015</v>
      </c>
    </row>
    <row r="2700" spans="1:18" ht="29" x14ac:dyDescent="0.35">
      <c r="A2700">
        <v>2729</v>
      </c>
      <c r="B2700" s="3" t="s">
        <v>2729</v>
      </c>
      <c r="C2700" s="3" t="s">
        <v>6839</v>
      </c>
      <c r="D2700" s="6">
        <v>7500</v>
      </c>
      <c r="E2700" s="8">
        <v>7833</v>
      </c>
      <c r="F2700" t="s">
        <v>8218</v>
      </c>
      <c r="G2700" t="s">
        <v>8223</v>
      </c>
      <c r="H2700" t="s">
        <v>8245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8278</v>
      </c>
      <c r="O2700" t="s">
        <v>8308</v>
      </c>
      <c r="P2700" s="9">
        <v>42095.240706018521</v>
      </c>
      <c r="Q2700" s="10" t="s">
        <v>8325</v>
      </c>
      <c r="R2700" s="10">
        <v>2015</v>
      </c>
    </row>
    <row r="2701" spans="1:18" ht="43.5" x14ac:dyDescent="0.35">
      <c r="A2701">
        <v>2730</v>
      </c>
      <c r="B2701" s="3" t="s">
        <v>2730</v>
      </c>
      <c r="C2701" s="3" t="s">
        <v>6840</v>
      </c>
      <c r="D2701" s="6">
        <v>27000</v>
      </c>
      <c r="E2701" s="8">
        <v>45979.01</v>
      </c>
      <c r="F2701" t="s">
        <v>8218</v>
      </c>
      <c r="G2701" t="s">
        <v>8223</v>
      </c>
      <c r="H2701" t="s">
        <v>8245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8278</v>
      </c>
      <c r="O2701" t="s">
        <v>8308</v>
      </c>
      <c r="P2701" s="9">
        <v>41351.541377314818</v>
      </c>
      <c r="Q2701" s="10" t="s">
        <v>8324</v>
      </c>
      <c r="R2701" s="10">
        <v>2013</v>
      </c>
    </row>
    <row r="2702" spans="1:18" ht="58" x14ac:dyDescent="0.35">
      <c r="A2702">
        <v>2731</v>
      </c>
      <c r="B2702" s="3" t="s">
        <v>2731</v>
      </c>
      <c r="C2702" s="3" t="s">
        <v>6841</v>
      </c>
      <c r="D2702" s="6">
        <v>30000</v>
      </c>
      <c r="E2702" s="8">
        <v>31291</v>
      </c>
      <c r="F2702" t="s">
        <v>8218</v>
      </c>
      <c r="G2702" t="s">
        <v>8223</v>
      </c>
      <c r="H2702" t="s">
        <v>8245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8278</v>
      </c>
      <c r="O2702" t="s">
        <v>8308</v>
      </c>
      <c r="P2702" s="9">
        <v>41872.525717592594</v>
      </c>
      <c r="Q2702" s="10" t="s">
        <v>8329</v>
      </c>
      <c r="R2702" s="10">
        <v>2014</v>
      </c>
    </row>
    <row r="2703" spans="1:18" ht="43.5" x14ac:dyDescent="0.35">
      <c r="A2703">
        <v>2732</v>
      </c>
      <c r="B2703" s="3" t="s">
        <v>2732</v>
      </c>
      <c r="C2703" s="3" t="s">
        <v>6842</v>
      </c>
      <c r="D2703" s="6">
        <v>12000</v>
      </c>
      <c r="E2703" s="8">
        <v>14190</v>
      </c>
      <c r="F2703" t="s">
        <v>8218</v>
      </c>
      <c r="G2703" t="s">
        <v>8223</v>
      </c>
      <c r="H2703" t="s">
        <v>8245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8278</v>
      </c>
      <c r="O2703" t="s">
        <v>8308</v>
      </c>
      <c r="P2703" s="9">
        <v>41389.808194444442</v>
      </c>
      <c r="Q2703" s="10" t="s">
        <v>8325</v>
      </c>
      <c r="R2703" s="10">
        <v>2013</v>
      </c>
    </row>
    <row r="2704" spans="1:18" ht="58" x14ac:dyDescent="0.35">
      <c r="A2704">
        <v>2733</v>
      </c>
      <c r="B2704" s="3" t="s">
        <v>2733</v>
      </c>
      <c r="C2704" s="3" t="s">
        <v>6843</v>
      </c>
      <c r="D2704" s="6">
        <v>50000</v>
      </c>
      <c r="E2704" s="8">
        <v>53769</v>
      </c>
      <c r="F2704" t="s">
        <v>8218</v>
      </c>
      <c r="G2704" t="s">
        <v>8223</v>
      </c>
      <c r="H2704" t="s">
        <v>8245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8278</v>
      </c>
      <c r="O2704" t="s">
        <v>8308</v>
      </c>
      <c r="P2704" s="9">
        <v>42044.272847222222</v>
      </c>
      <c r="Q2704" s="10" t="s">
        <v>8323</v>
      </c>
      <c r="R2704" s="10">
        <v>2015</v>
      </c>
    </row>
    <row r="2705" spans="1:18" ht="43.5" x14ac:dyDescent="0.35">
      <c r="A2705">
        <v>2734</v>
      </c>
      <c r="B2705" s="3" t="s">
        <v>2734</v>
      </c>
      <c r="C2705" s="3" t="s">
        <v>6844</v>
      </c>
      <c r="D2705" s="6">
        <v>1</v>
      </c>
      <c r="E2705" s="8">
        <v>22603</v>
      </c>
      <c r="F2705" t="s">
        <v>8218</v>
      </c>
      <c r="G2705" t="s">
        <v>8223</v>
      </c>
      <c r="H2705" t="s">
        <v>8245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8278</v>
      </c>
      <c r="O2705" t="s">
        <v>8308</v>
      </c>
      <c r="P2705" s="9">
        <v>42626.668888888889</v>
      </c>
      <c r="Q2705" s="10" t="s">
        <v>8330</v>
      </c>
      <c r="R2705" s="10">
        <v>2016</v>
      </c>
    </row>
    <row r="2706" spans="1:18" ht="43.5" x14ac:dyDescent="0.35">
      <c r="A2706">
        <v>2735</v>
      </c>
      <c r="B2706" s="3" t="s">
        <v>2735</v>
      </c>
      <c r="C2706" s="3" t="s">
        <v>6845</v>
      </c>
      <c r="D2706" s="6">
        <v>750</v>
      </c>
      <c r="E2706" s="8">
        <v>7336.01</v>
      </c>
      <c r="F2706" t="s">
        <v>8218</v>
      </c>
      <c r="G2706" t="s">
        <v>8224</v>
      </c>
      <c r="H2706" t="s">
        <v>8246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8278</v>
      </c>
      <c r="O2706" t="s">
        <v>8308</v>
      </c>
      <c r="P2706" s="9">
        <v>41316.120949074073</v>
      </c>
      <c r="Q2706" s="10" t="s">
        <v>8323</v>
      </c>
      <c r="R2706" s="10">
        <v>2013</v>
      </c>
    </row>
    <row r="2707" spans="1:18" ht="72.5" x14ac:dyDescent="0.35">
      <c r="A2707">
        <v>2736</v>
      </c>
      <c r="B2707" s="3" t="s">
        <v>2736</v>
      </c>
      <c r="C2707" s="3" t="s">
        <v>6846</v>
      </c>
      <c r="D2707" s="6">
        <v>8000</v>
      </c>
      <c r="E2707" s="8">
        <v>9832</v>
      </c>
      <c r="F2707" t="s">
        <v>8218</v>
      </c>
      <c r="G2707" t="s">
        <v>8228</v>
      </c>
      <c r="H2707" t="s">
        <v>8250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8278</v>
      </c>
      <c r="O2707" t="s">
        <v>8308</v>
      </c>
      <c r="P2707" s="9">
        <v>41722.666354166664</v>
      </c>
      <c r="Q2707" s="10" t="s">
        <v>8324</v>
      </c>
      <c r="R2707" s="10">
        <v>2014</v>
      </c>
    </row>
    <row r="2708" spans="1:18" ht="43.5" x14ac:dyDescent="0.35">
      <c r="A2708">
        <v>2737</v>
      </c>
      <c r="B2708" s="3" t="s">
        <v>2737</v>
      </c>
      <c r="C2708" s="3" t="s">
        <v>6847</v>
      </c>
      <c r="D2708" s="6">
        <v>30000</v>
      </c>
      <c r="E2708" s="8">
        <v>73818.240000000005</v>
      </c>
      <c r="F2708" t="s">
        <v>8218</v>
      </c>
      <c r="G2708" t="s">
        <v>8223</v>
      </c>
      <c r="H2708" t="s">
        <v>8245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8278</v>
      </c>
      <c r="O2708" t="s">
        <v>8308</v>
      </c>
      <c r="P2708" s="9">
        <v>41611.917673611111</v>
      </c>
      <c r="Q2708" s="10" t="s">
        <v>8333</v>
      </c>
      <c r="R2708" s="10">
        <v>2013</v>
      </c>
    </row>
    <row r="2709" spans="1:18" ht="43.5" x14ac:dyDescent="0.35">
      <c r="A2709">
        <v>2738</v>
      </c>
      <c r="B2709" s="3" t="s">
        <v>2738</v>
      </c>
      <c r="C2709" s="3" t="s">
        <v>6848</v>
      </c>
      <c r="D2709" s="6">
        <v>5000</v>
      </c>
      <c r="E2709" s="8">
        <v>7397</v>
      </c>
      <c r="F2709" t="s">
        <v>8218</v>
      </c>
      <c r="G2709" t="s">
        <v>8223</v>
      </c>
      <c r="H2709" t="s">
        <v>8245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8278</v>
      </c>
      <c r="O2709" t="s">
        <v>8308</v>
      </c>
      <c r="P2709" s="9">
        <v>42620.143564814818</v>
      </c>
      <c r="Q2709" s="10" t="s">
        <v>8330</v>
      </c>
      <c r="R2709" s="10">
        <v>2016</v>
      </c>
    </row>
    <row r="2710" spans="1:18" ht="43.5" x14ac:dyDescent="0.35">
      <c r="A2710">
        <v>2739</v>
      </c>
      <c r="B2710" s="3" t="s">
        <v>2739</v>
      </c>
      <c r="C2710" s="3" t="s">
        <v>6849</v>
      </c>
      <c r="D2710" s="6">
        <v>1100</v>
      </c>
      <c r="E2710" s="8">
        <v>4225</v>
      </c>
      <c r="F2710" t="s">
        <v>8218</v>
      </c>
      <c r="G2710" t="s">
        <v>8224</v>
      </c>
      <c r="H2710" t="s">
        <v>8246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8278</v>
      </c>
      <c r="O2710" t="s">
        <v>8308</v>
      </c>
      <c r="P2710" s="9">
        <v>41719.887928240743</v>
      </c>
      <c r="Q2710" s="10" t="s">
        <v>8324</v>
      </c>
      <c r="R2710" s="10">
        <v>2014</v>
      </c>
    </row>
    <row r="2711" spans="1:18" ht="43.5" x14ac:dyDescent="0.35">
      <c r="A2711">
        <v>2740</v>
      </c>
      <c r="B2711" s="3" t="s">
        <v>2740</v>
      </c>
      <c r="C2711" s="3" t="s">
        <v>6850</v>
      </c>
      <c r="D2711" s="6">
        <v>300</v>
      </c>
      <c r="E2711" s="8">
        <v>310</v>
      </c>
      <c r="F2711" t="s">
        <v>8218</v>
      </c>
      <c r="G2711" t="s">
        <v>8223</v>
      </c>
      <c r="H2711" t="s">
        <v>8245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8278</v>
      </c>
      <c r="O2711" t="s">
        <v>8308</v>
      </c>
      <c r="P2711" s="9">
        <v>42045.031851851847</v>
      </c>
      <c r="Q2711" s="10" t="s">
        <v>8323</v>
      </c>
      <c r="R2711" s="10">
        <v>2015</v>
      </c>
    </row>
    <row r="2712" spans="1:18" ht="29" x14ac:dyDescent="0.35">
      <c r="A2712">
        <v>2741</v>
      </c>
      <c r="B2712" s="3" t="s">
        <v>2741</v>
      </c>
      <c r="C2712" s="3" t="s">
        <v>6851</v>
      </c>
      <c r="D2712" s="6">
        <v>8000</v>
      </c>
      <c r="E2712" s="8">
        <v>35</v>
      </c>
      <c r="F2712" t="s">
        <v>8220</v>
      </c>
      <c r="G2712" t="s">
        <v>8223</v>
      </c>
      <c r="H2712" t="s">
        <v>8245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8281</v>
      </c>
      <c r="O2712" t="s">
        <v>8317</v>
      </c>
      <c r="P2712" s="9">
        <v>41911.657430555555</v>
      </c>
      <c r="Q2712" s="10" t="s">
        <v>8330</v>
      </c>
      <c r="R2712" s="10">
        <v>2014</v>
      </c>
    </row>
    <row r="2713" spans="1:18" ht="43.5" x14ac:dyDescent="0.35">
      <c r="A2713">
        <v>2742</v>
      </c>
      <c r="B2713" s="3" t="s">
        <v>2742</v>
      </c>
      <c r="C2713" s="3" t="s">
        <v>6852</v>
      </c>
      <c r="D2713" s="6">
        <v>2500</v>
      </c>
      <c r="E2713" s="8">
        <v>731</v>
      </c>
      <c r="F2713" t="s">
        <v>8220</v>
      </c>
      <c r="G2713" t="s">
        <v>8223</v>
      </c>
      <c r="H2713" t="s">
        <v>8245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8281</v>
      </c>
      <c r="O2713" t="s">
        <v>8317</v>
      </c>
      <c r="P2713" s="9">
        <v>41030.719756944447</v>
      </c>
      <c r="Q2713" s="10" t="s">
        <v>8326</v>
      </c>
      <c r="R2713" s="10">
        <v>2012</v>
      </c>
    </row>
    <row r="2714" spans="1:18" ht="58" x14ac:dyDescent="0.35">
      <c r="A2714">
        <v>2743</v>
      </c>
      <c r="B2714" s="3" t="s">
        <v>2743</v>
      </c>
      <c r="C2714" s="3" t="s">
        <v>6853</v>
      </c>
      <c r="D2714" s="6">
        <v>5999</v>
      </c>
      <c r="E2714" s="8">
        <v>0</v>
      </c>
      <c r="F2714" t="s">
        <v>8220</v>
      </c>
      <c r="G2714" t="s">
        <v>8223</v>
      </c>
      <c r="H2714" t="s">
        <v>8245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8281</v>
      </c>
      <c r="O2714" t="s">
        <v>8317</v>
      </c>
      <c r="P2714" s="9">
        <v>42632.328784722224</v>
      </c>
      <c r="Q2714" s="10" t="s">
        <v>8330</v>
      </c>
      <c r="R2714" s="10">
        <v>2016</v>
      </c>
    </row>
    <row r="2715" spans="1:18" ht="43.5" x14ac:dyDescent="0.35">
      <c r="A2715">
        <v>2744</v>
      </c>
      <c r="B2715" s="3" t="s">
        <v>2744</v>
      </c>
      <c r="C2715" s="3" t="s">
        <v>6854</v>
      </c>
      <c r="D2715" s="6">
        <v>16000</v>
      </c>
      <c r="E2715" s="8">
        <v>835</v>
      </c>
      <c r="F2715" t="s">
        <v>8220</v>
      </c>
      <c r="G2715" t="s">
        <v>8223</v>
      </c>
      <c r="H2715" t="s">
        <v>8245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8281</v>
      </c>
      <c r="O2715" t="s">
        <v>8317</v>
      </c>
      <c r="P2715" s="9">
        <v>40938.062476851854</v>
      </c>
      <c r="Q2715" s="10" t="s">
        <v>8322</v>
      </c>
      <c r="R2715" s="10">
        <v>2012</v>
      </c>
    </row>
    <row r="2716" spans="1:18" ht="43.5" x14ac:dyDescent="0.35">
      <c r="A2716">
        <v>2745</v>
      </c>
      <c r="B2716" s="3" t="s">
        <v>2745</v>
      </c>
      <c r="C2716" s="3" t="s">
        <v>6855</v>
      </c>
      <c r="D2716" s="6">
        <v>8000</v>
      </c>
      <c r="E2716" s="8">
        <v>1751</v>
      </c>
      <c r="F2716" t="s">
        <v>8220</v>
      </c>
      <c r="G2716" t="s">
        <v>8223</v>
      </c>
      <c r="H2716" t="s">
        <v>8245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8281</v>
      </c>
      <c r="O2716" t="s">
        <v>8317</v>
      </c>
      <c r="P2716" s="9">
        <v>41044.988055555557</v>
      </c>
      <c r="Q2716" s="10" t="s">
        <v>8326</v>
      </c>
      <c r="R2716" s="10">
        <v>2012</v>
      </c>
    </row>
    <row r="2717" spans="1:18" ht="43.5" x14ac:dyDescent="0.35">
      <c r="A2717">
        <v>2746</v>
      </c>
      <c r="B2717" s="3" t="s">
        <v>2746</v>
      </c>
      <c r="C2717" s="3" t="s">
        <v>6856</v>
      </c>
      <c r="D2717" s="6">
        <v>3000</v>
      </c>
      <c r="E2717" s="8">
        <v>801</v>
      </c>
      <c r="F2717" t="s">
        <v>8220</v>
      </c>
      <c r="G2717" t="s">
        <v>8223</v>
      </c>
      <c r="H2717" t="s">
        <v>8245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8281</v>
      </c>
      <c r="O2717" t="s">
        <v>8317</v>
      </c>
      <c r="P2717" s="9">
        <v>41850.781377314815</v>
      </c>
      <c r="Q2717" s="10" t="s">
        <v>8328</v>
      </c>
      <c r="R2717" s="10">
        <v>2014</v>
      </c>
    </row>
    <row r="2718" spans="1:18" ht="43.5" x14ac:dyDescent="0.35">
      <c r="A2718">
        <v>2747</v>
      </c>
      <c r="B2718" s="3" t="s">
        <v>2747</v>
      </c>
      <c r="C2718" s="3" t="s">
        <v>6857</v>
      </c>
      <c r="D2718" s="6">
        <v>500</v>
      </c>
      <c r="E2718" s="8">
        <v>140</v>
      </c>
      <c r="F2718" t="s">
        <v>8220</v>
      </c>
      <c r="G2718" t="s">
        <v>8223</v>
      </c>
      <c r="H2718" t="s">
        <v>8245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8281</v>
      </c>
      <c r="O2718" t="s">
        <v>8317</v>
      </c>
      <c r="P2718" s="9">
        <v>41044.648113425923</v>
      </c>
      <c r="Q2718" s="10" t="s">
        <v>8326</v>
      </c>
      <c r="R2718" s="10">
        <v>2012</v>
      </c>
    </row>
    <row r="2719" spans="1:18" ht="43.5" x14ac:dyDescent="0.35">
      <c r="A2719">
        <v>2748</v>
      </c>
      <c r="B2719" s="3" t="s">
        <v>2748</v>
      </c>
      <c r="C2719" s="3" t="s">
        <v>6858</v>
      </c>
      <c r="D2719" s="6">
        <v>5000</v>
      </c>
      <c r="E2719" s="8">
        <v>53</v>
      </c>
      <c r="F2719" t="s">
        <v>8220</v>
      </c>
      <c r="G2719" t="s">
        <v>8223</v>
      </c>
      <c r="H2719" t="s">
        <v>8245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8281</v>
      </c>
      <c r="O2719" t="s">
        <v>8317</v>
      </c>
      <c r="P2719" s="9">
        <v>42585.7106712963</v>
      </c>
      <c r="Q2719" s="10" t="s">
        <v>8329</v>
      </c>
      <c r="R2719" s="10">
        <v>2016</v>
      </c>
    </row>
    <row r="2720" spans="1:18" ht="29" x14ac:dyDescent="0.35">
      <c r="A2720">
        <v>2749</v>
      </c>
      <c r="B2720" s="3" t="s">
        <v>2749</v>
      </c>
      <c r="C2720" s="3" t="s">
        <v>6859</v>
      </c>
      <c r="D2720" s="6">
        <v>10000</v>
      </c>
      <c r="E2720" s="8">
        <v>110</v>
      </c>
      <c r="F2720" t="s">
        <v>8220</v>
      </c>
      <c r="G2720" t="s">
        <v>8223</v>
      </c>
      <c r="H2720" t="s">
        <v>8245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8281</v>
      </c>
      <c r="O2720" t="s">
        <v>8317</v>
      </c>
      <c r="P2720" s="9">
        <v>42068.799039351856</v>
      </c>
      <c r="Q2720" s="10" t="s">
        <v>8324</v>
      </c>
      <c r="R2720" s="10">
        <v>2015</v>
      </c>
    </row>
    <row r="2721" spans="1:18" ht="43.5" x14ac:dyDescent="0.35">
      <c r="A2721">
        <v>2750</v>
      </c>
      <c r="B2721" s="3" t="s">
        <v>2750</v>
      </c>
      <c r="C2721" s="3" t="s">
        <v>6860</v>
      </c>
      <c r="D2721" s="6">
        <v>1999</v>
      </c>
      <c r="E2721" s="8">
        <v>0</v>
      </c>
      <c r="F2721" t="s">
        <v>8220</v>
      </c>
      <c r="G2721" t="s">
        <v>8223</v>
      </c>
      <c r="H2721" t="s">
        <v>8245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8281</v>
      </c>
      <c r="O2721" t="s">
        <v>8317</v>
      </c>
      <c r="P2721" s="9">
        <v>41078.899826388893</v>
      </c>
      <c r="Q2721" s="10" t="s">
        <v>8327</v>
      </c>
      <c r="R2721" s="10">
        <v>2012</v>
      </c>
    </row>
    <row r="2722" spans="1:18" ht="43.5" x14ac:dyDescent="0.35">
      <c r="A2722">
        <v>2751</v>
      </c>
      <c r="B2722" s="3" t="s">
        <v>2751</v>
      </c>
      <c r="C2722" s="3" t="s">
        <v>6861</v>
      </c>
      <c r="D2722" s="6">
        <v>3274</v>
      </c>
      <c r="E2722" s="8">
        <v>0</v>
      </c>
      <c r="F2722" t="s">
        <v>8220</v>
      </c>
      <c r="G2722" t="s">
        <v>8223</v>
      </c>
      <c r="H2722" t="s">
        <v>8245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8281</v>
      </c>
      <c r="O2722" t="s">
        <v>8317</v>
      </c>
      <c r="P2722" s="9">
        <v>41747.887060185181</v>
      </c>
      <c r="Q2722" s="10" t="s">
        <v>8325</v>
      </c>
      <c r="R2722" s="10">
        <v>2014</v>
      </c>
    </row>
    <row r="2723" spans="1:18" ht="43.5" x14ac:dyDescent="0.35">
      <c r="A2723">
        <v>2752</v>
      </c>
      <c r="B2723" s="3" t="s">
        <v>2752</v>
      </c>
      <c r="C2723" s="3" t="s">
        <v>6862</v>
      </c>
      <c r="D2723" s="6">
        <v>4800</v>
      </c>
      <c r="E2723" s="8">
        <v>550</v>
      </c>
      <c r="F2723" t="s">
        <v>8220</v>
      </c>
      <c r="G2723" t="s">
        <v>8223</v>
      </c>
      <c r="H2723" t="s">
        <v>8245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8281</v>
      </c>
      <c r="O2723" t="s">
        <v>8317</v>
      </c>
      <c r="P2723" s="9">
        <v>40855.765092592592</v>
      </c>
      <c r="Q2723" s="10" t="s">
        <v>8332</v>
      </c>
      <c r="R2723" s="10">
        <v>2011</v>
      </c>
    </row>
    <row r="2724" spans="1:18" ht="43.5" x14ac:dyDescent="0.35">
      <c r="A2724">
        <v>2753</v>
      </c>
      <c r="B2724" s="3" t="s">
        <v>2753</v>
      </c>
      <c r="C2724" s="3" t="s">
        <v>6863</v>
      </c>
      <c r="D2724" s="6">
        <v>2000</v>
      </c>
      <c r="E2724" s="8">
        <v>380</v>
      </c>
      <c r="F2724" t="s">
        <v>8220</v>
      </c>
      <c r="G2724" t="s">
        <v>8223</v>
      </c>
      <c r="H2724" t="s">
        <v>8245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8281</v>
      </c>
      <c r="O2724" t="s">
        <v>8317</v>
      </c>
      <c r="P2724" s="9">
        <v>41117.900729166664</v>
      </c>
      <c r="Q2724" s="10" t="s">
        <v>8328</v>
      </c>
      <c r="R2724" s="10">
        <v>2012</v>
      </c>
    </row>
    <row r="2725" spans="1:18" ht="43.5" x14ac:dyDescent="0.35">
      <c r="A2725">
        <v>2754</v>
      </c>
      <c r="B2725" s="3" t="s">
        <v>2754</v>
      </c>
      <c r="C2725" s="3" t="s">
        <v>6864</v>
      </c>
      <c r="D2725" s="6">
        <v>10000</v>
      </c>
      <c r="E2725" s="8">
        <v>0</v>
      </c>
      <c r="F2725" t="s">
        <v>8220</v>
      </c>
      <c r="G2725" t="s">
        <v>8223</v>
      </c>
      <c r="H2725" t="s">
        <v>8245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8281</v>
      </c>
      <c r="O2725" t="s">
        <v>8317</v>
      </c>
      <c r="P2725" s="9">
        <v>41863.636006944442</v>
      </c>
      <c r="Q2725" s="10" t="s">
        <v>8329</v>
      </c>
      <c r="R2725" s="10">
        <v>2014</v>
      </c>
    </row>
    <row r="2726" spans="1:18" ht="43.5" x14ac:dyDescent="0.35">
      <c r="A2726">
        <v>2755</v>
      </c>
      <c r="B2726" s="3" t="s">
        <v>2755</v>
      </c>
      <c r="C2726" s="3" t="s">
        <v>6865</v>
      </c>
      <c r="D2726" s="6">
        <v>500</v>
      </c>
      <c r="E2726" s="8">
        <v>260</v>
      </c>
      <c r="F2726" t="s">
        <v>8220</v>
      </c>
      <c r="G2726" t="s">
        <v>8240</v>
      </c>
      <c r="H2726" t="s">
        <v>8248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8281</v>
      </c>
      <c r="O2726" t="s">
        <v>8317</v>
      </c>
      <c r="P2726" s="9">
        <v>42072.790821759263</v>
      </c>
      <c r="Q2726" s="10" t="s">
        <v>8324</v>
      </c>
      <c r="R2726" s="10">
        <v>2015</v>
      </c>
    </row>
    <row r="2727" spans="1:18" ht="43.5" x14ac:dyDescent="0.35">
      <c r="A2727">
        <v>2756</v>
      </c>
      <c r="B2727" s="3" t="s">
        <v>2756</v>
      </c>
      <c r="C2727" s="3" t="s">
        <v>6866</v>
      </c>
      <c r="D2727" s="6">
        <v>10000</v>
      </c>
      <c r="E2727" s="8">
        <v>1048</v>
      </c>
      <c r="F2727" t="s">
        <v>8220</v>
      </c>
      <c r="G2727" t="s">
        <v>8223</v>
      </c>
      <c r="H2727" t="s">
        <v>8245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8281</v>
      </c>
      <c r="O2727" t="s">
        <v>8317</v>
      </c>
      <c r="P2727" s="9">
        <v>41620.900474537033</v>
      </c>
      <c r="Q2727" s="10" t="s">
        <v>8333</v>
      </c>
      <c r="R2727" s="10">
        <v>2013</v>
      </c>
    </row>
    <row r="2728" spans="1:18" ht="29" x14ac:dyDescent="0.35">
      <c r="A2728">
        <v>2757</v>
      </c>
      <c r="B2728" s="3" t="s">
        <v>2757</v>
      </c>
      <c r="C2728" s="3" t="s">
        <v>6867</v>
      </c>
      <c r="D2728" s="6">
        <v>1500</v>
      </c>
      <c r="E2728" s="8">
        <v>10</v>
      </c>
      <c r="F2728" t="s">
        <v>8220</v>
      </c>
      <c r="G2728" t="s">
        <v>8223</v>
      </c>
      <c r="H2728" t="s">
        <v>8245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8281</v>
      </c>
      <c r="O2728" t="s">
        <v>8317</v>
      </c>
      <c r="P2728" s="9">
        <v>42573.65662037037</v>
      </c>
      <c r="Q2728" s="10" t="s">
        <v>8328</v>
      </c>
      <c r="R2728" s="10">
        <v>2016</v>
      </c>
    </row>
    <row r="2729" spans="1:18" ht="58" x14ac:dyDescent="0.35">
      <c r="A2729">
        <v>2758</v>
      </c>
      <c r="B2729" s="3" t="s">
        <v>2758</v>
      </c>
      <c r="C2729" s="3" t="s">
        <v>6868</v>
      </c>
      <c r="D2729" s="6">
        <v>2000</v>
      </c>
      <c r="E2729" s="8">
        <v>234</v>
      </c>
      <c r="F2729" t="s">
        <v>8220</v>
      </c>
      <c r="G2729" t="s">
        <v>8225</v>
      </c>
      <c r="H2729" t="s">
        <v>8247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8281</v>
      </c>
      <c r="O2729" t="s">
        <v>8317</v>
      </c>
      <c r="P2729" s="9">
        <v>42639.441932870366</v>
      </c>
      <c r="Q2729" s="10" t="s">
        <v>8330</v>
      </c>
      <c r="R2729" s="10">
        <v>2016</v>
      </c>
    </row>
    <row r="2730" spans="1:18" ht="43.5" x14ac:dyDescent="0.35">
      <c r="A2730">
        <v>2759</v>
      </c>
      <c r="B2730" s="3" t="s">
        <v>2759</v>
      </c>
      <c r="C2730" s="3" t="s">
        <v>6869</v>
      </c>
      <c r="D2730" s="6">
        <v>1000</v>
      </c>
      <c r="E2730" s="8">
        <v>105</v>
      </c>
      <c r="F2730" t="s">
        <v>8220</v>
      </c>
      <c r="G2730" t="s">
        <v>8225</v>
      </c>
      <c r="H2730" t="s">
        <v>8247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8281</v>
      </c>
      <c r="O2730" t="s">
        <v>8317</v>
      </c>
      <c r="P2730" s="9">
        <v>42524.36650462963</v>
      </c>
      <c r="Q2730" s="10" t="s">
        <v>8327</v>
      </c>
      <c r="R2730" s="10">
        <v>2016</v>
      </c>
    </row>
    <row r="2731" spans="1:18" ht="58" x14ac:dyDescent="0.35">
      <c r="A2731">
        <v>2760</v>
      </c>
      <c r="B2731" s="3" t="s">
        <v>2760</v>
      </c>
      <c r="C2731" s="3" t="s">
        <v>6870</v>
      </c>
      <c r="D2731" s="6">
        <v>5000</v>
      </c>
      <c r="E2731" s="8">
        <v>0</v>
      </c>
      <c r="F2731" t="s">
        <v>8220</v>
      </c>
      <c r="G2731" t="s">
        <v>8224</v>
      </c>
      <c r="H2731" t="s">
        <v>8246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8281</v>
      </c>
      <c r="O2731" t="s">
        <v>8317</v>
      </c>
      <c r="P2731" s="9">
        <v>41415.461319444446</v>
      </c>
      <c r="Q2731" s="10" t="s">
        <v>8326</v>
      </c>
      <c r="R2731" s="10">
        <v>2013</v>
      </c>
    </row>
    <row r="2732" spans="1:18" ht="29" x14ac:dyDescent="0.35">
      <c r="A2732">
        <v>2761</v>
      </c>
      <c r="B2732" s="3" t="s">
        <v>2761</v>
      </c>
      <c r="C2732" s="3" t="s">
        <v>6871</v>
      </c>
      <c r="D2732" s="6">
        <v>5000</v>
      </c>
      <c r="E2732" s="8">
        <v>36</v>
      </c>
      <c r="F2732" t="s">
        <v>8220</v>
      </c>
      <c r="G2732" t="s">
        <v>8223</v>
      </c>
      <c r="H2732" t="s">
        <v>8245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8281</v>
      </c>
      <c r="O2732" t="s">
        <v>8317</v>
      </c>
      <c r="P2732" s="9">
        <v>41247.063576388886</v>
      </c>
      <c r="Q2732" s="10" t="s">
        <v>8333</v>
      </c>
      <c r="R2732" s="10">
        <v>2012</v>
      </c>
    </row>
    <row r="2733" spans="1:18" ht="43.5" x14ac:dyDescent="0.35">
      <c r="A2733">
        <v>2762</v>
      </c>
      <c r="B2733" s="3" t="s">
        <v>2762</v>
      </c>
      <c r="C2733" s="3" t="s">
        <v>6872</v>
      </c>
      <c r="D2733" s="6">
        <v>3250</v>
      </c>
      <c r="E2733" s="8">
        <v>25</v>
      </c>
      <c r="F2733" t="s">
        <v>8220</v>
      </c>
      <c r="G2733" t="s">
        <v>8223</v>
      </c>
      <c r="H2733" t="s">
        <v>8245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8281</v>
      </c>
      <c r="O2733" t="s">
        <v>8317</v>
      </c>
      <c r="P2733" s="9">
        <v>40927.036979166667</v>
      </c>
      <c r="Q2733" s="10" t="s">
        <v>8322</v>
      </c>
      <c r="R2733" s="10">
        <v>2012</v>
      </c>
    </row>
    <row r="2734" spans="1:18" ht="29" x14ac:dyDescent="0.35">
      <c r="A2734">
        <v>2763</v>
      </c>
      <c r="B2734" s="3" t="s">
        <v>2763</v>
      </c>
      <c r="C2734" s="3" t="s">
        <v>6873</v>
      </c>
      <c r="D2734" s="6">
        <v>39400</v>
      </c>
      <c r="E2734" s="8">
        <v>90</v>
      </c>
      <c r="F2734" t="s">
        <v>8220</v>
      </c>
      <c r="G2734" t="s">
        <v>8223</v>
      </c>
      <c r="H2734" t="s">
        <v>8245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8281</v>
      </c>
      <c r="O2734" t="s">
        <v>8317</v>
      </c>
      <c r="P2734" s="9">
        <v>41373.579675925925</v>
      </c>
      <c r="Q2734" s="10" t="s">
        <v>8325</v>
      </c>
      <c r="R2734" s="10">
        <v>2013</v>
      </c>
    </row>
    <row r="2735" spans="1:18" ht="43.5" x14ac:dyDescent="0.35">
      <c r="A2735">
        <v>2764</v>
      </c>
      <c r="B2735" s="3" t="s">
        <v>2764</v>
      </c>
      <c r="C2735" s="3" t="s">
        <v>6874</v>
      </c>
      <c r="D2735" s="6">
        <v>4000</v>
      </c>
      <c r="E2735" s="8">
        <v>45</v>
      </c>
      <c r="F2735" t="s">
        <v>8220</v>
      </c>
      <c r="G2735" t="s">
        <v>8223</v>
      </c>
      <c r="H2735" t="s">
        <v>8245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8281</v>
      </c>
      <c r="O2735" t="s">
        <v>8317</v>
      </c>
      <c r="P2735" s="9">
        <v>41030.292025462964</v>
      </c>
      <c r="Q2735" s="10" t="s">
        <v>8326</v>
      </c>
      <c r="R2735" s="10">
        <v>2012</v>
      </c>
    </row>
    <row r="2736" spans="1:18" ht="43.5" x14ac:dyDescent="0.35">
      <c r="A2736">
        <v>2765</v>
      </c>
      <c r="B2736" s="3" t="s">
        <v>2765</v>
      </c>
      <c r="C2736" s="3" t="s">
        <v>6875</v>
      </c>
      <c r="D2736" s="6">
        <v>4000</v>
      </c>
      <c r="E2736" s="8">
        <v>0</v>
      </c>
      <c r="F2736" t="s">
        <v>8220</v>
      </c>
      <c r="G2736" t="s">
        <v>8223</v>
      </c>
      <c r="H2736" t="s">
        <v>8245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8281</v>
      </c>
      <c r="O2736" t="s">
        <v>8317</v>
      </c>
      <c r="P2736" s="9">
        <v>41194.579027777778</v>
      </c>
      <c r="Q2736" s="10" t="s">
        <v>8331</v>
      </c>
      <c r="R2736" s="10">
        <v>2012</v>
      </c>
    </row>
    <row r="2737" spans="1:18" ht="43.5" x14ac:dyDescent="0.35">
      <c r="A2737">
        <v>2766</v>
      </c>
      <c r="B2737" s="3" t="s">
        <v>2766</v>
      </c>
      <c r="C2737" s="3" t="s">
        <v>6876</v>
      </c>
      <c r="D2737" s="6">
        <v>5000</v>
      </c>
      <c r="E2737" s="8">
        <v>100</v>
      </c>
      <c r="F2737" t="s">
        <v>8220</v>
      </c>
      <c r="G2737" t="s">
        <v>8223</v>
      </c>
      <c r="H2737" t="s">
        <v>8245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8281</v>
      </c>
      <c r="O2737" t="s">
        <v>8317</v>
      </c>
      <c r="P2737" s="9">
        <v>40736.668032407411</v>
      </c>
      <c r="Q2737" s="10" t="s">
        <v>8328</v>
      </c>
      <c r="R2737" s="10">
        <v>2011</v>
      </c>
    </row>
    <row r="2738" spans="1:18" ht="43.5" x14ac:dyDescent="0.35">
      <c r="A2738">
        <v>2767</v>
      </c>
      <c r="B2738" s="3" t="s">
        <v>2767</v>
      </c>
      <c r="C2738" s="3" t="s">
        <v>6877</v>
      </c>
      <c r="D2738" s="6">
        <v>4000</v>
      </c>
      <c r="E2738" s="8">
        <v>34</v>
      </c>
      <c r="F2738" t="s">
        <v>8220</v>
      </c>
      <c r="G2738" t="s">
        <v>8228</v>
      </c>
      <c r="H2738" t="s">
        <v>8250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8281</v>
      </c>
      <c r="O2738" t="s">
        <v>8317</v>
      </c>
      <c r="P2738" s="9">
        <v>42172.958912037036</v>
      </c>
      <c r="Q2738" s="10" t="s">
        <v>8327</v>
      </c>
      <c r="R2738" s="10">
        <v>2015</v>
      </c>
    </row>
    <row r="2739" spans="1:18" ht="43.5" x14ac:dyDescent="0.35">
      <c r="A2739">
        <v>2768</v>
      </c>
      <c r="B2739" s="3" t="s">
        <v>2768</v>
      </c>
      <c r="C2739" s="3" t="s">
        <v>6878</v>
      </c>
      <c r="D2739" s="6">
        <v>7000</v>
      </c>
      <c r="E2739" s="8">
        <v>1002</v>
      </c>
      <c r="F2739" t="s">
        <v>8220</v>
      </c>
      <c r="G2739" t="s">
        <v>8223</v>
      </c>
      <c r="H2739" t="s">
        <v>8245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8281</v>
      </c>
      <c r="O2739" t="s">
        <v>8317</v>
      </c>
      <c r="P2739" s="9">
        <v>40967.614849537036</v>
      </c>
      <c r="Q2739" s="10" t="s">
        <v>8323</v>
      </c>
      <c r="R2739" s="10">
        <v>2012</v>
      </c>
    </row>
    <row r="2740" spans="1:18" ht="43.5" x14ac:dyDescent="0.35">
      <c r="A2740">
        <v>2769</v>
      </c>
      <c r="B2740" s="3" t="s">
        <v>2769</v>
      </c>
      <c r="C2740" s="3" t="s">
        <v>6879</v>
      </c>
      <c r="D2740" s="6">
        <v>800</v>
      </c>
      <c r="E2740" s="8">
        <v>2</v>
      </c>
      <c r="F2740" t="s">
        <v>8220</v>
      </c>
      <c r="G2740" t="s">
        <v>8224</v>
      </c>
      <c r="H2740" t="s">
        <v>8246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8281</v>
      </c>
      <c r="O2740" t="s">
        <v>8317</v>
      </c>
      <c r="P2740" s="9">
        <v>41745.826273148152</v>
      </c>
      <c r="Q2740" s="10" t="s">
        <v>8325</v>
      </c>
      <c r="R2740" s="10">
        <v>2014</v>
      </c>
    </row>
    <row r="2741" spans="1:18" ht="43.5" x14ac:dyDescent="0.35">
      <c r="A2741">
        <v>2770</v>
      </c>
      <c r="B2741" s="3" t="s">
        <v>2770</v>
      </c>
      <c r="C2741" s="3" t="s">
        <v>6880</v>
      </c>
      <c r="D2741" s="6">
        <v>20000</v>
      </c>
      <c r="E2741" s="8">
        <v>2082.25</v>
      </c>
      <c r="F2741" t="s">
        <v>8220</v>
      </c>
      <c r="G2741" t="s">
        <v>8223</v>
      </c>
      <c r="H2741" t="s">
        <v>8245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8281</v>
      </c>
      <c r="O2741" t="s">
        <v>8317</v>
      </c>
      <c r="P2741" s="9">
        <v>41686.705208333333</v>
      </c>
      <c r="Q2741" s="10" t="s">
        <v>8323</v>
      </c>
      <c r="R2741" s="10">
        <v>2014</v>
      </c>
    </row>
    <row r="2742" spans="1:18" ht="43.5" x14ac:dyDescent="0.35">
      <c r="A2742">
        <v>2771</v>
      </c>
      <c r="B2742" s="3" t="s">
        <v>2771</v>
      </c>
      <c r="C2742" s="3" t="s">
        <v>6881</v>
      </c>
      <c r="D2742" s="6">
        <v>19980</v>
      </c>
      <c r="E2742" s="8">
        <v>0</v>
      </c>
      <c r="F2742" t="s">
        <v>8220</v>
      </c>
      <c r="G2742" t="s">
        <v>8223</v>
      </c>
      <c r="H2742" t="s">
        <v>8245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8281</v>
      </c>
      <c r="O2742" t="s">
        <v>8317</v>
      </c>
      <c r="P2742" s="9">
        <v>41257.531712962962</v>
      </c>
      <c r="Q2742" s="10" t="s">
        <v>8333</v>
      </c>
      <c r="R2742" s="10">
        <v>2012</v>
      </c>
    </row>
    <row r="2743" spans="1:18" ht="43.5" x14ac:dyDescent="0.35">
      <c r="A2743">
        <v>2772</v>
      </c>
      <c r="B2743" s="3" t="s">
        <v>2772</v>
      </c>
      <c r="C2743" s="3" t="s">
        <v>6882</v>
      </c>
      <c r="D2743" s="6">
        <v>8000</v>
      </c>
      <c r="E2743" s="8">
        <v>0</v>
      </c>
      <c r="F2743" t="s">
        <v>8220</v>
      </c>
      <c r="G2743" t="s">
        <v>8223</v>
      </c>
      <c r="H2743" t="s">
        <v>8245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8281</v>
      </c>
      <c r="O2743" t="s">
        <v>8317</v>
      </c>
      <c r="P2743" s="9">
        <v>41537.869143518517</v>
      </c>
      <c r="Q2743" s="10" t="s">
        <v>8330</v>
      </c>
      <c r="R2743" s="10">
        <v>2013</v>
      </c>
    </row>
    <row r="2744" spans="1:18" ht="43.5" x14ac:dyDescent="0.35">
      <c r="A2744">
        <v>2773</v>
      </c>
      <c r="B2744" s="3" t="s">
        <v>2773</v>
      </c>
      <c r="C2744" s="3" t="s">
        <v>6883</v>
      </c>
      <c r="D2744" s="6">
        <v>530</v>
      </c>
      <c r="E2744" s="8">
        <v>1</v>
      </c>
      <c r="F2744" t="s">
        <v>8220</v>
      </c>
      <c r="G2744" t="s">
        <v>8228</v>
      </c>
      <c r="H2744" t="s">
        <v>8250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8281</v>
      </c>
      <c r="O2744" t="s">
        <v>8317</v>
      </c>
      <c r="P2744" s="9">
        <v>42474.86482638889</v>
      </c>
      <c r="Q2744" s="10" t="s">
        <v>8325</v>
      </c>
      <c r="R2744" s="10">
        <v>2016</v>
      </c>
    </row>
    <row r="2745" spans="1:18" ht="43.5" x14ac:dyDescent="0.35">
      <c r="A2745">
        <v>2774</v>
      </c>
      <c r="B2745" s="3" t="s">
        <v>2774</v>
      </c>
      <c r="C2745" s="3" t="s">
        <v>6884</v>
      </c>
      <c r="D2745" s="6">
        <v>4000</v>
      </c>
      <c r="E2745" s="8">
        <v>570</v>
      </c>
      <c r="F2745" t="s">
        <v>8220</v>
      </c>
      <c r="G2745" t="s">
        <v>8223</v>
      </c>
      <c r="H2745" t="s">
        <v>8245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8281</v>
      </c>
      <c r="O2745" t="s">
        <v>8317</v>
      </c>
      <c r="P2745" s="9">
        <v>41311.126481481479</v>
      </c>
      <c r="Q2745" s="10" t="s">
        <v>8323</v>
      </c>
      <c r="R2745" s="10">
        <v>2013</v>
      </c>
    </row>
    <row r="2746" spans="1:18" ht="43.5" x14ac:dyDescent="0.35">
      <c r="A2746">
        <v>2775</v>
      </c>
      <c r="B2746" s="3" t="s">
        <v>2775</v>
      </c>
      <c r="C2746" s="3" t="s">
        <v>6885</v>
      </c>
      <c r="D2746" s="6">
        <v>5000</v>
      </c>
      <c r="E2746" s="8">
        <v>150</v>
      </c>
      <c r="F2746" t="s">
        <v>8220</v>
      </c>
      <c r="G2746" t="s">
        <v>8223</v>
      </c>
      <c r="H2746" t="s">
        <v>8245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8281</v>
      </c>
      <c r="O2746" t="s">
        <v>8317</v>
      </c>
      <c r="P2746" s="9">
        <v>40863.013356481482</v>
      </c>
      <c r="Q2746" s="10" t="s">
        <v>8332</v>
      </c>
      <c r="R2746" s="10">
        <v>2011</v>
      </c>
    </row>
    <row r="2747" spans="1:18" ht="58" x14ac:dyDescent="0.35">
      <c r="A2747">
        <v>2776</v>
      </c>
      <c r="B2747" s="3" t="s">
        <v>2776</v>
      </c>
      <c r="C2747" s="3" t="s">
        <v>6886</v>
      </c>
      <c r="D2747" s="6">
        <v>21000</v>
      </c>
      <c r="E2747" s="8">
        <v>1655</v>
      </c>
      <c r="F2747" t="s">
        <v>8220</v>
      </c>
      <c r="G2747" t="s">
        <v>8223</v>
      </c>
      <c r="H2747" t="s">
        <v>8245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8281</v>
      </c>
      <c r="O2747" t="s">
        <v>8317</v>
      </c>
      <c r="P2747" s="9">
        <v>42136.297175925924</v>
      </c>
      <c r="Q2747" s="10" t="s">
        <v>8326</v>
      </c>
      <c r="R2747" s="10">
        <v>2015</v>
      </c>
    </row>
    <row r="2748" spans="1:18" ht="43.5" x14ac:dyDescent="0.35">
      <c r="A2748">
        <v>2777</v>
      </c>
      <c r="B2748" s="3" t="s">
        <v>2777</v>
      </c>
      <c r="C2748" s="3" t="s">
        <v>6887</v>
      </c>
      <c r="D2748" s="6">
        <v>3000</v>
      </c>
      <c r="E2748" s="8">
        <v>10</v>
      </c>
      <c r="F2748" t="s">
        <v>8220</v>
      </c>
      <c r="G2748" t="s">
        <v>8223</v>
      </c>
      <c r="H2748" t="s">
        <v>8245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8281</v>
      </c>
      <c r="O2748" t="s">
        <v>8317</v>
      </c>
      <c r="P2748" s="9">
        <v>42172.669027777782</v>
      </c>
      <c r="Q2748" s="10" t="s">
        <v>8327</v>
      </c>
      <c r="R2748" s="10">
        <v>2015</v>
      </c>
    </row>
    <row r="2749" spans="1:18" ht="58" x14ac:dyDescent="0.35">
      <c r="A2749">
        <v>2778</v>
      </c>
      <c r="B2749" s="3" t="s">
        <v>2778</v>
      </c>
      <c r="C2749" s="3" t="s">
        <v>6888</v>
      </c>
      <c r="D2749" s="6">
        <v>5500</v>
      </c>
      <c r="E2749" s="8">
        <v>1405</v>
      </c>
      <c r="F2749" t="s">
        <v>8220</v>
      </c>
      <c r="G2749" t="s">
        <v>8223</v>
      </c>
      <c r="H2749" t="s">
        <v>8245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8281</v>
      </c>
      <c r="O2749" t="s">
        <v>8317</v>
      </c>
      <c r="P2749" s="9">
        <v>41846.978078703702</v>
      </c>
      <c r="Q2749" s="10" t="s">
        <v>8328</v>
      </c>
      <c r="R2749" s="10">
        <v>2014</v>
      </c>
    </row>
    <row r="2750" spans="1:18" ht="43.5" x14ac:dyDescent="0.35">
      <c r="A2750">
        <v>2779</v>
      </c>
      <c r="B2750" s="3" t="s">
        <v>2779</v>
      </c>
      <c r="C2750" s="3" t="s">
        <v>6889</v>
      </c>
      <c r="D2750" s="6">
        <v>2500</v>
      </c>
      <c r="E2750" s="8">
        <v>53</v>
      </c>
      <c r="F2750" t="s">
        <v>8220</v>
      </c>
      <c r="G2750" t="s">
        <v>8223</v>
      </c>
      <c r="H2750" t="s">
        <v>8245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8281</v>
      </c>
      <c r="O2750" t="s">
        <v>8317</v>
      </c>
      <c r="P2750" s="9">
        <v>42300.585891203707</v>
      </c>
      <c r="Q2750" s="10" t="s">
        <v>8331</v>
      </c>
      <c r="R2750" s="10">
        <v>2015</v>
      </c>
    </row>
    <row r="2751" spans="1:18" ht="29" x14ac:dyDescent="0.35">
      <c r="A2751">
        <v>2780</v>
      </c>
      <c r="B2751" s="3" t="s">
        <v>2780</v>
      </c>
      <c r="C2751" s="3" t="s">
        <v>6890</v>
      </c>
      <c r="D2751" s="6">
        <v>100000</v>
      </c>
      <c r="E2751" s="8">
        <v>0</v>
      </c>
      <c r="F2751" t="s">
        <v>8220</v>
      </c>
      <c r="G2751" t="s">
        <v>8236</v>
      </c>
      <c r="H2751" t="s">
        <v>8248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8281</v>
      </c>
      <c r="O2751" t="s">
        <v>8317</v>
      </c>
      <c r="P2751" s="9">
        <v>42774.447777777779</v>
      </c>
      <c r="Q2751" s="10" t="s">
        <v>8323</v>
      </c>
      <c r="R2751" s="10">
        <v>2017</v>
      </c>
    </row>
    <row r="2752" spans="1:18" ht="43.5" x14ac:dyDescent="0.35">
      <c r="A2752">
        <v>2781</v>
      </c>
      <c r="B2752" s="3" t="s">
        <v>2781</v>
      </c>
      <c r="C2752" s="3" t="s">
        <v>6891</v>
      </c>
      <c r="D2752" s="6">
        <v>1250</v>
      </c>
      <c r="E2752" s="8">
        <v>1316</v>
      </c>
      <c r="F2752" t="s">
        <v>8218</v>
      </c>
      <c r="G2752" t="s">
        <v>8223</v>
      </c>
      <c r="H2752" t="s">
        <v>8245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8276</v>
      </c>
      <c r="O2752" t="s">
        <v>8277</v>
      </c>
      <c r="P2752" s="9">
        <v>42018.94159722222</v>
      </c>
      <c r="Q2752" s="10" t="s">
        <v>8322</v>
      </c>
      <c r="R2752" s="10">
        <v>2015</v>
      </c>
    </row>
    <row r="2753" spans="1:18" ht="29" x14ac:dyDescent="0.35">
      <c r="A2753">
        <v>2782</v>
      </c>
      <c r="B2753" s="3" t="s">
        <v>2782</v>
      </c>
      <c r="C2753" s="3" t="s">
        <v>6892</v>
      </c>
      <c r="D2753" s="6">
        <v>1000</v>
      </c>
      <c r="E2753" s="8">
        <v>1200</v>
      </c>
      <c r="F2753" t="s">
        <v>8218</v>
      </c>
      <c r="G2753" t="s">
        <v>8223</v>
      </c>
      <c r="H2753" t="s">
        <v>8245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8276</v>
      </c>
      <c r="O2753" t="s">
        <v>8277</v>
      </c>
      <c r="P2753" s="9">
        <v>42026.924976851849</v>
      </c>
      <c r="Q2753" s="10" t="s">
        <v>8322</v>
      </c>
      <c r="R2753" s="10">
        <v>2015</v>
      </c>
    </row>
    <row r="2754" spans="1:18" ht="43.5" x14ac:dyDescent="0.35">
      <c r="A2754">
        <v>2783</v>
      </c>
      <c r="B2754" s="3" t="s">
        <v>2783</v>
      </c>
      <c r="C2754" s="3" t="s">
        <v>6893</v>
      </c>
      <c r="D2754" s="6">
        <v>1000</v>
      </c>
      <c r="E2754" s="8">
        <v>1145</v>
      </c>
      <c r="F2754" t="s">
        <v>8218</v>
      </c>
      <c r="G2754" t="s">
        <v>8224</v>
      </c>
      <c r="H2754" t="s">
        <v>8246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8276</v>
      </c>
      <c r="O2754" t="s">
        <v>8277</v>
      </c>
      <c r="P2754" s="9">
        <v>42103.535254629634</v>
      </c>
      <c r="Q2754" s="10" t="s">
        <v>8325</v>
      </c>
      <c r="R2754" s="10">
        <v>2015</v>
      </c>
    </row>
    <row r="2755" spans="1:18" ht="43.5" x14ac:dyDescent="0.35">
      <c r="A2755">
        <v>2784</v>
      </c>
      <c r="B2755" s="3" t="s">
        <v>2784</v>
      </c>
      <c r="C2755" s="3" t="s">
        <v>6894</v>
      </c>
      <c r="D2755" s="6">
        <v>6000</v>
      </c>
      <c r="E2755" s="8">
        <v>7140</v>
      </c>
      <c r="F2755" t="s">
        <v>8218</v>
      </c>
      <c r="G2755" t="s">
        <v>8223</v>
      </c>
      <c r="H2755" t="s">
        <v>8245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8276</v>
      </c>
      <c r="O2755" t="s">
        <v>8277</v>
      </c>
      <c r="P2755" s="9">
        <v>41920.787534722222</v>
      </c>
      <c r="Q2755" s="10" t="s">
        <v>8331</v>
      </c>
      <c r="R2755" s="10">
        <v>2014</v>
      </c>
    </row>
    <row r="2756" spans="1:18" ht="43.5" x14ac:dyDescent="0.35">
      <c r="A2756">
        <v>2785</v>
      </c>
      <c r="B2756" s="3" t="s">
        <v>2785</v>
      </c>
      <c r="C2756" s="3" t="s">
        <v>6895</v>
      </c>
      <c r="D2756" s="6">
        <v>5000</v>
      </c>
      <c r="E2756" s="8">
        <v>5234</v>
      </c>
      <c r="F2756" t="s">
        <v>8218</v>
      </c>
      <c r="G2756" t="s">
        <v>8223</v>
      </c>
      <c r="H2756" t="s">
        <v>8245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8276</v>
      </c>
      <c r="O2756" t="s">
        <v>8277</v>
      </c>
      <c r="P2756" s="9">
        <v>42558.189432870371</v>
      </c>
      <c r="Q2756" s="10" t="s">
        <v>8328</v>
      </c>
      <c r="R2756" s="10">
        <v>2016</v>
      </c>
    </row>
    <row r="2757" spans="1:18" ht="29" x14ac:dyDescent="0.35">
      <c r="A2757">
        <v>2786</v>
      </c>
      <c r="B2757" s="3" t="s">
        <v>2786</v>
      </c>
      <c r="C2757" s="3" t="s">
        <v>6896</v>
      </c>
      <c r="D2757" s="6">
        <v>2500</v>
      </c>
      <c r="E2757" s="8">
        <v>2946</v>
      </c>
      <c r="F2757" t="s">
        <v>8218</v>
      </c>
      <c r="G2757" t="s">
        <v>8224</v>
      </c>
      <c r="H2757" t="s">
        <v>8246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8276</v>
      </c>
      <c r="O2757" t="s">
        <v>8277</v>
      </c>
      <c r="P2757" s="9">
        <v>41815.569212962961</v>
      </c>
      <c r="Q2757" s="10" t="s">
        <v>8327</v>
      </c>
      <c r="R2757" s="10">
        <v>2014</v>
      </c>
    </row>
    <row r="2758" spans="1:18" ht="43.5" x14ac:dyDescent="0.35">
      <c r="A2758">
        <v>2787</v>
      </c>
      <c r="B2758" s="3" t="s">
        <v>2787</v>
      </c>
      <c r="C2758" s="3" t="s">
        <v>6897</v>
      </c>
      <c r="D2758" s="6">
        <v>1000</v>
      </c>
      <c r="E2758" s="8">
        <v>1197</v>
      </c>
      <c r="F2758" t="s">
        <v>8218</v>
      </c>
      <c r="G2758" t="s">
        <v>8223</v>
      </c>
      <c r="H2758" t="s">
        <v>8245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8276</v>
      </c>
      <c r="O2758" t="s">
        <v>8277</v>
      </c>
      <c r="P2758" s="9">
        <v>41808.198518518519</v>
      </c>
      <c r="Q2758" s="10" t="s">
        <v>8327</v>
      </c>
      <c r="R2758" s="10">
        <v>2014</v>
      </c>
    </row>
    <row r="2759" spans="1:18" ht="43.5" x14ac:dyDescent="0.35">
      <c r="A2759">
        <v>2788</v>
      </c>
      <c r="B2759" s="3" t="s">
        <v>2788</v>
      </c>
      <c r="C2759" s="3" t="s">
        <v>6898</v>
      </c>
      <c r="D2759" s="6">
        <v>2000</v>
      </c>
      <c r="E2759" s="8">
        <v>2050</v>
      </c>
      <c r="F2759" t="s">
        <v>8218</v>
      </c>
      <c r="G2759" t="s">
        <v>8223</v>
      </c>
      <c r="H2759" t="s">
        <v>8245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8276</v>
      </c>
      <c r="O2759" t="s">
        <v>8277</v>
      </c>
      <c r="P2759" s="9">
        <v>42550.701886574076</v>
      </c>
      <c r="Q2759" s="10" t="s">
        <v>8327</v>
      </c>
      <c r="R2759" s="10">
        <v>2016</v>
      </c>
    </row>
    <row r="2760" spans="1:18" ht="29" x14ac:dyDescent="0.35">
      <c r="A2760">
        <v>2789</v>
      </c>
      <c r="B2760" s="3" t="s">
        <v>2789</v>
      </c>
      <c r="C2760" s="3" t="s">
        <v>6899</v>
      </c>
      <c r="D2760" s="6">
        <v>3000</v>
      </c>
      <c r="E2760" s="8">
        <v>3035</v>
      </c>
      <c r="F2760" t="s">
        <v>8218</v>
      </c>
      <c r="G2760" t="s">
        <v>8223</v>
      </c>
      <c r="H2760" t="s">
        <v>8245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8276</v>
      </c>
      <c r="O2760" t="s">
        <v>8277</v>
      </c>
      <c r="P2760" s="9">
        <v>42056.013124999998</v>
      </c>
      <c r="Q2760" s="10" t="s">
        <v>8323</v>
      </c>
      <c r="R2760" s="10">
        <v>2015</v>
      </c>
    </row>
    <row r="2761" spans="1:18" ht="43.5" x14ac:dyDescent="0.35">
      <c r="A2761">
        <v>2790</v>
      </c>
      <c r="B2761" s="3" t="s">
        <v>2790</v>
      </c>
      <c r="C2761" s="3" t="s">
        <v>6900</v>
      </c>
      <c r="D2761" s="6">
        <v>3000</v>
      </c>
      <c r="E2761" s="8">
        <v>3160</v>
      </c>
      <c r="F2761" t="s">
        <v>8218</v>
      </c>
      <c r="G2761" t="s">
        <v>8223</v>
      </c>
      <c r="H2761" t="s">
        <v>8245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8276</v>
      </c>
      <c r="O2761" t="s">
        <v>8277</v>
      </c>
      <c r="P2761" s="9">
        <v>42016.938692129625</v>
      </c>
      <c r="Q2761" s="10" t="s">
        <v>8322</v>
      </c>
      <c r="R2761" s="10">
        <v>2015</v>
      </c>
    </row>
    <row r="2762" spans="1:18" ht="58" x14ac:dyDescent="0.35">
      <c r="A2762">
        <v>2791</v>
      </c>
      <c r="B2762" s="3" t="s">
        <v>2791</v>
      </c>
      <c r="C2762" s="3" t="s">
        <v>6901</v>
      </c>
      <c r="D2762" s="6">
        <v>2000</v>
      </c>
      <c r="E2762" s="8">
        <v>2050</v>
      </c>
      <c r="F2762" t="s">
        <v>8218</v>
      </c>
      <c r="G2762" t="s">
        <v>8223</v>
      </c>
      <c r="H2762" t="s">
        <v>8245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8276</v>
      </c>
      <c r="O2762" t="s">
        <v>8277</v>
      </c>
      <c r="P2762" s="9">
        <v>42591.899988425925</v>
      </c>
      <c r="Q2762" s="10" t="s">
        <v>8329</v>
      </c>
      <c r="R2762" s="10">
        <v>2016</v>
      </c>
    </row>
    <row r="2763" spans="1:18" ht="43.5" x14ac:dyDescent="0.35">
      <c r="A2763">
        <v>2792</v>
      </c>
      <c r="B2763" s="3" t="s">
        <v>2792</v>
      </c>
      <c r="C2763" s="3" t="s">
        <v>6902</v>
      </c>
      <c r="D2763" s="6">
        <v>2000</v>
      </c>
      <c r="E2763" s="8">
        <v>2152</v>
      </c>
      <c r="F2763" t="s">
        <v>8218</v>
      </c>
      <c r="G2763" t="s">
        <v>8223</v>
      </c>
      <c r="H2763" t="s">
        <v>8245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8276</v>
      </c>
      <c r="O2763" t="s">
        <v>8277</v>
      </c>
      <c r="P2763" s="9">
        <v>42183.231006944443</v>
      </c>
      <c r="Q2763" s="10" t="s">
        <v>8327</v>
      </c>
      <c r="R2763" s="10">
        <v>2015</v>
      </c>
    </row>
    <row r="2764" spans="1:18" ht="58" x14ac:dyDescent="0.35">
      <c r="A2764">
        <v>2793</v>
      </c>
      <c r="B2764" s="3" t="s">
        <v>2793</v>
      </c>
      <c r="C2764" s="3" t="s">
        <v>6903</v>
      </c>
      <c r="D2764" s="6">
        <v>10000</v>
      </c>
      <c r="E2764" s="8">
        <v>11056.75</v>
      </c>
      <c r="F2764" t="s">
        <v>8218</v>
      </c>
      <c r="G2764" t="s">
        <v>8225</v>
      </c>
      <c r="H2764" t="s">
        <v>8247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8276</v>
      </c>
      <c r="O2764" t="s">
        <v>8277</v>
      </c>
      <c r="P2764" s="9">
        <v>42176.419039351851</v>
      </c>
      <c r="Q2764" s="10" t="s">
        <v>8327</v>
      </c>
      <c r="R2764" s="10">
        <v>2015</v>
      </c>
    </row>
    <row r="2765" spans="1:18" ht="58" x14ac:dyDescent="0.35">
      <c r="A2765">
        <v>2794</v>
      </c>
      <c r="B2765" s="3" t="s">
        <v>2794</v>
      </c>
      <c r="C2765" s="3" t="s">
        <v>6904</v>
      </c>
      <c r="D2765" s="6">
        <v>50</v>
      </c>
      <c r="E2765" s="8">
        <v>75</v>
      </c>
      <c r="F2765" t="s">
        <v>8218</v>
      </c>
      <c r="G2765" t="s">
        <v>8224</v>
      </c>
      <c r="H2765" t="s">
        <v>8246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8276</v>
      </c>
      <c r="O2765" t="s">
        <v>8277</v>
      </c>
      <c r="P2765" s="9">
        <v>42416.691655092596</v>
      </c>
      <c r="Q2765" s="10" t="s">
        <v>8323</v>
      </c>
      <c r="R2765" s="10">
        <v>2016</v>
      </c>
    </row>
    <row r="2766" spans="1:18" ht="43.5" x14ac:dyDescent="0.35">
      <c r="A2766">
        <v>2795</v>
      </c>
      <c r="B2766" s="3" t="s">
        <v>2795</v>
      </c>
      <c r="C2766" s="3" t="s">
        <v>6905</v>
      </c>
      <c r="D2766" s="6">
        <v>700</v>
      </c>
      <c r="E2766" s="8">
        <v>730</v>
      </c>
      <c r="F2766" t="s">
        <v>8218</v>
      </c>
      <c r="G2766" t="s">
        <v>8223</v>
      </c>
      <c r="H2766" t="s">
        <v>8245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8276</v>
      </c>
      <c r="O2766" t="s">
        <v>8277</v>
      </c>
      <c r="P2766" s="9">
        <v>41780.525937500002</v>
      </c>
      <c r="Q2766" s="10" t="s">
        <v>8326</v>
      </c>
      <c r="R2766" s="10">
        <v>2014</v>
      </c>
    </row>
    <row r="2767" spans="1:18" ht="43.5" x14ac:dyDescent="0.35">
      <c r="A2767">
        <v>2796</v>
      </c>
      <c r="B2767" s="3" t="s">
        <v>2796</v>
      </c>
      <c r="C2767" s="3" t="s">
        <v>6906</v>
      </c>
      <c r="D2767" s="6">
        <v>800</v>
      </c>
      <c r="E2767" s="8">
        <v>924</v>
      </c>
      <c r="F2767" t="s">
        <v>8218</v>
      </c>
      <c r="G2767" t="s">
        <v>8224</v>
      </c>
      <c r="H2767" t="s">
        <v>8246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8276</v>
      </c>
      <c r="O2767" t="s">
        <v>8277</v>
      </c>
      <c r="P2767" s="9">
        <v>41795.528101851851</v>
      </c>
      <c r="Q2767" s="10" t="s">
        <v>8327</v>
      </c>
      <c r="R2767" s="10">
        <v>2014</v>
      </c>
    </row>
    <row r="2768" spans="1:18" ht="43.5" x14ac:dyDescent="0.35">
      <c r="A2768">
        <v>2797</v>
      </c>
      <c r="B2768" s="3" t="s">
        <v>2797</v>
      </c>
      <c r="C2768" s="3" t="s">
        <v>6907</v>
      </c>
      <c r="D2768" s="6">
        <v>8000</v>
      </c>
      <c r="E2768" s="8">
        <v>8211.61</v>
      </c>
      <c r="F2768" t="s">
        <v>8218</v>
      </c>
      <c r="G2768" t="s">
        <v>8224</v>
      </c>
      <c r="H2768" t="s">
        <v>8246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8276</v>
      </c>
      <c r="O2768" t="s">
        <v>8277</v>
      </c>
      <c r="P2768" s="9">
        <v>41798.94027777778</v>
      </c>
      <c r="Q2768" s="10" t="s">
        <v>8327</v>
      </c>
      <c r="R2768" s="10">
        <v>2014</v>
      </c>
    </row>
    <row r="2769" spans="1:18" ht="58" x14ac:dyDescent="0.35">
      <c r="A2769">
        <v>2798</v>
      </c>
      <c r="B2769" s="3" t="s">
        <v>2798</v>
      </c>
      <c r="C2769" s="3" t="s">
        <v>6908</v>
      </c>
      <c r="D2769" s="6">
        <v>5000</v>
      </c>
      <c r="E2769" s="8">
        <v>5070</v>
      </c>
      <c r="F2769" t="s">
        <v>8218</v>
      </c>
      <c r="G2769" t="s">
        <v>8224</v>
      </c>
      <c r="H2769" t="s">
        <v>8246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8276</v>
      </c>
      <c r="O2769" t="s">
        <v>8277</v>
      </c>
      <c r="P2769" s="9">
        <v>42201.675011574072</v>
      </c>
      <c r="Q2769" s="10" t="s">
        <v>8328</v>
      </c>
      <c r="R2769" s="10">
        <v>2015</v>
      </c>
    </row>
    <row r="2770" spans="1:18" ht="58" x14ac:dyDescent="0.35">
      <c r="A2770">
        <v>2799</v>
      </c>
      <c r="B2770" s="3" t="s">
        <v>2799</v>
      </c>
      <c r="C2770" s="3" t="s">
        <v>6909</v>
      </c>
      <c r="D2770" s="6">
        <v>5000</v>
      </c>
      <c r="E2770" s="8">
        <v>5831.74</v>
      </c>
      <c r="F2770" t="s">
        <v>8218</v>
      </c>
      <c r="G2770" t="s">
        <v>8224</v>
      </c>
      <c r="H2770" t="s">
        <v>8246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8276</v>
      </c>
      <c r="O2770" t="s">
        <v>8277</v>
      </c>
      <c r="P2770" s="9">
        <v>42507.264699074076</v>
      </c>
      <c r="Q2770" s="10" t="s">
        <v>8326</v>
      </c>
      <c r="R2770" s="10">
        <v>2016</v>
      </c>
    </row>
    <row r="2771" spans="1:18" ht="43.5" x14ac:dyDescent="0.35">
      <c r="A2771">
        <v>2800</v>
      </c>
      <c r="B2771" s="3" t="s">
        <v>2800</v>
      </c>
      <c r="C2771" s="3" t="s">
        <v>6910</v>
      </c>
      <c r="D2771" s="6">
        <v>1000</v>
      </c>
      <c r="E2771" s="8">
        <v>1330</v>
      </c>
      <c r="F2771" t="s">
        <v>8218</v>
      </c>
      <c r="G2771" t="s">
        <v>8224</v>
      </c>
      <c r="H2771" t="s">
        <v>8246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8276</v>
      </c>
      <c r="O2771" t="s">
        <v>8277</v>
      </c>
      <c r="P2771" s="9">
        <v>41948.552847222221</v>
      </c>
      <c r="Q2771" s="10" t="s">
        <v>8332</v>
      </c>
      <c r="R2771" s="10">
        <v>2014</v>
      </c>
    </row>
    <row r="2772" spans="1:18" ht="43.5" x14ac:dyDescent="0.35">
      <c r="A2772">
        <v>2801</v>
      </c>
      <c r="B2772" s="3" t="s">
        <v>2801</v>
      </c>
      <c r="C2772" s="3" t="s">
        <v>6911</v>
      </c>
      <c r="D2772" s="6">
        <v>500</v>
      </c>
      <c r="E2772" s="8">
        <v>666</v>
      </c>
      <c r="F2772" t="s">
        <v>8218</v>
      </c>
      <c r="G2772" t="s">
        <v>8225</v>
      </c>
      <c r="H2772" t="s">
        <v>8247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8276</v>
      </c>
      <c r="O2772" t="s">
        <v>8277</v>
      </c>
      <c r="P2772" s="9">
        <v>41900.243159722224</v>
      </c>
      <c r="Q2772" s="10" t="s">
        <v>8330</v>
      </c>
      <c r="R2772" s="10">
        <v>2014</v>
      </c>
    </row>
    <row r="2773" spans="1:18" ht="43.5" x14ac:dyDescent="0.35">
      <c r="A2773">
        <v>2802</v>
      </c>
      <c r="B2773" s="3" t="s">
        <v>2802</v>
      </c>
      <c r="C2773" s="3" t="s">
        <v>6912</v>
      </c>
      <c r="D2773" s="6">
        <v>3000</v>
      </c>
      <c r="E2773" s="8">
        <v>3055</v>
      </c>
      <c r="F2773" t="s">
        <v>8218</v>
      </c>
      <c r="G2773" t="s">
        <v>8224</v>
      </c>
      <c r="H2773" t="s">
        <v>8246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8276</v>
      </c>
      <c r="O2773" t="s">
        <v>8277</v>
      </c>
      <c r="P2773" s="9">
        <v>42192.64707175926</v>
      </c>
      <c r="Q2773" s="10" t="s">
        <v>8328</v>
      </c>
      <c r="R2773" s="10">
        <v>2015</v>
      </c>
    </row>
    <row r="2774" spans="1:18" ht="43.5" x14ac:dyDescent="0.35">
      <c r="A2774">
        <v>2803</v>
      </c>
      <c r="B2774" s="3" t="s">
        <v>2803</v>
      </c>
      <c r="C2774" s="3" t="s">
        <v>6913</v>
      </c>
      <c r="D2774" s="6">
        <v>10000</v>
      </c>
      <c r="E2774" s="8">
        <v>12795</v>
      </c>
      <c r="F2774" t="s">
        <v>8218</v>
      </c>
      <c r="G2774" t="s">
        <v>8223</v>
      </c>
      <c r="H2774" t="s">
        <v>8245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8276</v>
      </c>
      <c r="O2774" t="s">
        <v>8277</v>
      </c>
      <c r="P2774" s="9">
        <v>42158.065694444449</v>
      </c>
      <c r="Q2774" s="10" t="s">
        <v>8327</v>
      </c>
      <c r="R2774" s="10">
        <v>2015</v>
      </c>
    </row>
    <row r="2775" spans="1:18" ht="43.5" x14ac:dyDescent="0.35">
      <c r="A2775">
        <v>2804</v>
      </c>
      <c r="B2775" s="3" t="s">
        <v>2804</v>
      </c>
      <c r="C2775" s="3" t="s">
        <v>6914</v>
      </c>
      <c r="D2775" s="6">
        <v>1000</v>
      </c>
      <c r="E2775" s="8">
        <v>1150</v>
      </c>
      <c r="F2775" t="s">
        <v>8218</v>
      </c>
      <c r="G2775" t="s">
        <v>8224</v>
      </c>
      <c r="H2775" t="s">
        <v>8246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8276</v>
      </c>
      <c r="O2775" t="s">
        <v>8277</v>
      </c>
      <c r="P2775" s="9">
        <v>41881.453587962962</v>
      </c>
      <c r="Q2775" s="10" t="s">
        <v>8329</v>
      </c>
      <c r="R2775" s="10">
        <v>2014</v>
      </c>
    </row>
    <row r="2776" spans="1:18" ht="58" x14ac:dyDescent="0.35">
      <c r="A2776">
        <v>2805</v>
      </c>
      <c r="B2776" s="3" t="s">
        <v>2805</v>
      </c>
      <c r="C2776" s="3" t="s">
        <v>6915</v>
      </c>
      <c r="D2776" s="6">
        <v>400</v>
      </c>
      <c r="E2776" s="8">
        <v>440</v>
      </c>
      <c r="F2776" t="s">
        <v>8218</v>
      </c>
      <c r="G2776" t="s">
        <v>8224</v>
      </c>
      <c r="H2776" t="s">
        <v>8246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8276</v>
      </c>
      <c r="O2776" t="s">
        <v>8277</v>
      </c>
      <c r="P2776" s="9">
        <v>42213.505474537036</v>
      </c>
      <c r="Q2776" s="10" t="s">
        <v>8328</v>
      </c>
      <c r="R2776" s="10">
        <v>2015</v>
      </c>
    </row>
    <row r="2777" spans="1:18" ht="43.5" x14ac:dyDescent="0.35">
      <c r="A2777">
        <v>2806</v>
      </c>
      <c r="B2777" s="3" t="s">
        <v>2806</v>
      </c>
      <c r="C2777" s="3" t="s">
        <v>6916</v>
      </c>
      <c r="D2777" s="6">
        <v>3000</v>
      </c>
      <c r="E2777" s="8">
        <v>3363</v>
      </c>
      <c r="F2777" t="s">
        <v>8218</v>
      </c>
      <c r="G2777" t="s">
        <v>8224</v>
      </c>
      <c r="H2777" t="s">
        <v>8246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8276</v>
      </c>
      <c r="O2777" t="s">
        <v>8277</v>
      </c>
      <c r="P2777" s="9">
        <v>42185.267245370371</v>
      </c>
      <c r="Q2777" s="10" t="s">
        <v>8327</v>
      </c>
      <c r="R2777" s="10">
        <v>2015</v>
      </c>
    </row>
    <row r="2778" spans="1:18" x14ac:dyDescent="0.35">
      <c r="A2778">
        <v>2807</v>
      </c>
      <c r="B2778" s="3" t="s">
        <v>2807</v>
      </c>
      <c r="C2778" s="3" t="s">
        <v>6917</v>
      </c>
      <c r="D2778" s="6">
        <v>5000</v>
      </c>
      <c r="E2778" s="8">
        <v>6300</v>
      </c>
      <c r="F2778" t="s">
        <v>8218</v>
      </c>
      <c r="G2778" t="s">
        <v>8223</v>
      </c>
      <c r="H2778" t="s">
        <v>8245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8276</v>
      </c>
      <c r="O2778" t="s">
        <v>8277</v>
      </c>
      <c r="P2778" s="9">
        <v>42154.873124999998</v>
      </c>
      <c r="Q2778" s="10" t="s">
        <v>8326</v>
      </c>
      <c r="R2778" s="10">
        <v>2015</v>
      </c>
    </row>
    <row r="2779" spans="1:18" ht="58" x14ac:dyDescent="0.35">
      <c r="A2779">
        <v>2808</v>
      </c>
      <c r="B2779" s="3" t="s">
        <v>2808</v>
      </c>
      <c r="C2779" s="3" t="s">
        <v>6918</v>
      </c>
      <c r="D2779" s="6">
        <v>4500</v>
      </c>
      <c r="E2779" s="8">
        <v>4511</v>
      </c>
      <c r="F2779" t="s">
        <v>8218</v>
      </c>
      <c r="G2779" t="s">
        <v>8223</v>
      </c>
      <c r="H2779" t="s">
        <v>8245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8276</v>
      </c>
      <c r="O2779" t="s">
        <v>8277</v>
      </c>
      <c r="P2779" s="9">
        <v>42208.84646990741</v>
      </c>
      <c r="Q2779" s="10" t="s">
        <v>8328</v>
      </c>
      <c r="R2779" s="10">
        <v>2015</v>
      </c>
    </row>
    <row r="2780" spans="1:18" ht="43.5" x14ac:dyDescent="0.35">
      <c r="A2780">
        <v>2809</v>
      </c>
      <c r="B2780" s="3" t="s">
        <v>2809</v>
      </c>
      <c r="C2780" s="3" t="s">
        <v>6919</v>
      </c>
      <c r="D2780" s="6">
        <v>2500</v>
      </c>
      <c r="E2780" s="8">
        <v>2560</v>
      </c>
      <c r="F2780" t="s">
        <v>8218</v>
      </c>
      <c r="G2780" t="s">
        <v>8223</v>
      </c>
      <c r="H2780" t="s">
        <v>8245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8276</v>
      </c>
      <c r="O2780" t="s">
        <v>8277</v>
      </c>
      <c r="P2780" s="9">
        <v>42451.496817129635</v>
      </c>
      <c r="Q2780" s="10" t="s">
        <v>8324</v>
      </c>
      <c r="R2780" s="10">
        <v>2016</v>
      </c>
    </row>
    <row r="2781" spans="1:18" ht="43.5" x14ac:dyDescent="0.35">
      <c r="A2781">
        <v>2810</v>
      </c>
      <c r="B2781" s="3" t="s">
        <v>2810</v>
      </c>
      <c r="C2781" s="3" t="s">
        <v>6920</v>
      </c>
      <c r="D2781" s="6">
        <v>2500</v>
      </c>
      <c r="E2781" s="8">
        <v>2705</v>
      </c>
      <c r="F2781" t="s">
        <v>8218</v>
      </c>
      <c r="G2781" t="s">
        <v>8223</v>
      </c>
      <c r="H2781" t="s">
        <v>8245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8276</v>
      </c>
      <c r="O2781" t="s">
        <v>8277</v>
      </c>
      <c r="P2781" s="9">
        <v>41759.13962962963</v>
      </c>
      <c r="Q2781" s="10" t="s">
        <v>8325</v>
      </c>
      <c r="R2781" s="10">
        <v>2014</v>
      </c>
    </row>
    <row r="2782" spans="1:18" ht="43.5" x14ac:dyDescent="0.35">
      <c r="A2782">
        <v>2811</v>
      </c>
      <c r="B2782" s="3" t="s">
        <v>2811</v>
      </c>
      <c r="C2782" s="3" t="s">
        <v>6921</v>
      </c>
      <c r="D2782" s="6">
        <v>10000</v>
      </c>
      <c r="E2782" s="8">
        <v>10027</v>
      </c>
      <c r="F2782" t="s">
        <v>8218</v>
      </c>
      <c r="G2782" t="s">
        <v>8224</v>
      </c>
      <c r="H2782" t="s">
        <v>8246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8276</v>
      </c>
      <c r="O2782" t="s">
        <v>8277</v>
      </c>
      <c r="P2782" s="9">
        <v>42028.496562500004</v>
      </c>
      <c r="Q2782" s="10" t="s">
        <v>8322</v>
      </c>
      <c r="R2782" s="10">
        <v>2015</v>
      </c>
    </row>
    <row r="2783" spans="1:18" ht="43.5" x14ac:dyDescent="0.35">
      <c r="A2783">
        <v>2812</v>
      </c>
      <c r="B2783" s="3" t="s">
        <v>2812</v>
      </c>
      <c r="C2783" s="3" t="s">
        <v>6922</v>
      </c>
      <c r="D2783" s="6">
        <v>5000</v>
      </c>
      <c r="E2783" s="8">
        <v>5665</v>
      </c>
      <c r="F2783" t="s">
        <v>8218</v>
      </c>
      <c r="G2783" t="s">
        <v>8228</v>
      </c>
      <c r="H2783" t="s">
        <v>8250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8276</v>
      </c>
      <c r="O2783" t="s">
        <v>8277</v>
      </c>
      <c r="P2783" s="9">
        <v>42054.74418981481</v>
      </c>
      <c r="Q2783" s="10" t="s">
        <v>8323</v>
      </c>
      <c r="R2783" s="10">
        <v>2015</v>
      </c>
    </row>
    <row r="2784" spans="1:18" ht="43.5" x14ac:dyDescent="0.35">
      <c r="A2784">
        <v>2813</v>
      </c>
      <c r="B2784" s="3" t="s">
        <v>2813</v>
      </c>
      <c r="C2784" s="3" t="s">
        <v>6923</v>
      </c>
      <c r="D2784" s="6">
        <v>2800</v>
      </c>
      <c r="E2784" s="8">
        <v>3572.12</v>
      </c>
      <c r="F2784" t="s">
        <v>8218</v>
      </c>
      <c r="G2784" t="s">
        <v>8223</v>
      </c>
      <c r="H2784" t="s">
        <v>8245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8276</v>
      </c>
      <c r="O2784" t="s">
        <v>8277</v>
      </c>
      <c r="P2784" s="9">
        <v>42693.742604166662</v>
      </c>
      <c r="Q2784" s="10" t="s">
        <v>8332</v>
      </c>
      <c r="R2784" s="10">
        <v>2016</v>
      </c>
    </row>
    <row r="2785" spans="1:18" ht="43.5" x14ac:dyDescent="0.35">
      <c r="A2785">
        <v>2814</v>
      </c>
      <c r="B2785" s="3" t="s">
        <v>2814</v>
      </c>
      <c r="C2785" s="3" t="s">
        <v>6924</v>
      </c>
      <c r="D2785" s="6">
        <v>1500</v>
      </c>
      <c r="E2785" s="8">
        <v>1616</v>
      </c>
      <c r="F2785" t="s">
        <v>8218</v>
      </c>
      <c r="G2785" t="s">
        <v>8224</v>
      </c>
      <c r="H2785" t="s">
        <v>8246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8276</v>
      </c>
      <c r="O2785" t="s">
        <v>8277</v>
      </c>
      <c r="P2785" s="9">
        <v>42103.399479166663</v>
      </c>
      <c r="Q2785" s="10" t="s">
        <v>8325</v>
      </c>
      <c r="R2785" s="10">
        <v>2015</v>
      </c>
    </row>
    <row r="2786" spans="1:18" ht="43.5" x14ac:dyDescent="0.35">
      <c r="A2786">
        <v>2815</v>
      </c>
      <c r="B2786" s="3" t="s">
        <v>2815</v>
      </c>
      <c r="C2786" s="3" t="s">
        <v>6925</v>
      </c>
      <c r="D2786" s="6">
        <v>250</v>
      </c>
      <c r="E2786" s="8">
        <v>605</v>
      </c>
      <c r="F2786" t="s">
        <v>8218</v>
      </c>
      <c r="G2786" t="s">
        <v>8228</v>
      </c>
      <c r="H2786" t="s">
        <v>8250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8276</v>
      </c>
      <c r="O2786" t="s">
        <v>8277</v>
      </c>
      <c r="P2786" s="9">
        <v>42559.776724537034</v>
      </c>
      <c r="Q2786" s="10" t="s">
        <v>8328</v>
      </c>
      <c r="R2786" s="10">
        <v>2016</v>
      </c>
    </row>
    <row r="2787" spans="1:18" ht="43.5" x14ac:dyDescent="0.35">
      <c r="A2787">
        <v>2816</v>
      </c>
      <c r="B2787" s="3" t="s">
        <v>2816</v>
      </c>
      <c r="C2787" s="3" t="s">
        <v>6926</v>
      </c>
      <c r="D2787" s="6">
        <v>3000</v>
      </c>
      <c r="E2787" s="8">
        <v>4247</v>
      </c>
      <c r="F2787" t="s">
        <v>8218</v>
      </c>
      <c r="G2787" t="s">
        <v>8224</v>
      </c>
      <c r="H2787" t="s">
        <v>8246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8276</v>
      </c>
      <c r="O2787" t="s">
        <v>8277</v>
      </c>
      <c r="P2787" s="9">
        <v>42188.467499999999</v>
      </c>
      <c r="Q2787" s="10" t="s">
        <v>8328</v>
      </c>
      <c r="R2787" s="10">
        <v>2015</v>
      </c>
    </row>
    <row r="2788" spans="1:18" ht="58" x14ac:dyDescent="0.35">
      <c r="A2788">
        <v>2817</v>
      </c>
      <c r="B2788" s="3" t="s">
        <v>2817</v>
      </c>
      <c r="C2788" s="3" t="s">
        <v>6927</v>
      </c>
      <c r="D2788" s="6">
        <v>600</v>
      </c>
      <c r="E2788" s="8">
        <v>780</v>
      </c>
      <c r="F2788" t="s">
        <v>8218</v>
      </c>
      <c r="G2788" t="s">
        <v>8224</v>
      </c>
      <c r="H2788" t="s">
        <v>8246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8276</v>
      </c>
      <c r="O2788" t="s">
        <v>8277</v>
      </c>
      <c r="P2788" s="9">
        <v>42023.634976851856</v>
      </c>
      <c r="Q2788" s="10" t="s">
        <v>8322</v>
      </c>
      <c r="R2788" s="10">
        <v>2015</v>
      </c>
    </row>
    <row r="2789" spans="1:18" ht="43.5" x14ac:dyDescent="0.35">
      <c r="A2789">
        <v>2818</v>
      </c>
      <c r="B2789" s="3" t="s">
        <v>2818</v>
      </c>
      <c r="C2789" s="3" t="s">
        <v>6928</v>
      </c>
      <c r="D2789" s="6">
        <v>10000</v>
      </c>
      <c r="E2789" s="8">
        <v>10603</v>
      </c>
      <c r="F2789" t="s">
        <v>8218</v>
      </c>
      <c r="G2789" t="s">
        <v>8223</v>
      </c>
      <c r="H2789" t="s">
        <v>8245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8276</v>
      </c>
      <c r="O2789" t="s">
        <v>8277</v>
      </c>
      <c r="P2789" s="9">
        <v>42250.598217592589</v>
      </c>
      <c r="Q2789" s="10" t="s">
        <v>8330</v>
      </c>
      <c r="R2789" s="10">
        <v>2015</v>
      </c>
    </row>
    <row r="2790" spans="1:18" ht="43.5" x14ac:dyDescent="0.35">
      <c r="A2790">
        <v>2819</v>
      </c>
      <c r="B2790" s="3" t="s">
        <v>2819</v>
      </c>
      <c r="C2790" s="3" t="s">
        <v>6929</v>
      </c>
      <c r="D2790" s="6">
        <v>5000</v>
      </c>
      <c r="E2790" s="8">
        <v>5240</v>
      </c>
      <c r="F2790" t="s">
        <v>8218</v>
      </c>
      <c r="G2790" t="s">
        <v>8224</v>
      </c>
      <c r="H2790" t="s">
        <v>8246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8276</v>
      </c>
      <c r="O2790" t="s">
        <v>8277</v>
      </c>
      <c r="P2790" s="9">
        <v>42139.525567129633</v>
      </c>
      <c r="Q2790" s="10" t="s">
        <v>8326</v>
      </c>
      <c r="R2790" s="10">
        <v>2015</v>
      </c>
    </row>
    <row r="2791" spans="1:18" ht="43.5" x14ac:dyDescent="0.35">
      <c r="A2791">
        <v>2820</v>
      </c>
      <c r="B2791" s="3" t="s">
        <v>2820</v>
      </c>
      <c r="C2791" s="3" t="s">
        <v>6930</v>
      </c>
      <c r="D2791" s="6">
        <v>200</v>
      </c>
      <c r="E2791" s="8">
        <v>272</v>
      </c>
      <c r="F2791" t="s">
        <v>8218</v>
      </c>
      <c r="G2791" t="s">
        <v>8224</v>
      </c>
      <c r="H2791" t="s">
        <v>8246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8276</v>
      </c>
      <c r="O2791" t="s">
        <v>8277</v>
      </c>
      <c r="P2791" s="9">
        <v>42401.610983796301</v>
      </c>
      <c r="Q2791" s="10" t="s">
        <v>8323</v>
      </c>
      <c r="R2791" s="10">
        <v>2016</v>
      </c>
    </row>
    <row r="2792" spans="1:18" ht="58" x14ac:dyDescent="0.35">
      <c r="A2792">
        <v>2821</v>
      </c>
      <c r="B2792" s="3" t="s">
        <v>2821</v>
      </c>
      <c r="C2792" s="3" t="s">
        <v>6931</v>
      </c>
      <c r="D2792" s="6">
        <v>1000</v>
      </c>
      <c r="E2792" s="8">
        <v>1000</v>
      </c>
      <c r="F2792" t="s">
        <v>8218</v>
      </c>
      <c r="G2792" t="s">
        <v>8224</v>
      </c>
      <c r="H2792" t="s">
        <v>8246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8276</v>
      </c>
      <c r="O2792" t="s">
        <v>8277</v>
      </c>
      <c r="P2792" s="9">
        <v>41875.922858796301</v>
      </c>
      <c r="Q2792" s="10" t="s">
        <v>8329</v>
      </c>
      <c r="R2792" s="10">
        <v>2014</v>
      </c>
    </row>
    <row r="2793" spans="1:18" ht="58" x14ac:dyDescent="0.35">
      <c r="A2793">
        <v>2822</v>
      </c>
      <c r="B2793" s="3" t="s">
        <v>2822</v>
      </c>
      <c r="C2793" s="3" t="s">
        <v>6932</v>
      </c>
      <c r="D2793" s="6">
        <v>6000</v>
      </c>
      <c r="E2793" s="8">
        <v>6000</v>
      </c>
      <c r="F2793" t="s">
        <v>8218</v>
      </c>
      <c r="G2793" t="s">
        <v>8223</v>
      </c>
      <c r="H2793" t="s">
        <v>8245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8276</v>
      </c>
      <c r="O2793" t="s">
        <v>8277</v>
      </c>
      <c r="P2793" s="9">
        <v>42060.683935185181</v>
      </c>
      <c r="Q2793" s="10" t="s">
        <v>8323</v>
      </c>
      <c r="R2793" s="10">
        <v>2015</v>
      </c>
    </row>
    <row r="2794" spans="1:18" ht="58" x14ac:dyDescent="0.35">
      <c r="A2794">
        <v>2823</v>
      </c>
      <c r="B2794" s="3" t="s">
        <v>2823</v>
      </c>
      <c r="C2794" s="3" t="s">
        <v>6933</v>
      </c>
      <c r="D2794" s="6">
        <v>100</v>
      </c>
      <c r="E2794" s="8">
        <v>124</v>
      </c>
      <c r="F2794" t="s">
        <v>8218</v>
      </c>
      <c r="G2794" t="s">
        <v>8224</v>
      </c>
      <c r="H2794" t="s">
        <v>8246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8276</v>
      </c>
      <c r="O2794" t="s">
        <v>8277</v>
      </c>
      <c r="P2794" s="9">
        <v>42067.011643518519</v>
      </c>
      <c r="Q2794" s="10" t="s">
        <v>8324</v>
      </c>
      <c r="R2794" s="10">
        <v>2015</v>
      </c>
    </row>
    <row r="2795" spans="1:18" ht="43.5" x14ac:dyDescent="0.35">
      <c r="A2795">
        <v>2824</v>
      </c>
      <c r="B2795" s="3" t="s">
        <v>2824</v>
      </c>
      <c r="C2795" s="3" t="s">
        <v>6934</v>
      </c>
      <c r="D2795" s="6">
        <v>650</v>
      </c>
      <c r="E2795" s="8">
        <v>760</v>
      </c>
      <c r="F2795" t="s">
        <v>8218</v>
      </c>
      <c r="G2795" t="s">
        <v>8223</v>
      </c>
      <c r="H2795" t="s">
        <v>8245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8276</v>
      </c>
      <c r="O2795" t="s">
        <v>8277</v>
      </c>
      <c r="P2795" s="9">
        <v>42136.270787037036</v>
      </c>
      <c r="Q2795" s="10" t="s">
        <v>8326</v>
      </c>
      <c r="R2795" s="10">
        <v>2015</v>
      </c>
    </row>
    <row r="2796" spans="1:18" ht="58" x14ac:dyDescent="0.35">
      <c r="A2796">
        <v>2825</v>
      </c>
      <c r="B2796" s="3" t="s">
        <v>2825</v>
      </c>
      <c r="C2796" s="3" t="s">
        <v>6935</v>
      </c>
      <c r="D2796" s="6">
        <v>3000</v>
      </c>
      <c r="E2796" s="8">
        <v>3100</v>
      </c>
      <c r="F2796" t="s">
        <v>8218</v>
      </c>
      <c r="G2796" t="s">
        <v>8224</v>
      </c>
      <c r="H2796" t="s">
        <v>8246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8276</v>
      </c>
      <c r="O2796" t="s">
        <v>8277</v>
      </c>
      <c r="P2796" s="9">
        <v>42312.792662037042</v>
      </c>
      <c r="Q2796" s="10" t="s">
        <v>8332</v>
      </c>
      <c r="R2796" s="10">
        <v>2015</v>
      </c>
    </row>
    <row r="2797" spans="1:18" ht="58" x14ac:dyDescent="0.35">
      <c r="A2797">
        <v>2826</v>
      </c>
      <c r="B2797" s="3" t="s">
        <v>2826</v>
      </c>
      <c r="C2797" s="3" t="s">
        <v>6936</v>
      </c>
      <c r="D2797" s="6">
        <v>2000</v>
      </c>
      <c r="E2797" s="8">
        <v>2155</v>
      </c>
      <c r="F2797" t="s">
        <v>8218</v>
      </c>
      <c r="G2797" t="s">
        <v>8223</v>
      </c>
      <c r="H2797" t="s">
        <v>8245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8276</v>
      </c>
      <c r="O2797" t="s">
        <v>8277</v>
      </c>
      <c r="P2797" s="9">
        <v>42171.034861111111</v>
      </c>
      <c r="Q2797" s="10" t="s">
        <v>8327</v>
      </c>
      <c r="R2797" s="10">
        <v>2015</v>
      </c>
    </row>
    <row r="2798" spans="1:18" ht="58" x14ac:dyDescent="0.35">
      <c r="A2798">
        <v>2827</v>
      </c>
      <c r="B2798" s="3" t="s">
        <v>2827</v>
      </c>
      <c r="C2798" s="3" t="s">
        <v>6937</v>
      </c>
      <c r="D2798" s="6">
        <v>2000</v>
      </c>
      <c r="E2798" s="8">
        <v>2405</v>
      </c>
      <c r="F2798" t="s">
        <v>8218</v>
      </c>
      <c r="G2798" t="s">
        <v>8223</v>
      </c>
      <c r="H2798" t="s">
        <v>8245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8276</v>
      </c>
      <c r="O2798" t="s">
        <v>8277</v>
      </c>
      <c r="P2798" s="9">
        <v>42494.683634259258</v>
      </c>
      <c r="Q2798" s="10" t="s">
        <v>8326</v>
      </c>
      <c r="R2798" s="10">
        <v>2016</v>
      </c>
    </row>
    <row r="2799" spans="1:18" ht="43.5" x14ac:dyDescent="0.35">
      <c r="A2799">
        <v>2828</v>
      </c>
      <c r="B2799" s="3" t="s">
        <v>2828</v>
      </c>
      <c r="C2799" s="3" t="s">
        <v>6938</v>
      </c>
      <c r="D2799" s="6">
        <v>9500</v>
      </c>
      <c r="E2799" s="8">
        <v>9536</v>
      </c>
      <c r="F2799" t="s">
        <v>8218</v>
      </c>
      <c r="G2799" t="s">
        <v>8224</v>
      </c>
      <c r="H2799" t="s">
        <v>8246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8276</v>
      </c>
      <c r="O2799" t="s">
        <v>8277</v>
      </c>
      <c r="P2799" s="9">
        <v>42254.264687499999</v>
      </c>
      <c r="Q2799" s="10" t="s">
        <v>8330</v>
      </c>
      <c r="R2799" s="10">
        <v>2015</v>
      </c>
    </row>
    <row r="2800" spans="1:18" ht="43.5" x14ac:dyDescent="0.35">
      <c r="A2800">
        <v>2829</v>
      </c>
      <c r="B2800" s="3" t="s">
        <v>2829</v>
      </c>
      <c r="C2800" s="3" t="s">
        <v>6939</v>
      </c>
      <c r="D2800" s="6">
        <v>2500</v>
      </c>
      <c r="E2800" s="8">
        <v>2663</v>
      </c>
      <c r="F2800" t="s">
        <v>8218</v>
      </c>
      <c r="G2800" t="s">
        <v>8224</v>
      </c>
      <c r="H2800" t="s">
        <v>8246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8276</v>
      </c>
      <c r="O2800" t="s">
        <v>8277</v>
      </c>
      <c r="P2800" s="9">
        <v>42495.434236111112</v>
      </c>
      <c r="Q2800" s="10" t="s">
        <v>8326</v>
      </c>
      <c r="R2800" s="10">
        <v>2016</v>
      </c>
    </row>
    <row r="2801" spans="1:18" ht="29" x14ac:dyDescent="0.35">
      <c r="A2801">
        <v>2830</v>
      </c>
      <c r="B2801" s="3" t="s">
        <v>2830</v>
      </c>
      <c r="C2801" s="3" t="s">
        <v>6940</v>
      </c>
      <c r="D2801" s="6">
        <v>3000</v>
      </c>
      <c r="E2801" s="8">
        <v>3000</v>
      </c>
      <c r="F2801" t="s">
        <v>8218</v>
      </c>
      <c r="G2801" t="s">
        <v>8223</v>
      </c>
      <c r="H2801" t="s">
        <v>8245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8276</v>
      </c>
      <c r="O2801" t="s">
        <v>8277</v>
      </c>
      <c r="P2801" s="9">
        <v>41758.839675925927</v>
      </c>
      <c r="Q2801" s="10" t="s">
        <v>8325</v>
      </c>
      <c r="R2801" s="10">
        <v>2014</v>
      </c>
    </row>
    <row r="2802" spans="1:18" ht="43.5" x14ac:dyDescent="0.35">
      <c r="A2802">
        <v>2831</v>
      </c>
      <c r="B2802" s="3" t="s">
        <v>2831</v>
      </c>
      <c r="C2802" s="3" t="s">
        <v>6941</v>
      </c>
      <c r="D2802" s="6">
        <v>3000</v>
      </c>
      <c r="E2802" s="8">
        <v>3320</v>
      </c>
      <c r="F2802" t="s">
        <v>8218</v>
      </c>
      <c r="G2802" t="s">
        <v>8223</v>
      </c>
      <c r="H2802" t="s">
        <v>8245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8276</v>
      </c>
      <c r="O2802" t="s">
        <v>8277</v>
      </c>
      <c r="P2802" s="9">
        <v>42171.824884259258</v>
      </c>
      <c r="Q2802" s="10" t="s">
        <v>8327</v>
      </c>
      <c r="R2802" s="10">
        <v>2015</v>
      </c>
    </row>
    <row r="2803" spans="1:18" ht="58" x14ac:dyDescent="0.35">
      <c r="A2803">
        <v>2832</v>
      </c>
      <c r="B2803" s="3" t="s">
        <v>2832</v>
      </c>
      <c r="C2803" s="3" t="s">
        <v>6942</v>
      </c>
      <c r="D2803" s="6">
        <v>2500</v>
      </c>
      <c r="E2803" s="8">
        <v>2867.99</v>
      </c>
      <c r="F2803" t="s">
        <v>8218</v>
      </c>
      <c r="G2803" t="s">
        <v>8224</v>
      </c>
      <c r="H2803" t="s">
        <v>8246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8276</v>
      </c>
      <c r="O2803" t="s">
        <v>8277</v>
      </c>
      <c r="P2803" s="9">
        <v>41938.709421296298</v>
      </c>
      <c r="Q2803" s="10" t="s">
        <v>8331</v>
      </c>
      <c r="R2803" s="10">
        <v>2014</v>
      </c>
    </row>
    <row r="2804" spans="1:18" x14ac:dyDescent="0.35">
      <c r="A2804">
        <v>2833</v>
      </c>
      <c r="B2804" s="3" t="s">
        <v>2833</v>
      </c>
      <c r="C2804" s="3" t="s">
        <v>6943</v>
      </c>
      <c r="D2804" s="6">
        <v>2700</v>
      </c>
      <c r="E2804" s="8">
        <v>2923</v>
      </c>
      <c r="F2804" t="s">
        <v>8218</v>
      </c>
      <c r="G2804" t="s">
        <v>8223</v>
      </c>
      <c r="H2804" t="s">
        <v>8245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8276</v>
      </c>
      <c r="O2804" t="s">
        <v>8277</v>
      </c>
      <c r="P2804" s="9">
        <v>42268.127696759257</v>
      </c>
      <c r="Q2804" s="10" t="s">
        <v>8330</v>
      </c>
      <c r="R2804" s="10">
        <v>2015</v>
      </c>
    </row>
    <row r="2805" spans="1:18" ht="43.5" x14ac:dyDescent="0.35">
      <c r="A2805">
        <v>2834</v>
      </c>
      <c r="B2805" s="3" t="s">
        <v>2834</v>
      </c>
      <c r="C2805" s="3" t="s">
        <v>6944</v>
      </c>
      <c r="D2805" s="6">
        <v>800</v>
      </c>
      <c r="E2805" s="8">
        <v>1360</v>
      </c>
      <c r="F2805" t="s">
        <v>8218</v>
      </c>
      <c r="G2805" t="s">
        <v>8224</v>
      </c>
      <c r="H2805" t="s">
        <v>8246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8276</v>
      </c>
      <c r="O2805" t="s">
        <v>8277</v>
      </c>
      <c r="P2805" s="9">
        <v>42019.959837962961</v>
      </c>
      <c r="Q2805" s="10" t="s">
        <v>8322</v>
      </c>
      <c r="R2805" s="10">
        <v>2015</v>
      </c>
    </row>
    <row r="2806" spans="1:18" ht="43.5" x14ac:dyDescent="0.35">
      <c r="A2806">
        <v>2835</v>
      </c>
      <c r="B2806" s="3" t="s">
        <v>2835</v>
      </c>
      <c r="C2806" s="3" t="s">
        <v>6945</v>
      </c>
      <c r="D2806" s="6">
        <v>1000</v>
      </c>
      <c r="E2806" s="8">
        <v>1870.99</v>
      </c>
      <c r="F2806" t="s">
        <v>8218</v>
      </c>
      <c r="G2806" t="s">
        <v>8224</v>
      </c>
      <c r="H2806" t="s">
        <v>8246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8276</v>
      </c>
      <c r="O2806" t="s">
        <v>8277</v>
      </c>
      <c r="P2806" s="9">
        <v>42313.703900462962</v>
      </c>
      <c r="Q2806" s="10" t="s">
        <v>8332</v>
      </c>
      <c r="R2806" s="10">
        <v>2015</v>
      </c>
    </row>
    <row r="2807" spans="1:18" ht="58" x14ac:dyDescent="0.35">
      <c r="A2807">
        <v>2836</v>
      </c>
      <c r="B2807" s="3" t="s">
        <v>2836</v>
      </c>
      <c r="C2807" s="3" t="s">
        <v>6946</v>
      </c>
      <c r="D2807" s="6">
        <v>450</v>
      </c>
      <c r="E2807" s="8">
        <v>485</v>
      </c>
      <c r="F2807" t="s">
        <v>8218</v>
      </c>
      <c r="G2807" t="s">
        <v>8223</v>
      </c>
      <c r="H2807" t="s">
        <v>8245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8276</v>
      </c>
      <c r="O2807" t="s">
        <v>8277</v>
      </c>
      <c r="P2807" s="9">
        <v>42746.261782407411</v>
      </c>
      <c r="Q2807" s="10" t="s">
        <v>8322</v>
      </c>
      <c r="R2807" s="10">
        <v>2017</v>
      </c>
    </row>
    <row r="2808" spans="1:18" ht="58" x14ac:dyDescent="0.35">
      <c r="A2808">
        <v>2837</v>
      </c>
      <c r="B2808" s="3" t="s">
        <v>2837</v>
      </c>
      <c r="C2808" s="3" t="s">
        <v>6947</v>
      </c>
      <c r="D2808" s="6">
        <v>850</v>
      </c>
      <c r="E2808" s="8">
        <v>850</v>
      </c>
      <c r="F2808" t="s">
        <v>8218</v>
      </c>
      <c r="G2808" t="s">
        <v>8228</v>
      </c>
      <c r="H2808" t="s">
        <v>8250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8276</v>
      </c>
      <c r="O2808" t="s">
        <v>8277</v>
      </c>
      <c r="P2808" s="9">
        <v>42307.908379629633</v>
      </c>
      <c r="Q2808" s="10" t="s">
        <v>8331</v>
      </c>
      <c r="R2808" s="10">
        <v>2015</v>
      </c>
    </row>
    <row r="2809" spans="1:18" ht="43.5" x14ac:dyDescent="0.35">
      <c r="A2809">
        <v>2838</v>
      </c>
      <c r="B2809" s="3" t="s">
        <v>2838</v>
      </c>
      <c r="C2809" s="3" t="s">
        <v>6948</v>
      </c>
      <c r="D2809" s="6">
        <v>2000</v>
      </c>
      <c r="E2809" s="8">
        <v>2405</v>
      </c>
      <c r="F2809" t="s">
        <v>8218</v>
      </c>
      <c r="G2809" t="s">
        <v>8223</v>
      </c>
      <c r="H2809" t="s">
        <v>8245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8276</v>
      </c>
      <c r="O2809" t="s">
        <v>8277</v>
      </c>
      <c r="P2809" s="9">
        <v>41842.607592592591</v>
      </c>
      <c r="Q2809" s="10" t="s">
        <v>8328</v>
      </c>
      <c r="R2809" s="10">
        <v>2014</v>
      </c>
    </row>
    <row r="2810" spans="1:18" ht="43.5" x14ac:dyDescent="0.35">
      <c r="A2810">
        <v>2839</v>
      </c>
      <c r="B2810" s="3" t="s">
        <v>2839</v>
      </c>
      <c r="C2810" s="3" t="s">
        <v>6949</v>
      </c>
      <c r="D2810" s="6">
        <v>3500</v>
      </c>
      <c r="E2810" s="8">
        <v>3900</v>
      </c>
      <c r="F2810" t="s">
        <v>8218</v>
      </c>
      <c r="G2810" t="s">
        <v>8223</v>
      </c>
      <c r="H2810" t="s">
        <v>8245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8276</v>
      </c>
      <c r="O2810" t="s">
        <v>8277</v>
      </c>
      <c r="P2810" s="9">
        <v>41853.240208333329</v>
      </c>
      <c r="Q2810" s="10" t="s">
        <v>8329</v>
      </c>
      <c r="R2810" s="10">
        <v>2014</v>
      </c>
    </row>
    <row r="2811" spans="1:18" ht="58" x14ac:dyDescent="0.35">
      <c r="A2811">
        <v>2840</v>
      </c>
      <c r="B2811" s="3" t="s">
        <v>2840</v>
      </c>
      <c r="C2811" s="3" t="s">
        <v>6950</v>
      </c>
      <c r="D2811" s="6">
        <v>2500</v>
      </c>
      <c r="E2811" s="8">
        <v>2600</v>
      </c>
      <c r="F2811" t="s">
        <v>8218</v>
      </c>
      <c r="G2811" t="s">
        <v>8224</v>
      </c>
      <c r="H2811" t="s">
        <v>8246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8276</v>
      </c>
      <c r="O2811" t="s">
        <v>8277</v>
      </c>
      <c r="P2811" s="9">
        <v>42060.035636574074</v>
      </c>
      <c r="Q2811" s="10" t="s">
        <v>8323</v>
      </c>
      <c r="R2811" s="10">
        <v>2015</v>
      </c>
    </row>
    <row r="2812" spans="1:18" ht="58" x14ac:dyDescent="0.35">
      <c r="A2812">
        <v>2841</v>
      </c>
      <c r="B2812" s="3" t="s">
        <v>2841</v>
      </c>
      <c r="C2812" s="3" t="s">
        <v>6951</v>
      </c>
      <c r="D2812" s="6">
        <v>1000</v>
      </c>
      <c r="E2812" s="8">
        <v>10</v>
      </c>
      <c r="F2812" t="s">
        <v>8220</v>
      </c>
      <c r="G2812" t="s">
        <v>8224</v>
      </c>
      <c r="H2812" t="s">
        <v>8246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8276</v>
      </c>
      <c r="O2812" t="s">
        <v>8277</v>
      </c>
      <c r="P2812" s="9">
        <v>42291.739548611113</v>
      </c>
      <c r="Q2812" s="10" t="s">
        <v>8331</v>
      </c>
      <c r="R2812" s="10">
        <v>2015</v>
      </c>
    </row>
    <row r="2813" spans="1:18" ht="43.5" x14ac:dyDescent="0.35">
      <c r="A2813">
        <v>2842</v>
      </c>
      <c r="B2813" s="3" t="s">
        <v>2842</v>
      </c>
      <c r="C2813" s="3" t="s">
        <v>6952</v>
      </c>
      <c r="D2813" s="6">
        <v>1500</v>
      </c>
      <c r="E2813" s="8">
        <v>0</v>
      </c>
      <c r="F2813" t="s">
        <v>8220</v>
      </c>
      <c r="G2813" t="s">
        <v>8224</v>
      </c>
      <c r="H2813" t="s">
        <v>8246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8276</v>
      </c>
      <c r="O2813" t="s">
        <v>8277</v>
      </c>
      <c r="P2813" s="9">
        <v>41784.95248842593</v>
      </c>
      <c r="Q2813" s="10" t="s">
        <v>8326</v>
      </c>
      <c r="R2813" s="10">
        <v>2014</v>
      </c>
    </row>
    <row r="2814" spans="1:18" ht="43.5" x14ac:dyDescent="0.35">
      <c r="A2814">
        <v>2843</v>
      </c>
      <c r="B2814" s="3" t="s">
        <v>2843</v>
      </c>
      <c r="C2814" s="3" t="s">
        <v>6953</v>
      </c>
      <c r="D2814" s="6">
        <v>1200</v>
      </c>
      <c r="E2814" s="8">
        <v>0</v>
      </c>
      <c r="F2814" t="s">
        <v>8220</v>
      </c>
      <c r="G2814" t="s">
        <v>8223</v>
      </c>
      <c r="H2814" t="s">
        <v>8245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8276</v>
      </c>
      <c r="O2814" t="s">
        <v>8277</v>
      </c>
      <c r="P2814" s="9">
        <v>42492.737847222219</v>
      </c>
      <c r="Q2814" s="10" t="s">
        <v>8326</v>
      </c>
      <c r="R2814" s="10">
        <v>2016</v>
      </c>
    </row>
    <row r="2815" spans="1:18" ht="43.5" x14ac:dyDescent="0.35">
      <c r="A2815">
        <v>2844</v>
      </c>
      <c r="B2815" s="3" t="s">
        <v>2844</v>
      </c>
      <c r="C2815" s="3" t="s">
        <v>6954</v>
      </c>
      <c r="D2815" s="6">
        <v>550</v>
      </c>
      <c r="E2815" s="8">
        <v>30</v>
      </c>
      <c r="F2815" t="s">
        <v>8220</v>
      </c>
      <c r="G2815" t="s">
        <v>8238</v>
      </c>
      <c r="H2815" t="s">
        <v>8248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8276</v>
      </c>
      <c r="O2815" t="s">
        <v>8277</v>
      </c>
      <c r="P2815" s="9">
        <v>42709.546064814815</v>
      </c>
      <c r="Q2815" s="10" t="s">
        <v>8333</v>
      </c>
      <c r="R2815" s="10">
        <v>2016</v>
      </c>
    </row>
    <row r="2816" spans="1:18" ht="43.5" x14ac:dyDescent="0.35">
      <c r="A2816">
        <v>2845</v>
      </c>
      <c r="B2816" s="3" t="s">
        <v>2845</v>
      </c>
      <c r="C2816" s="3" t="s">
        <v>6955</v>
      </c>
      <c r="D2816" s="6">
        <v>7500</v>
      </c>
      <c r="E2816" s="8">
        <v>2366</v>
      </c>
      <c r="F2816" t="s">
        <v>8220</v>
      </c>
      <c r="G2816" t="s">
        <v>8223</v>
      </c>
      <c r="H2816" t="s">
        <v>8245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8276</v>
      </c>
      <c r="O2816" t="s">
        <v>8277</v>
      </c>
      <c r="P2816" s="9">
        <v>42103.016585648147</v>
      </c>
      <c r="Q2816" s="10" t="s">
        <v>8325</v>
      </c>
      <c r="R2816" s="10">
        <v>2015</v>
      </c>
    </row>
    <row r="2817" spans="1:18" ht="58" x14ac:dyDescent="0.35">
      <c r="A2817">
        <v>2846</v>
      </c>
      <c r="B2817" s="3" t="s">
        <v>2846</v>
      </c>
      <c r="C2817" s="3" t="s">
        <v>6956</v>
      </c>
      <c r="D2817" s="6">
        <v>8000</v>
      </c>
      <c r="E2817" s="8">
        <v>0</v>
      </c>
      <c r="F2817" t="s">
        <v>8220</v>
      </c>
      <c r="G2817" t="s">
        <v>8223</v>
      </c>
      <c r="H2817" t="s">
        <v>8245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8276</v>
      </c>
      <c r="O2817" t="s">
        <v>8277</v>
      </c>
      <c r="P2817" s="9">
        <v>42108.692060185189</v>
      </c>
      <c r="Q2817" s="10" t="s">
        <v>8325</v>
      </c>
      <c r="R2817" s="10">
        <v>2015</v>
      </c>
    </row>
    <row r="2818" spans="1:18" ht="43.5" x14ac:dyDescent="0.35">
      <c r="A2818">
        <v>2847</v>
      </c>
      <c r="B2818" s="3" t="s">
        <v>2847</v>
      </c>
      <c r="C2818" s="3" t="s">
        <v>6957</v>
      </c>
      <c r="D2818" s="6">
        <v>2000</v>
      </c>
      <c r="E2818" s="8">
        <v>0</v>
      </c>
      <c r="F2818" t="s">
        <v>8220</v>
      </c>
      <c r="G2818" t="s">
        <v>8223</v>
      </c>
      <c r="H2818" t="s">
        <v>8245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8276</v>
      </c>
      <c r="O2818" t="s">
        <v>8277</v>
      </c>
      <c r="P2818" s="9">
        <v>42453.806307870371</v>
      </c>
      <c r="Q2818" s="10" t="s">
        <v>8324</v>
      </c>
      <c r="R2818" s="10">
        <v>2016</v>
      </c>
    </row>
    <row r="2819" spans="1:18" ht="58" x14ac:dyDescent="0.35">
      <c r="A2819">
        <v>2848</v>
      </c>
      <c r="B2819" s="3" t="s">
        <v>2848</v>
      </c>
      <c r="C2819" s="3" t="s">
        <v>6958</v>
      </c>
      <c r="D2819" s="6">
        <v>35000</v>
      </c>
      <c r="E2819" s="8">
        <v>70</v>
      </c>
      <c r="F2819" t="s">
        <v>8220</v>
      </c>
      <c r="G2819" t="s">
        <v>8223</v>
      </c>
      <c r="H2819" t="s">
        <v>8245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8276</v>
      </c>
      <c r="O2819" t="s">
        <v>8277</v>
      </c>
      <c r="P2819" s="9">
        <v>42123.648831018523</v>
      </c>
      <c r="Q2819" s="10" t="s">
        <v>8325</v>
      </c>
      <c r="R2819" s="10">
        <v>2015</v>
      </c>
    </row>
    <row r="2820" spans="1:18" ht="43.5" x14ac:dyDescent="0.35">
      <c r="A2820">
        <v>2849</v>
      </c>
      <c r="B2820" s="3" t="s">
        <v>2849</v>
      </c>
      <c r="C2820" s="3" t="s">
        <v>6959</v>
      </c>
      <c r="D2820" s="6">
        <v>500</v>
      </c>
      <c r="E2820" s="8">
        <v>5</v>
      </c>
      <c r="F2820" t="s">
        <v>8220</v>
      </c>
      <c r="G2820" t="s">
        <v>8224</v>
      </c>
      <c r="H2820" t="s">
        <v>8246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8276</v>
      </c>
      <c r="O2820" t="s">
        <v>8277</v>
      </c>
      <c r="P2820" s="9">
        <v>42453.428240740745</v>
      </c>
      <c r="Q2820" s="10" t="s">
        <v>8324</v>
      </c>
      <c r="R2820" s="10">
        <v>2016</v>
      </c>
    </row>
    <row r="2821" spans="1:18" ht="43.5" x14ac:dyDescent="0.35">
      <c r="A2821">
        <v>2850</v>
      </c>
      <c r="B2821" s="3" t="s">
        <v>2850</v>
      </c>
      <c r="C2821" s="3" t="s">
        <v>6960</v>
      </c>
      <c r="D2821" s="6">
        <v>8000</v>
      </c>
      <c r="E2821" s="8">
        <v>311</v>
      </c>
      <c r="F2821" t="s">
        <v>8220</v>
      </c>
      <c r="G2821" t="s">
        <v>8223</v>
      </c>
      <c r="H2821" t="s">
        <v>8245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8276</v>
      </c>
      <c r="O2821" t="s">
        <v>8277</v>
      </c>
      <c r="P2821" s="9">
        <v>41858.007071759261</v>
      </c>
      <c r="Q2821" s="10" t="s">
        <v>8329</v>
      </c>
      <c r="R2821" s="10">
        <v>2014</v>
      </c>
    </row>
    <row r="2822" spans="1:18" ht="43.5" x14ac:dyDescent="0.35">
      <c r="A2822">
        <v>2851</v>
      </c>
      <c r="B2822" s="3" t="s">
        <v>2851</v>
      </c>
      <c r="C2822" s="3" t="s">
        <v>6961</v>
      </c>
      <c r="D2822" s="6">
        <v>4500</v>
      </c>
      <c r="E2822" s="8">
        <v>0</v>
      </c>
      <c r="F2822" t="s">
        <v>8220</v>
      </c>
      <c r="G2822" t="s">
        <v>8240</v>
      </c>
      <c r="H2822" t="s">
        <v>8248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8276</v>
      </c>
      <c r="O2822" t="s">
        <v>8277</v>
      </c>
      <c r="P2822" s="9">
        <v>42390.002650462964</v>
      </c>
      <c r="Q2822" s="10" t="s">
        <v>8322</v>
      </c>
      <c r="R2822" s="10">
        <v>2016</v>
      </c>
    </row>
    <row r="2823" spans="1:18" ht="43.5" x14ac:dyDescent="0.35">
      <c r="A2823">
        <v>2852</v>
      </c>
      <c r="B2823" s="3" t="s">
        <v>2852</v>
      </c>
      <c r="C2823" s="3" t="s">
        <v>6962</v>
      </c>
      <c r="D2823" s="6">
        <v>5000</v>
      </c>
      <c r="E2823" s="8">
        <v>95</v>
      </c>
      <c r="F2823" t="s">
        <v>8220</v>
      </c>
      <c r="G2823" t="s">
        <v>8223</v>
      </c>
      <c r="H2823" t="s">
        <v>8245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8276</v>
      </c>
      <c r="O2823" t="s">
        <v>8277</v>
      </c>
      <c r="P2823" s="9">
        <v>41781.045173611114</v>
      </c>
      <c r="Q2823" s="10" t="s">
        <v>8326</v>
      </c>
      <c r="R2823" s="10">
        <v>2014</v>
      </c>
    </row>
    <row r="2824" spans="1:18" ht="43.5" x14ac:dyDescent="0.35">
      <c r="A2824">
        <v>2853</v>
      </c>
      <c r="B2824" s="3" t="s">
        <v>2853</v>
      </c>
      <c r="C2824" s="3" t="s">
        <v>6963</v>
      </c>
      <c r="D2824" s="6">
        <v>9500</v>
      </c>
      <c r="E2824" s="8">
        <v>0</v>
      </c>
      <c r="F2824" t="s">
        <v>8220</v>
      </c>
      <c r="G2824" t="s">
        <v>8228</v>
      </c>
      <c r="H2824" t="s">
        <v>8250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8276</v>
      </c>
      <c r="O2824" t="s">
        <v>8277</v>
      </c>
      <c r="P2824" s="9">
        <v>41836.190937499996</v>
      </c>
      <c r="Q2824" s="10" t="s">
        <v>8328</v>
      </c>
      <c r="R2824" s="10">
        <v>2014</v>
      </c>
    </row>
    <row r="2825" spans="1:18" ht="43.5" x14ac:dyDescent="0.35">
      <c r="A2825">
        <v>2854</v>
      </c>
      <c r="B2825" s="3" t="s">
        <v>2854</v>
      </c>
      <c r="C2825" s="3" t="s">
        <v>6964</v>
      </c>
      <c r="D2825" s="6">
        <v>1000</v>
      </c>
      <c r="E2825" s="8">
        <v>417</v>
      </c>
      <c r="F2825" t="s">
        <v>8220</v>
      </c>
      <c r="G2825" t="s">
        <v>8224</v>
      </c>
      <c r="H2825" t="s">
        <v>8246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8276</v>
      </c>
      <c r="O2825" t="s">
        <v>8277</v>
      </c>
      <c r="P2825" s="9">
        <v>42111.71665509259</v>
      </c>
      <c r="Q2825" s="10" t="s">
        <v>8325</v>
      </c>
      <c r="R2825" s="10">
        <v>2015</v>
      </c>
    </row>
    <row r="2826" spans="1:18" ht="58" x14ac:dyDescent="0.35">
      <c r="A2826">
        <v>2855</v>
      </c>
      <c r="B2826" s="3" t="s">
        <v>2855</v>
      </c>
      <c r="C2826" s="3" t="s">
        <v>6965</v>
      </c>
      <c r="D2826" s="6">
        <v>600</v>
      </c>
      <c r="E2826" s="8">
        <v>300</v>
      </c>
      <c r="F2826" t="s">
        <v>8220</v>
      </c>
      <c r="G2826" t="s">
        <v>8223</v>
      </c>
      <c r="H2826" t="s">
        <v>8245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8276</v>
      </c>
      <c r="O2826" t="s">
        <v>8277</v>
      </c>
      <c r="P2826" s="9">
        <v>42370.007766203707</v>
      </c>
      <c r="Q2826" s="10" t="s">
        <v>8322</v>
      </c>
      <c r="R2826" s="10">
        <v>2016</v>
      </c>
    </row>
    <row r="2827" spans="1:18" ht="43.5" x14ac:dyDescent="0.35">
      <c r="A2827">
        <v>2856</v>
      </c>
      <c r="B2827" s="3" t="s">
        <v>2856</v>
      </c>
      <c r="C2827" s="3" t="s">
        <v>6966</v>
      </c>
      <c r="D2827" s="6">
        <v>3000</v>
      </c>
      <c r="E2827" s="8">
        <v>146</v>
      </c>
      <c r="F2827" t="s">
        <v>8220</v>
      </c>
      <c r="G2827" t="s">
        <v>8223</v>
      </c>
      <c r="H2827" t="s">
        <v>8245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8276</v>
      </c>
      <c r="O2827" t="s">
        <v>8277</v>
      </c>
      <c r="P2827" s="9">
        <v>42165.037581018521</v>
      </c>
      <c r="Q2827" s="10" t="s">
        <v>8327</v>
      </c>
      <c r="R2827" s="10">
        <v>2015</v>
      </c>
    </row>
    <row r="2828" spans="1:18" ht="58" x14ac:dyDescent="0.35">
      <c r="A2828">
        <v>2857</v>
      </c>
      <c r="B2828" s="3" t="s">
        <v>2857</v>
      </c>
      <c r="C2828" s="3" t="s">
        <v>6967</v>
      </c>
      <c r="D2828" s="6">
        <v>38000</v>
      </c>
      <c r="E2828" s="8">
        <v>7500</v>
      </c>
      <c r="F2828" t="s">
        <v>8220</v>
      </c>
      <c r="G2828" t="s">
        <v>8237</v>
      </c>
      <c r="H2828" t="s">
        <v>8255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8276</v>
      </c>
      <c r="O2828" t="s">
        <v>8277</v>
      </c>
      <c r="P2828" s="9">
        <v>42726.920081018514</v>
      </c>
      <c r="Q2828" s="10" t="s">
        <v>8333</v>
      </c>
      <c r="R2828" s="10">
        <v>2016</v>
      </c>
    </row>
    <row r="2829" spans="1:18" ht="43.5" x14ac:dyDescent="0.35">
      <c r="A2829">
        <v>2858</v>
      </c>
      <c r="B2829" s="3" t="s">
        <v>2858</v>
      </c>
      <c r="C2829" s="3" t="s">
        <v>6968</v>
      </c>
      <c r="D2829" s="6">
        <v>1000</v>
      </c>
      <c r="E2829" s="8">
        <v>0</v>
      </c>
      <c r="F2829" t="s">
        <v>8220</v>
      </c>
      <c r="G2829" t="s">
        <v>8232</v>
      </c>
      <c r="H2829" t="s">
        <v>8248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8276</v>
      </c>
      <c r="O2829" t="s">
        <v>8277</v>
      </c>
      <c r="P2829" s="9">
        <v>41954.545081018514</v>
      </c>
      <c r="Q2829" s="10" t="s">
        <v>8332</v>
      </c>
      <c r="R2829" s="10">
        <v>2014</v>
      </c>
    </row>
    <row r="2830" spans="1:18" ht="43.5" x14ac:dyDescent="0.35">
      <c r="A2830">
        <v>2859</v>
      </c>
      <c r="B2830" s="3" t="s">
        <v>2859</v>
      </c>
      <c r="C2830" s="3" t="s">
        <v>6969</v>
      </c>
      <c r="D2830" s="6">
        <v>2000</v>
      </c>
      <c r="E2830" s="8">
        <v>35</v>
      </c>
      <c r="F2830" t="s">
        <v>8220</v>
      </c>
      <c r="G2830" t="s">
        <v>8225</v>
      </c>
      <c r="H2830" t="s">
        <v>8247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8276</v>
      </c>
      <c r="O2830" t="s">
        <v>8277</v>
      </c>
      <c r="P2830" s="9">
        <v>42233.362314814818</v>
      </c>
      <c r="Q2830" s="10" t="s">
        <v>8329</v>
      </c>
      <c r="R2830" s="10">
        <v>2015</v>
      </c>
    </row>
    <row r="2831" spans="1:18" ht="58" x14ac:dyDescent="0.35">
      <c r="A2831">
        <v>2860</v>
      </c>
      <c r="B2831" s="3" t="s">
        <v>2860</v>
      </c>
      <c r="C2831" s="3" t="s">
        <v>6970</v>
      </c>
      <c r="D2831" s="6">
        <v>4000</v>
      </c>
      <c r="E2831" s="8">
        <v>266</v>
      </c>
      <c r="F2831" t="s">
        <v>8220</v>
      </c>
      <c r="G2831" t="s">
        <v>8223</v>
      </c>
      <c r="H2831" t="s">
        <v>8245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8276</v>
      </c>
      <c r="O2831" t="s">
        <v>8277</v>
      </c>
      <c r="P2831" s="9">
        <v>42480.80064814815</v>
      </c>
      <c r="Q2831" s="10" t="s">
        <v>8325</v>
      </c>
      <c r="R2831" s="10">
        <v>2016</v>
      </c>
    </row>
    <row r="2832" spans="1:18" ht="43.5" x14ac:dyDescent="0.35">
      <c r="A2832">
        <v>2861</v>
      </c>
      <c r="B2832" s="3" t="s">
        <v>2861</v>
      </c>
      <c r="C2832" s="3" t="s">
        <v>6971</v>
      </c>
      <c r="D2832" s="6">
        <v>250</v>
      </c>
      <c r="E2832" s="8">
        <v>80</v>
      </c>
      <c r="F2832" t="s">
        <v>8220</v>
      </c>
      <c r="G2832" t="s">
        <v>8225</v>
      </c>
      <c r="H2832" t="s">
        <v>8247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8276</v>
      </c>
      <c r="O2832" t="s">
        <v>8277</v>
      </c>
      <c r="P2832" s="9">
        <v>42257.590833333335</v>
      </c>
      <c r="Q2832" s="10" t="s">
        <v>8330</v>
      </c>
      <c r="R2832" s="10">
        <v>2015</v>
      </c>
    </row>
    <row r="2833" spans="1:18" ht="43.5" x14ac:dyDescent="0.35">
      <c r="A2833">
        <v>2862</v>
      </c>
      <c r="B2833" s="3" t="s">
        <v>2862</v>
      </c>
      <c r="C2833" s="3" t="s">
        <v>6972</v>
      </c>
      <c r="D2833" s="6">
        <v>12700</v>
      </c>
      <c r="E2833" s="8">
        <v>55</v>
      </c>
      <c r="F2833" t="s">
        <v>8220</v>
      </c>
      <c r="G2833" t="s">
        <v>8223</v>
      </c>
      <c r="H2833" t="s">
        <v>8245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8276</v>
      </c>
      <c r="O2833" t="s">
        <v>8277</v>
      </c>
      <c r="P2833" s="9">
        <v>41784.789687500001</v>
      </c>
      <c r="Q2833" s="10" t="s">
        <v>8326</v>
      </c>
      <c r="R2833" s="10">
        <v>2014</v>
      </c>
    </row>
    <row r="2834" spans="1:18" ht="43.5" x14ac:dyDescent="0.35">
      <c r="A2834">
        <v>2863</v>
      </c>
      <c r="B2834" s="3" t="s">
        <v>2863</v>
      </c>
      <c r="C2834" s="3" t="s">
        <v>6973</v>
      </c>
      <c r="D2834" s="6">
        <v>50000</v>
      </c>
      <c r="E2834" s="8">
        <v>20</v>
      </c>
      <c r="F2834" t="s">
        <v>8220</v>
      </c>
      <c r="G2834" t="s">
        <v>8223</v>
      </c>
      <c r="H2834" t="s">
        <v>8245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8276</v>
      </c>
      <c r="O2834" t="s">
        <v>8277</v>
      </c>
      <c r="P2834" s="9">
        <v>41831.675034722226</v>
      </c>
      <c r="Q2834" s="10" t="s">
        <v>8328</v>
      </c>
      <c r="R2834" s="10">
        <v>2014</v>
      </c>
    </row>
    <row r="2835" spans="1:18" x14ac:dyDescent="0.35">
      <c r="A2835">
        <v>2864</v>
      </c>
      <c r="B2835" s="3" t="s">
        <v>2864</v>
      </c>
      <c r="C2835" s="3" t="s">
        <v>6974</v>
      </c>
      <c r="D2835" s="6">
        <v>2500</v>
      </c>
      <c r="E2835" s="8">
        <v>40</v>
      </c>
      <c r="F2835" t="s">
        <v>8220</v>
      </c>
      <c r="G2835" t="s">
        <v>8224</v>
      </c>
      <c r="H2835" t="s">
        <v>8246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8276</v>
      </c>
      <c r="O2835" t="s">
        <v>8277</v>
      </c>
      <c r="P2835" s="9">
        <v>42172.613506944443</v>
      </c>
      <c r="Q2835" s="10" t="s">
        <v>8327</v>
      </c>
      <c r="R2835" s="10">
        <v>2015</v>
      </c>
    </row>
    <row r="2836" spans="1:18" ht="43.5" x14ac:dyDescent="0.35">
      <c r="A2836">
        <v>2865</v>
      </c>
      <c r="B2836" s="3" t="s">
        <v>2865</v>
      </c>
      <c r="C2836" s="3" t="s">
        <v>6975</v>
      </c>
      <c r="D2836" s="6">
        <v>2888</v>
      </c>
      <c r="E2836" s="8">
        <v>0</v>
      </c>
      <c r="F2836" t="s">
        <v>8220</v>
      </c>
      <c r="G2836" t="s">
        <v>8223</v>
      </c>
      <c r="H2836" t="s">
        <v>8245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8276</v>
      </c>
      <c r="O2836" t="s">
        <v>8277</v>
      </c>
      <c r="P2836" s="9">
        <v>41950.114108796297</v>
      </c>
      <c r="Q2836" s="10" t="s">
        <v>8332</v>
      </c>
      <c r="R2836" s="10">
        <v>2014</v>
      </c>
    </row>
    <row r="2837" spans="1:18" ht="43.5" x14ac:dyDescent="0.35">
      <c r="A2837">
        <v>2866</v>
      </c>
      <c r="B2837" s="3" t="s">
        <v>2866</v>
      </c>
      <c r="C2837" s="3" t="s">
        <v>6976</v>
      </c>
      <c r="D2837" s="6">
        <v>5000</v>
      </c>
      <c r="E2837" s="8">
        <v>45</v>
      </c>
      <c r="F2837" t="s">
        <v>8220</v>
      </c>
      <c r="G2837" t="s">
        <v>8223</v>
      </c>
      <c r="H2837" t="s">
        <v>8245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8276</v>
      </c>
      <c r="O2837" t="s">
        <v>8277</v>
      </c>
      <c r="P2837" s="9">
        <v>42627.955104166671</v>
      </c>
      <c r="Q2837" s="10" t="s">
        <v>8330</v>
      </c>
      <c r="R2837" s="10">
        <v>2016</v>
      </c>
    </row>
    <row r="2838" spans="1:18" ht="58" x14ac:dyDescent="0.35">
      <c r="A2838">
        <v>2867</v>
      </c>
      <c r="B2838" s="3" t="s">
        <v>2867</v>
      </c>
      <c r="C2838" s="3" t="s">
        <v>6977</v>
      </c>
      <c r="D2838" s="6">
        <v>2500</v>
      </c>
      <c r="E2838" s="8">
        <v>504</v>
      </c>
      <c r="F2838" t="s">
        <v>8220</v>
      </c>
      <c r="G2838" t="s">
        <v>8223</v>
      </c>
      <c r="H2838" t="s">
        <v>8245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8276</v>
      </c>
      <c r="O2838" t="s">
        <v>8277</v>
      </c>
      <c r="P2838" s="9">
        <v>42531.195277777777</v>
      </c>
      <c r="Q2838" s="10" t="s">
        <v>8327</v>
      </c>
      <c r="R2838" s="10">
        <v>2016</v>
      </c>
    </row>
    <row r="2839" spans="1:18" ht="58" x14ac:dyDescent="0.35">
      <c r="A2839">
        <v>2868</v>
      </c>
      <c r="B2839" s="3" t="s">
        <v>2868</v>
      </c>
      <c r="C2839" s="3" t="s">
        <v>6978</v>
      </c>
      <c r="D2839" s="6">
        <v>15000</v>
      </c>
      <c r="E2839" s="8">
        <v>6301.76</v>
      </c>
      <c r="F2839" t="s">
        <v>8220</v>
      </c>
      <c r="G2839" t="s">
        <v>8223</v>
      </c>
      <c r="H2839" t="s">
        <v>8245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8276</v>
      </c>
      <c r="O2839" t="s">
        <v>8277</v>
      </c>
      <c r="P2839" s="9">
        <v>42618.827013888891</v>
      </c>
      <c r="Q2839" s="10" t="s">
        <v>8330</v>
      </c>
      <c r="R2839" s="10">
        <v>2016</v>
      </c>
    </row>
    <row r="2840" spans="1:18" ht="58" x14ac:dyDescent="0.35">
      <c r="A2840">
        <v>2869</v>
      </c>
      <c r="B2840" s="3" t="s">
        <v>2869</v>
      </c>
      <c r="C2840" s="3" t="s">
        <v>6979</v>
      </c>
      <c r="D2840" s="6">
        <v>20000</v>
      </c>
      <c r="E2840" s="8">
        <v>177</v>
      </c>
      <c r="F2840" t="s">
        <v>8220</v>
      </c>
      <c r="G2840" t="s">
        <v>8223</v>
      </c>
      <c r="H2840" t="s">
        <v>8245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8276</v>
      </c>
      <c r="O2840" t="s">
        <v>8277</v>
      </c>
      <c r="P2840" s="9">
        <v>42540.593530092592</v>
      </c>
      <c r="Q2840" s="10" t="s">
        <v>8327</v>
      </c>
      <c r="R2840" s="10">
        <v>2016</v>
      </c>
    </row>
    <row r="2841" spans="1:18" ht="58" x14ac:dyDescent="0.35">
      <c r="A2841">
        <v>2870</v>
      </c>
      <c r="B2841" s="3" t="s">
        <v>2870</v>
      </c>
      <c r="C2841" s="3" t="s">
        <v>6980</v>
      </c>
      <c r="D2841" s="6">
        <v>5000</v>
      </c>
      <c r="E2841" s="8">
        <v>750</v>
      </c>
      <c r="F2841" t="s">
        <v>8220</v>
      </c>
      <c r="G2841" t="s">
        <v>8223</v>
      </c>
      <c r="H2841" t="s">
        <v>8245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8276</v>
      </c>
      <c r="O2841" t="s">
        <v>8277</v>
      </c>
      <c r="P2841" s="9">
        <v>41746.189409722225</v>
      </c>
      <c r="Q2841" s="10" t="s">
        <v>8325</v>
      </c>
      <c r="R2841" s="10">
        <v>2014</v>
      </c>
    </row>
    <row r="2842" spans="1:18" ht="43.5" x14ac:dyDescent="0.35">
      <c r="A2842">
        <v>2871</v>
      </c>
      <c r="B2842" s="3" t="s">
        <v>2871</v>
      </c>
      <c r="C2842" s="3" t="s">
        <v>6981</v>
      </c>
      <c r="D2842" s="6">
        <v>10000</v>
      </c>
      <c r="E2842" s="8">
        <v>467</v>
      </c>
      <c r="F2842" t="s">
        <v>8220</v>
      </c>
      <c r="G2842" t="s">
        <v>8223</v>
      </c>
      <c r="H2842" t="s">
        <v>8245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8276</v>
      </c>
      <c r="O2842" t="s">
        <v>8277</v>
      </c>
      <c r="P2842" s="9">
        <v>41974.738576388889</v>
      </c>
      <c r="Q2842" s="10" t="s">
        <v>8333</v>
      </c>
      <c r="R2842" s="10">
        <v>2014</v>
      </c>
    </row>
    <row r="2843" spans="1:18" ht="43.5" x14ac:dyDescent="0.35">
      <c r="A2843">
        <v>2872</v>
      </c>
      <c r="B2843" s="3" t="s">
        <v>2872</v>
      </c>
      <c r="C2843" s="3" t="s">
        <v>6982</v>
      </c>
      <c r="D2843" s="6">
        <v>3000</v>
      </c>
      <c r="E2843" s="8">
        <v>0</v>
      </c>
      <c r="F2843" t="s">
        <v>8220</v>
      </c>
      <c r="G2843" t="s">
        <v>8223</v>
      </c>
      <c r="H2843" t="s">
        <v>8245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8276</v>
      </c>
      <c r="O2843" t="s">
        <v>8277</v>
      </c>
      <c r="P2843" s="9">
        <v>42115.11618055556</v>
      </c>
      <c r="Q2843" s="10" t="s">
        <v>8325</v>
      </c>
      <c r="R2843" s="10">
        <v>2015</v>
      </c>
    </row>
    <row r="2844" spans="1:18" ht="58" x14ac:dyDescent="0.35">
      <c r="A2844">
        <v>2873</v>
      </c>
      <c r="B2844" s="3" t="s">
        <v>2873</v>
      </c>
      <c r="C2844" s="3" t="s">
        <v>6983</v>
      </c>
      <c r="D2844" s="6">
        <v>2500</v>
      </c>
      <c r="E2844" s="8">
        <v>953</v>
      </c>
      <c r="F2844" t="s">
        <v>8220</v>
      </c>
      <c r="G2844" t="s">
        <v>8223</v>
      </c>
      <c r="H2844" t="s">
        <v>8245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8276</v>
      </c>
      <c r="O2844" t="s">
        <v>8277</v>
      </c>
      <c r="P2844" s="9">
        <v>42002.817488425921</v>
      </c>
      <c r="Q2844" s="10" t="s">
        <v>8333</v>
      </c>
      <c r="R2844" s="10">
        <v>2014</v>
      </c>
    </row>
    <row r="2845" spans="1:18" ht="43.5" x14ac:dyDescent="0.35">
      <c r="A2845">
        <v>2874</v>
      </c>
      <c r="B2845" s="3" t="s">
        <v>2874</v>
      </c>
      <c r="C2845" s="3" t="s">
        <v>6984</v>
      </c>
      <c r="D2845" s="6">
        <v>5000</v>
      </c>
      <c r="E2845" s="8">
        <v>271</v>
      </c>
      <c r="F2845" t="s">
        <v>8220</v>
      </c>
      <c r="G2845" t="s">
        <v>8223</v>
      </c>
      <c r="H2845" t="s">
        <v>8245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8276</v>
      </c>
      <c r="O2845" t="s">
        <v>8277</v>
      </c>
      <c r="P2845" s="9">
        <v>42722.84474537037</v>
      </c>
      <c r="Q2845" s="10" t="s">
        <v>8333</v>
      </c>
      <c r="R2845" s="10">
        <v>2016</v>
      </c>
    </row>
    <row r="2846" spans="1:18" ht="43.5" x14ac:dyDescent="0.35">
      <c r="A2846">
        <v>2875</v>
      </c>
      <c r="B2846" s="3" t="s">
        <v>2875</v>
      </c>
      <c r="C2846" s="3" t="s">
        <v>6985</v>
      </c>
      <c r="D2846" s="6">
        <v>20000</v>
      </c>
      <c r="E2846" s="8">
        <v>7</v>
      </c>
      <c r="F2846" t="s">
        <v>8220</v>
      </c>
      <c r="G2846" t="s">
        <v>8223</v>
      </c>
      <c r="H2846" t="s">
        <v>8245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8276</v>
      </c>
      <c r="O2846" t="s">
        <v>8277</v>
      </c>
      <c r="P2846" s="9">
        <v>42465.128391203703</v>
      </c>
      <c r="Q2846" s="10" t="s">
        <v>8325</v>
      </c>
      <c r="R2846" s="10">
        <v>2016</v>
      </c>
    </row>
    <row r="2847" spans="1:18" ht="43.5" x14ac:dyDescent="0.35">
      <c r="A2847">
        <v>2876</v>
      </c>
      <c r="B2847" s="3" t="s">
        <v>2876</v>
      </c>
      <c r="C2847" s="3" t="s">
        <v>6986</v>
      </c>
      <c r="D2847" s="6">
        <v>150000</v>
      </c>
      <c r="E2847" s="8">
        <v>0</v>
      </c>
      <c r="F2847" t="s">
        <v>8220</v>
      </c>
      <c r="G2847" t="s">
        <v>8223</v>
      </c>
      <c r="H2847" t="s">
        <v>8245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8276</v>
      </c>
      <c r="O2847" t="s">
        <v>8277</v>
      </c>
      <c r="P2847" s="9">
        <v>42171.743969907402</v>
      </c>
      <c r="Q2847" s="10" t="s">
        <v>8327</v>
      </c>
      <c r="R2847" s="10">
        <v>2015</v>
      </c>
    </row>
    <row r="2848" spans="1:18" ht="43.5" x14ac:dyDescent="0.35">
      <c r="A2848">
        <v>2877</v>
      </c>
      <c r="B2848" s="3" t="s">
        <v>2877</v>
      </c>
      <c r="C2848" s="3" t="s">
        <v>6987</v>
      </c>
      <c r="D2848" s="6">
        <v>6000</v>
      </c>
      <c r="E2848" s="8">
        <v>650</v>
      </c>
      <c r="F2848" t="s">
        <v>8220</v>
      </c>
      <c r="G2848" t="s">
        <v>8223</v>
      </c>
      <c r="H2848" t="s">
        <v>8245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8276</v>
      </c>
      <c r="O2848" t="s">
        <v>8277</v>
      </c>
      <c r="P2848" s="9">
        <v>42672.955138888894</v>
      </c>
      <c r="Q2848" s="10" t="s">
        <v>8331</v>
      </c>
      <c r="R2848" s="10">
        <v>2016</v>
      </c>
    </row>
    <row r="2849" spans="1:18" ht="43.5" x14ac:dyDescent="0.35">
      <c r="A2849">
        <v>2878</v>
      </c>
      <c r="B2849" s="3" t="s">
        <v>2878</v>
      </c>
      <c r="C2849" s="3" t="s">
        <v>6988</v>
      </c>
      <c r="D2849" s="6">
        <v>3000</v>
      </c>
      <c r="E2849" s="8">
        <v>63</v>
      </c>
      <c r="F2849" t="s">
        <v>8220</v>
      </c>
      <c r="G2849" t="s">
        <v>8224</v>
      </c>
      <c r="H2849" t="s">
        <v>8246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8276</v>
      </c>
      <c r="O2849" t="s">
        <v>8277</v>
      </c>
      <c r="P2849" s="9">
        <v>42128.615682870368</v>
      </c>
      <c r="Q2849" s="10" t="s">
        <v>8326</v>
      </c>
      <c r="R2849" s="10">
        <v>2015</v>
      </c>
    </row>
    <row r="2850" spans="1:18" ht="43.5" x14ac:dyDescent="0.35">
      <c r="A2850">
        <v>2879</v>
      </c>
      <c r="B2850" s="3" t="s">
        <v>2879</v>
      </c>
      <c r="C2850" s="3" t="s">
        <v>6989</v>
      </c>
      <c r="D2850" s="6">
        <v>11200</v>
      </c>
      <c r="E2850" s="8">
        <v>29</v>
      </c>
      <c r="F2850" t="s">
        <v>8220</v>
      </c>
      <c r="G2850" t="s">
        <v>8223</v>
      </c>
      <c r="H2850" t="s">
        <v>8245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8276</v>
      </c>
      <c r="O2850" t="s">
        <v>8277</v>
      </c>
      <c r="P2850" s="9">
        <v>42359.725243055553</v>
      </c>
      <c r="Q2850" s="10" t="s">
        <v>8333</v>
      </c>
      <c r="R2850" s="10">
        <v>2015</v>
      </c>
    </row>
    <row r="2851" spans="1:18" ht="43.5" x14ac:dyDescent="0.35">
      <c r="A2851">
        <v>2880</v>
      </c>
      <c r="B2851" s="3" t="s">
        <v>2880</v>
      </c>
      <c r="C2851" s="3" t="s">
        <v>6990</v>
      </c>
      <c r="D2851" s="6">
        <v>12000</v>
      </c>
      <c r="E2851" s="8">
        <v>2800</v>
      </c>
      <c r="F2851" t="s">
        <v>8220</v>
      </c>
      <c r="G2851" t="s">
        <v>8223</v>
      </c>
      <c r="H2851" t="s">
        <v>8245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8276</v>
      </c>
      <c r="O2851" t="s">
        <v>8277</v>
      </c>
      <c r="P2851" s="9">
        <v>42192.905694444446</v>
      </c>
      <c r="Q2851" s="10" t="s">
        <v>8328</v>
      </c>
      <c r="R2851" s="10">
        <v>2015</v>
      </c>
    </row>
    <row r="2852" spans="1:18" ht="43.5" x14ac:dyDescent="0.35">
      <c r="A2852">
        <v>2881</v>
      </c>
      <c r="B2852" s="3" t="s">
        <v>2881</v>
      </c>
      <c r="C2852" s="3" t="s">
        <v>6991</v>
      </c>
      <c r="D2852" s="6">
        <v>5500</v>
      </c>
      <c r="E2852" s="8">
        <v>0</v>
      </c>
      <c r="F2852" t="s">
        <v>8220</v>
      </c>
      <c r="G2852" t="s">
        <v>8223</v>
      </c>
      <c r="H2852" t="s">
        <v>8245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8276</v>
      </c>
      <c r="O2852" t="s">
        <v>8277</v>
      </c>
      <c r="P2852" s="9">
        <v>41916.597638888888</v>
      </c>
      <c r="Q2852" s="10" t="s">
        <v>8331</v>
      </c>
      <c r="R2852" s="10">
        <v>2014</v>
      </c>
    </row>
    <row r="2853" spans="1:18" ht="43.5" x14ac:dyDescent="0.35">
      <c r="A2853">
        <v>2882</v>
      </c>
      <c r="B2853" s="3" t="s">
        <v>2882</v>
      </c>
      <c r="C2853" s="3" t="s">
        <v>6992</v>
      </c>
      <c r="D2853" s="6">
        <v>750</v>
      </c>
      <c r="E2853" s="8">
        <v>252</v>
      </c>
      <c r="F2853" t="s">
        <v>8220</v>
      </c>
      <c r="G2853" t="s">
        <v>8223</v>
      </c>
      <c r="H2853" t="s">
        <v>8245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8276</v>
      </c>
      <c r="O2853" t="s">
        <v>8277</v>
      </c>
      <c r="P2853" s="9">
        <v>42461.596273148149</v>
      </c>
      <c r="Q2853" s="10" t="s">
        <v>8325</v>
      </c>
      <c r="R2853" s="10">
        <v>2016</v>
      </c>
    </row>
    <row r="2854" spans="1:18" ht="58" x14ac:dyDescent="0.35">
      <c r="A2854">
        <v>2883</v>
      </c>
      <c r="B2854" s="3" t="s">
        <v>2883</v>
      </c>
      <c r="C2854" s="3" t="s">
        <v>6993</v>
      </c>
      <c r="D2854" s="6">
        <v>10000</v>
      </c>
      <c r="E2854" s="8">
        <v>1908</v>
      </c>
      <c r="F2854" t="s">
        <v>8220</v>
      </c>
      <c r="G2854" t="s">
        <v>8223</v>
      </c>
      <c r="H2854" t="s">
        <v>8245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8276</v>
      </c>
      <c r="O2854" t="s">
        <v>8277</v>
      </c>
      <c r="P2854" s="9">
        <v>42370.90320601852</v>
      </c>
      <c r="Q2854" s="10" t="s">
        <v>8322</v>
      </c>
      <c r="R2854" s="10">
        <v>2016</v>
      </c>
    </row>
    <row r="2855" spans="1:18" ht="29" x14ac:dyDescent="0.35">
      <c r="A2855">
        <v>2884</v>
      </c>
      <c r="B2855" s="3" t="s">
        <v>2884</v>
      </c>
      <c r="C2855" s="3" t="s">
        <v>6994</v>
      </c>
      <c r="D2855" s="6">
        <v>45000</v>
      </c>
      <c r="E2855" s="8">
        <v>185</v>
      </c>
      <c r="F2855" t="s">
        <v>8220</v>
      </c>
      <c r="G2855" t="s">
        <v>8223</v>
      </c>
      <c r="H2855" t="s">
        <v>8245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8276</v>
      </c>
      <c r="O2855" t="s">
        <v>8277</v>
      </c>
      <c r="P2855" s="9">
        <v>41948.727256944447</v>
      </c>
      <c r="Q2855" s="10" t="s">
        <v>8332</v>
      </c>
      <c r="R2855" s="10">
        <v>2014</v>
      </c>
    </row>
    <row r="2856" spans="1:18" ht="29" x14ac:dyDescent="0.35">
      <c r="A2856">
        <v>2885</v>
      </c>
      <c r="B2856" s="3" t="s">
        <v>2885</v>
      </c>
      <c r="C2856" s="3" t="s">
        <v>6995</v>
      </c>
      <c r="D2856" s="6">
        <v>400</v>
      </c>
      <c r="E2856" s="8">
        <v>130</v>
      </c>
      <c r="F2856" t="s">
        <v>8220</v>
      </c>
      <c r="G2856" t="s">
        <v>8223</v>
      </c>
      <c r="H2856" t="s">
        <v>8245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8276</v>
      </c>
      <c r="O2856" t="s">
        <v>8277</v>
      </c>
      <c r="P2856" s="9">
        <v>42047.07640046296</v>
      </c>
      <c r="Q2856" s="10" t="s">
        <v>8323</v>
      </c>
      <c r="R2856" s="10">
        <v>2015</v>
      </c>
    </row>
    <row r="2857" spans="1:18" ht="43.5" x14ac:dyDescent="0.35">
      <c r="A2857">
        <v>2886</v>
      </c>
      <c r="B2857" s="3" t="s">
        <v>2886</v>
      </c>
      <c r="C2857" s="3" t="s">
        <v>6996</v>
      </c>
      <c r="D2857" s="6">
        <v>200</v>
      </c>
      <c r="E2857" s="8">
        <v>10</v>
      </c>
      <c r="F2857" t="s">
        <v>8220</v>
      </c>
      <c r="G2857" t="s">
        <v>8223</v>
      </c>
      <c r="H2857" t="s">
        <v>8245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8276</v>
      </c>
      <c r="O2857" t="s">
        <v>8277</v>
      </c>
      <c r="P2857" s="9">
        <v>42261.632916666669</v>
      </c>
      <c r="Q2857" s="10" t="s">
        <v>8330</v>
      </c>
      <c r="R2857" s="10">
        <v>2015</v>
      </c>
    </row>
    <row r="2858" spans="1:18" ht="43.5" x14ac:dyDescent="0.35">
      <c r="A2858">
        <v>2887</v>
      </c>
      <c r="B2858" s="3" t="s">
        <v>2887</v>
      </c>
      <c r="C2858" s="3" t="s">
        <v>6997</v>
      </c>
      <c r="D2858" s="6">
        <v>3000</v>
      </c>
      <c r="E2858" s="8">
        <v>5</v>
      </c>
      <c r="F2858" t="s">
        <v>8220</v>
      </c>
      <c r="G2858" t="s">
        <v>8223</v>
      </c>
      <c r="H2858" t="s">
        <v>8245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8276</v>
      </c>
      <c r="O2858" t="s">
        <v>8277</v>
      </c>
      <c r="P2858" s="9">
        <v>41985.427361111113</v>
      </c>
      <c r="Q2858" s="10" t="s">
        <v>8333</v>
      </c>
      <c r="R2858" s="10">
        <v>2014</v>
      </c>
    </row>
    <row r="2859" spans="1:18" ht="43.5" x14ac:dyDescent="0.35">
      <c r="A2859">
        <v>2888</v>
      </c>
      <c r="B2859" s="3" t="s">
        <v>2888</v>
      </c>
      <c r="C2859" s="3" t="s">
        <v>6998</v>
      </c>
      <c r="D2859" s="6">
        <v>30000</v>
      </c>
      <c r="E2859" s="8">
        <v>0</v>
      </c>
      <c r="F2859" t="s">
        <v>8220</v>
      </c>
      <c r="G2859" t="s">
        <v>8223</v>
      </c>
      <c r="H2859" t="s">
        <v>8245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8276</v>
      </c>
      <c r="O2859" t="s">
        <v>8277</v>
      </c>
      <c r="P2859" s="9">
        <v>41922.535185185188</v>
      </c>
      <c r="Q2859" s="10" t="s">
        <v>8331</v>
      </c>
      <c r="R2859" s="10">
        <v>2014</v>
      </c>
    </row>
    <row r="2860" spans="1:18" ht="43.5" x14ac:dyDescent="0.35">
      <c r="A2860">
        <v>2889</v>
      </c>
      <c r="B2860" s="3" t="s">
        <v>2889</v>
      </c>
      <c r="C2860" s="3" t="s">
        <v>6999</v>
      </c>
      <c r="D2860" s="6">
        <v>3000</v>
      </c>
      <c r="E2860" s="8">
        <v>1142</v>
      </c>
      <c r="F2860" t="s">
        <v>8220</v>
      </c>
      <c r="G2860" t="s">
        <v>8223</v>
      </c>
      <c r="H2860" t="s">
        <v>8245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8276</v>
      </c>
      <c r="O2860" t="s">
        <v>8277</v>
      </c>
      <c r="P2860" s="9">
        <v>41850.863252314812</v>
      </c>
      <c r="Q2860" s="10" t="s">
        <v>8328</v>
      </c>
      <c r="R2860" s="10">
        <v>2014</v>
      </c>
    </row>
    <row r="2861" spans="1:18" ht="43.5" x14ac:dyDescent="0.35">
      <c r="A2861">
        <v>2890</v>
      </c>
      <c r="B2861" s="3" t="s">
        <v>2890</v>
      </c>
      <c r="C2861" s="3" t="s">
        <v>7000</v>
      </c>
      <c r="D2861" s="6">
        <v>2000</v>
      </c>
      <c r="E2861" s="8">
        <v>21</v>
      </c>
      <c r="F2861" t="s">
        <v>8220</v>
      </c>
      <c r="G2861" t="s">
        <v>8223</v>
      </c>
      <c r="H2861" t="s">
        <v>8245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8276</v>
      </c>
      <c r="O2861" t="s">
        <v>8277</v>
      </c>
      <c r="P2861" s="9">
        <v>41831.742962962962</v>
      </c>
      <c r="Q2861" s="10" t="s">
        <v>8328</v>
      </c>
      <c r="R2861" s="10">
        <v>2014</v>
      </c>
    </row>
    <row r="2862" spans="1:18" ht="43.5" x14ac:dyDescent="0.35">
      <c r="A2862">
        <v>2891</v>
      </c>
      <c r="B2862" s="3" t="s">
        <v>2891</v>
      </c>
      <c r="C2862" s="3" t="s">
        <v>7001</v>
      </c>
      <c r="D2862" s="6">
        <v>10000</v>
      </c>
      <c r="E2862" s="8">
        <v>273</v>
      </c>
      <c r="F2862" t="s">
        <v>8220</v>
      </c>
      <c r="G2862" t="s">
        <v>8223</v>
      </c>
      <c r="H2862" t="s">
        <v>8245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8276</v>
      </c>
      <c r="O2862" t="s">
        <v>8277</v>
      </c>
      <c r="P2862" s="9">
        <v>42415.883425925931</v>
      </c>
      <c r="Q2862" s="10" t="s">
        <v>8323</v>
      </c>
      <c r="R2862" s="10">
        <v>2016</v>
      </c>
    </row>
    <row r="2863" spans="1:18" ht="43.5" x14ac:dyDescent="0.35">
      <c r="A2863">
        <v>2892</v>
      </c>
      <c r="B2863" s="3" t="s">
        <v>2892</v>
      </c>
      <c r="C2863" s="3" t="s">
        <v>7002</v>
      </c>
      <c r="D2863" s="6">
        <v>5500</v>
      </c>
      <c r="E2863" s="8">
        <v>500</v>
      </c>
      <c r="F2863" t="s">
        <v>8220</v>
      </c>
      <c r="G2863" t="s">
        <v>8223</v>
      </c>
      <c r="H2863" t="s">
        <v>8245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8276</v>
      </c>
      <c r="O2863" t="s">
        <v>8277</v>
      </c>
      <c r="P2863" s="9">
        <v>41869.714166666665</v>
      </c>
      <c r="Q2863" s="10" t="s">
        <v>8329</v>
      </c>
      <c r="R2863" s="10">
        <v>2014</v>
      </c>
    </row>
    <row r="2864" spans="1:18" x14ac:dyDescent="0.35">
      <c r="A2864">
        <v>2893</v>
      </c>
      <c r="B2864" s="3" t="s">
        <v>2893</v>
      </c>
      <c r="C2864" s="3" t="s">
        <v>7003</v>
      </c>
      <c r="D2864" s="6">
        <v>5000</v>
      </c>
      <c r="E2864" s="8">
        <v>25</v>
      </c>
      <c r="F2864" t="s">
        <v>8220</v>
      </c>
      <c r="G2864" t="s">
        <v>8223</v>
      </c>
      <c r="H2864" t="s">
        <v>8245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8276</v>
      </c>
      <c r="O2864" t="s">
        <v>8277</v>
      </c>
      <c r="P2864" s="9">
        <v>41953.773090277777</v>
      </c>
      <c r="Q2864" s="10" t="s">
        <v>8332</v>
      </c>
      <c r="R2864" s="10">
        <v>2014</v>
      </c>
    </row>
    <row r="2865" spans="1:18" ht="29" x14ac:dyDescent="0.35">
      <c r="A2865">
        <v>2894</v>
      </c>
      <c r="B2865" s="3" t="s">
        <v>2894</v>
      </c>
      <c r="C2865" s="3" t="s">
        <v>7004</v>
      </c>
      <c r="D2865" s="6">
        <v>50000</v>
      </c>
      <c r="E2865" s="8">
        <v>0</v>
      </c>
      <c r="F2865" t="s">
        <v>8220</v>
      </c>
      <c r="G2865" t="s">
        <v>8223</v>
      </c>
      <c r="H2865" t="s">
        <v>8245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8276</v>
      </c>
      <c r="O2865" t="s">
        <v>8277</v>
      </c>
      <c r="P2865" s="9">
        <v>42037.986284722225</v>
      </c>
      <c r="Q2865" s="10" t="s">
        <v>8323</v>
      </c>
      <c r="R2865" s="10">
        <v>2015</v>
      </c>
    </row>
    <row r="2866" spans="1:18" ht="43.5" x14ac:dyDescent="0.35">
      <c r="A2866">
        <v>2895</v>
      </c>
      <c r="B2866" s="3" t="s">
        <v>2895</v>
      </c>
      <c r="C2866" s="3" t="s">
        <v>7005</v>
      </c>
      <c r="D2866" s="6">
        <v>500</v>
      </c>
      <c r="E2866" s="8">
        <v>23</v>
      </c>
      <c r="F2866" t="s">
        <v>8220</v>
      </c>
      <c r="G2866" t="s">
        <v>8223</v>
      </c>
      <c r="H2866" t="s">
        <v>8245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8276</v>
      </c>
      <c r="O2866" t="s">
        <v>8277</v>
      </c>
      <c r="P2866" s="9">
        <v>41811.555462962962</v>
      </c>
      <c r="Q2866" s="10" t="s">
        <v>8327</v>
      </c>
      <c r="R2866" s="10">
        <v>2014</v>
      </c>
    </row>
    <row r="2867" spans="1:18" ht="43.5" x14ac:dyDescent="0.35">
      <c r="A2867">
        <v>2896</v>
      </c>
      <c r="B2867" s="3" t="s">
        <v>2896</v>
      </c>
      <c r="C2867" s="3" t="s">
        <v>7006</v>
      </c>
      <c r="D2867" s="6">
        <v>3000</v>
      </c>
      <c r="E2867" s="8">
        <v>625</v>
      </c>
      <c r="F2867" t="s">
        <v>8220</v>
      </c>
      <c r="G2867" t="s">
        <v>8223</v>
      </c>
      <c r="H2867" t="s">
        <v>8245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8276</v>
      </c>
      <c r="O2867" t="s">
        <v>8277</v>
      </c>
      <c r="P2867" s="9">
        <v>42701.908807870372</v>
      </c>
      <c r="Q2867" s="10" t="s">
        <v>8332</v>
      </c>
      <c r="R2867" s="10">
        <v>2016</v>
      </c>
    </row>
    <row r="2868" spans="1:18" ht="43.5" x14ac:dyDescent="0.35">
      <c r="A2868">
        <v>2897</v>
      </c>
      <c r="B2868" s="3" t="s">
        <v>2897</v>
      </c>
      <c r="C2868" s="3" t="s">
        <v>7007</v>
      </c>
      <c r="D2868" s="6">
        <v>12000</v>
      </c>
      <c r="E2868" s="8">
        <v>550</v>
      </c>
      <c r="F2868" t="s">
        <v>8220</v>
      </c>
      <c r="G2868" t="s">
        <v>8223</v>
      </c>
      <c r="H2868" t="s">
        <v>8245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8276</v>
      </c>
      <c r="O2868" t="s">
        <v>8277</v>
      </c>
      <c r="P2868" s="9">
        <v>42258.646504629629</v>
      </c>
      <c r="Q2868" s="10" t="s">
        <v>8330</v>
      </c>
      <c r="R2868" s="10">
        <v>2015</v>
      </c>
    </row>
    <row r="2869" spans="1:18" ht="43.5" x14ac:dyDescent="0.35">
      <c r="A2869">
        <v>2898</v>
      </c>
      <c r="B2869" s="3" t="s">
        <v>2898</v>
      </c>
      <c r="C2869" s="3" t="s">
        <v>7008</v>
      </c>
      <c r="D2869" s="6">
        <v>7500</v>
      </c>
      <c r="E2869" s="8">
        <v>316</v>
      </c>
      <c r="F2869" t="s">
        <v>8220</v>
      </c>
      <c r="G2869" t="s">
        <v>8223</v>
      </c>
      <c r="H2869" t="s">
        <v>8245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8276</v>
      </c>
      <c r="O2869" t="s">
        <v>8277</v>
      </c>
      <c r="P2869" s="9">
        <v>42278.664965277778</v>
      </c>
      <c r="Q2869" s="10" t="s">
        <v>8331</v>
      </c>
      <c r="R2869" s="10">
        <v>2015</v>
      </c>
    </row>
    <row r="2870" spans="1:18" ht="43.5" x14ac:dyDescent="0.35">
      <c r="A2870">
        <v>2899</v>
      </c>
      <c r="B2870" s="3" t="s">
        <v>2899</v>
      </c>
      <c r="C2870" s="3" t="s">
        <v>7009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8276</v>
      </c>
      <c r="O2870" t="s">
        <v>8277</v>
      </c>
      <c r="P2870" s="9">
        <v>42515.078217592592</v>
      </c>
      <c r="Q2870" s="10" t="s">
        <v>8326</v>
      </c>
      <c r="R2870" s="10">
        <v>2016</v>
      </c>
    </row>
    <row r="2871" spans="1:18" ht="58" x14ac:dyDescent="0.35">
      <c r="A2871">
        <v>2900</v>
      </c>
      <c r="B2871" s="3" t="s">
        <v>2900</v>
      </c>
      <c r="C2871" s="3" t="s">
        <v>7010</v>
      </c>
      <c r="D2871" s="6">
        <v>5500</v>
      </c>
      <c r="E2871" s="8">
        <v>3405</v>
      </c>
      <c r="F2871" t="s">
        <v>8220</v>
      </c>
      <c r="G2871" t="s">
        <v>8223</v>
      </c>
      <c r="H2871" t="s">
        <v>8245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8276</v>
      </c>
      <c r="O2871" t="s">
        <v>8277</v>
      </c>
      <c r="P2871" s="9">
        <v>41830.234166666669</v>
      </c>
      <c r="Q2871" s="10" t="s">
        <v>8328</v>
      </c>
      <c r="R2871" s="10">
        <v>2014</v>
      </c>
    </row>
    <row r="2872" spans="1:18" ht="43.5" x14ac:dyDescent="0.35">
      <c r="A2872">
        <v>2901</v>
      </c>
      <c r="B2872" s="3" t="s">
        <v>2901</v>
      </c>
      <c r="C2872" s="3" t="s">
        <v>7011</v>
      </c>
      <c r="D2872" s="6">
        <v>750</v>
      </c>
      <c r="E2872" s="8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8276</v>
      </c>
      <c r="O2872" t="s">
        <v>8277</v>
      </c>
      <c r="P2872" s="9">
        <v>41982.904386574075</v>
      </c>
      <c r="Q2872" s="10" t="s">
        <v>8333</v>
      </c>
      <c r="R2872" s="10">
        <v>2014</v>
      </c>
    </row>
    <row r="2873" spans="1:18" ht="43.5" x14ac:dyDescent="0.35">
      <c r="A2873">
        <v>2902</v>
      </c>
      <c r="B2873" s="3" t="s">
        <v>2902</v>
      </c>
      <c r="C2873" s="3" t="s">
        <v>7012</v>
      </c>
      <c r="D2873" s="6">
        <v>150000</v>
      </c>
      <c r="E2873" s="8">
        <v>25</v>
      </c>
      <c r="F2873" t="s">
        <v>8220</v>
      </c>
      <c r="G2873" t="s">
        <v>8223</v>
      </c>
      <c r="H2873" t="s">
        <v>8245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8276</v>
      </c>
      <c r="O2873" t="s">
        <v>8277</v>
      </c>
      <c r="P2873" s="9">
        <v>42210.439768518518</v>
      </c>
      <c r="Q2873" s="10" t="s">
        <v>8328</v>
      </c>
      <c r="R2873" s="10">
        <v>2015</v>
      </c>
    </row>
    <row r="2874" spans="1:18" ht="43.5" x14ac:dyDescent="0.35">
      <c r="A2874">
        <v>2903</v>
      </c>
      <c r="B2874" s="3" t="s">
        <v>2903</v>
      </c>
      <c r="C2874" s="3" t="s">
        <v>7013</v>
      </c>
      <c r="D2874" s="6">
        <v>5000</v>
      </c>
      <c r="E2874" s="8">
        <v>39</v>
      </c>
      <c r="F2874" t="s">
        <v>8220</v>
      </c>
      <c r="G2874" t="s">
        <v>8223</v>
      </c>
      <c r="H2874" t="s">
        <v>8245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8276</v>
      </c>
      <c r="O2874" t="s">
        <v>8277</v>
      </c>
      <c r="P2874" s="9">
        <v>42196.166874999995</v>
      </c>
      <c r="Q2874" s="10" t="s">
        <v>8328</v>
      </c>
      <c r="R2874" s="10">
        <v>2015</v>
      </c>
    </row>
    <row r="2875" spans="1:18" ht="43.5" x14ac:dyDescent="0.35">
      <c r="A2875">
        <v>2904</v>
      </c>
      <c r="B2875" s="3" t="s">
        <v>2904</v>
      </c>
      <c r="C2875" s="3" t="s">
        <v>7014</v>
      </c>
      <c r="D2875" s="6">
        <v>1500</v>
      </c>
      <c r="E2875" s="8">
        <v>75</v>
      </c>
      <c r="F2875" t="s">
        <v>8220</v>
      </c>
      <c r="G2875" t="s">
        <v>8224</v>
      </c>
      <c r="H2875" t="s">
        <v>8246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8276</v>
      </c>
      <c r="O2875" t="s">
        <v>8277</v>
      </c>
      <c r="P2875" s="9">
        <v>41940.967951388891</v>
      </c>
      <c r="Q2875" s="10" t="s">
        <v>8331</v>
      </c>
      <c r="R2875" s="10">
        <v>2014</v>
      </c>
    </row>
    <row r="2876" spans="1:18" ht="43.5" x14ac:dyDescent="0.35">
      <c r="A2876">
        <v>2905</v>
      </c>
      <c r="B2876" s="3" t="s">
        <v>2905</v>
      </c>
      <c r="C2876" s="3" t="s">
        <v>7015</v>
      </c>
      <c r="D2876" s="6">
        <v>3500</v>
      </c>
      <c r="E2876" s="8">
        <v>622</v>
      </c>
      <c r="F2876" t="s">
        <v>8220</v>
      </c>
      <c r="G2876" t="s">
        <v>8223</v>
      </c>
      <c r="H2876" t="s">
        <v>8245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8276</v>
      </c>
      <c r="O2876" t="s">
        <v>8277</v>
      </c>
      <c r="P2876" s="9">
        <v>42606.056863425925</v>
      </c>
      <c r="Q2876" s="10" t="s">
        <v>8329</v>
      </c>
      <c r="R2876" s="10">
        <v>2016</v>
      </c>
    </row>
    <row r="2877" spans="1:18" ht="58" x14ac:dyDescent="0.35">
      <c r="A2877">
        <v>2906</v>
      </c>
      <c r="B2877" s="3" t="s">
        <v>2906</v>
      </c>
      <c r="C2877" s="3" t="s">
        <v>7016</v>
      </c>
      <c r="D2877" s="6">
        <v>6000</v>
      </c>
      <c r="E2877" s="8">
        <v>565</v>
      </c>
      <c r="F2877" t="s">
        <v>8220</v>
      </c>
      <c r="G2877" t="s">
        <v>8223</v>
      </c>
      <c r="H2877" t="s">
        <v>8245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8276</v>
      </c>
      <c r="O2877" t="s">
        <v>8277</v>
      </c>
      <c r="P2877" s="9">
        <v>42199.648912037039</v>
      </c>
      <c r="Q2877" s="10" t="s">
        <v>8328</v>
      </c>
      <c r="R2877" s="10">
        <v>2015</v>
      </c>
    </row>
    <row r="2878" spans="1:18" ht="43.5" x14ac:dyDescent="0.3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8276</v>
      </c>
      <c r="O2878" t="s">
        <v>8277</v>
      </c>
      <c r="P2878" s="9">
        <v>42444.877743055556</v>
      </c>
      <c r="Q2878" s="10" t="s">
        <v>8324</v>
      </c>
      <c r="R2878" s="10">
        <v>2016</v>
      </c>
    </row>
    <row r="2879" spans="1:18" ht="58" x14ac:dyDescent="0.35">
      <c r="A2879">
        <v>2908</v>
      </c>
      <c r="B2879" s="3" t="s">
        <v>2908</v>
      </c>
      <c r="C2879" s="3" t="s">
        <v>7018</v>
      </c>
      <c r="D2879" s="6">
        <v>9600</v>
      </c>
      <c r="E2879" s="8">
        <v>264</v>
      </c>
      <c r="F2879" t="s">
        <v>8220</v>
      </c>
      <c r="G2879" t="s">
        <v>8223</v>
      </c>
      <c r="H2879" t="s">
        <v>8245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8276</v>
      </c>
      <c r="O2879" t="s">
        <v>8277</v>
      </c>
      <c r="P2879" s="9">
        <v>42499.73170138889</v>
      </c>
      <c r="Q2879" s="10" t="s">
        <v>8326</v>
      </c>
      <c r="R2879" s="10">
        <v>2016</v>
      </c>
    </row>
    <row r="2880" spans="1:18" ht="58" x14ac:dyDescent="0.35">
      <c r="A2880">
        <v>2909</v>
      </c>
      <c r="B2880" s="3" t="s">
        <v>2909</v>
      </c>
      <c r="C2880" s="3" t="s">
        <v>7019</v>
      </c>
      <c r="D2880" s="6">
        <v>180000</v>
      </c>
      <c r="E2880" s="8">
        <v>20</v>
      </c>
      <c r="F2880" t="s">
        <v>8220</v>
      </c>
      <c r="G2880" t="s">
        <v>8223</v>
      </c>
      <c r="H2880" t="s">
        <v>8245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8276</v>
      </c>
      <c r="O2880" t="s">
        <v>8277</v>
      </c>
      <c r="P2880" s="9">
        <v>41929.266215277778</v>
      </c>
      <c r="Q2880" s="10" t="s">
        <v>8331</v>
      </c>
      <c r="R2880" s="10">
        <v>2014</v>
      </c>
    </row>
    <row r="2881" spans="1:18" ht="43.5" x14ac:dyDescent="0.35">
      <c r="A2881">
        <v>2910</v>
      </c>
      <c r="B2881" s="3" t="s">
        <v>2910</v>
      </c>
      <c r="C2881" s="3" t="s">
        <v>7020</v>
      </c>
      <c r="D2881" s="6">
        <v>30000</v>
      </c>
      <c r="E2881" s="8">
        <v>1</v>
      </c>
      <c r="F2881" t="s">
        <v>8220</v>
      </c>
      <c r="G2881" t="s">
        <v>8224</v>
      </c>
      <c r="H2881" t="s">
        <v>8246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8276</v>
      </c>
      <c r="O2881" t="s">
        <v>8277</v>
      </c>
      <c r="P2881" s="9">
        <v>42107.841284722221</v>
      </c>
      <c r="Q2881" s="10" t="s">
        <v>8325</v>
      </c>
      <c r="R2881" s="10">
        <v>2015</v>
      </c>
    </row>
    <row r="2882" spans="1:18" ht="58" x14ac:dyDescent="0.35">
      <c r="A2882">
        <v>2911</v>
      </c>
      <c r="B2882" s="3" t="s">
        <v>2911</v>
      </c>
      <c r="C2882" s="3" t="s">
        <v>7021</v>
      </c>
      <c r="D2882" s="6">
        <v>1800</v>
      </c>
      <c r="E2882" s="8">
        <v>657</v>
      </c>
      <c r="F2882" t="s">
        <v>8220</v>
      </c>
      <c r="G2882" t="s">
        <v>8223</v>
      </c>
      <c r="H2882" t="s">
        <v>8245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8276</v>
      </c>
      <c r="O2882" t="s">
        <v>8277</v>
      </c>
      <c r="P2882" s="9">
        <v>42142.768819444449</v>
      </c>
      <c r="Q2882" s="10" t="s">
        <v>8326</v>
      </c>
      <c r="R2882" s="10">
        <v>2015</v>
      </c>
    </row>
    <row r="2883" spans="1:18" ht="43.5" x14ac:dyDescent="0.35">
      <c r="A2883">
        <v>2912</v>
      </c>
      <c r="B2883" s="3" t="s">
        <v>2912</v>
      </c>
      <c r="C2883" s="3" t="s">
        <v>7022</v>
      </c>
      <c r="D2883" s="6">
        <v>14440</v>
      </c>
      <c r="E2883" s="8">
        <v>2030</v>
      </c>
      <c r="F2883" t="s">
        <v>8220</v>
      </c>
      <c r="G2883" t="s">
        <v>8223</v>
      </c>
      <c r="H2883" t="s">
        <v>8245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8276</v>
      </c>
      <c r="O2883" t="s">
        <v>8277</v>
      </c>
      <c r="P2883" s="9">
        <v>42354.131643518514</v>
      </c>
      <c r="Q2883" s="10" t="s">
        <v>8333</v>
      </c>
      <c r="R2883" s="10">
        <v>2015</v>
      </c>
    </row>
    <row r="2884" spans="1:18" ht="43.5" x14ac:dyDescent="0.35">
      <c r="A2884">
        <v>2913</v>
      </c>
      <c r="B2884" s="3" t="s">
        <v>2913</v>
      </c>
      <c r="C2884" s="3" t="s">
        <v>7023</v>
      </c>
      <c r="D2884" s="6">
        <v>10000</v>
      </c>
      <c r="E2884" s="8">
        <v>2</v>
      </c>
      <c r="F2884" t="s">
        <v>8220</v>
      </c>
      <c r="G2884" t="s">
        <v>8223</v>
      </c>
      <c r="H2884" t="s">
        <v>8245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8276</v>
      </c>
      <c r="O2884" t="s">
        <v>8277</v>
      </c>
      <c r="P2884" s="9">
        <v>41828.922905092593</v>
      </c>
      <c r="Q2884" s="10" t="s">
        <v>8328</v>
      </c>
      <c r="R2884" s="10">
        <v>2014</v>
      </c>
    </row>
    <row r="2885" spans="1:18" ht="29" x14ac:dyDescent="0.35">
      <c r="A2885">
        <v>2914</v>
      </c>
      <c r="B2885" s="3" t="s">
        <v>2914</v>
      </c>
      <c r="C2885" s="3" t="s">
        <v>7024</v>
      </c>
      <c r="D2885" s="6">
        <v>25000</v>
      </c>
      <c r="E2885" s="8">
        <v>1</v>
      </c>
      <c r="F2885" t="s">
        <v>8220</v>
      </c>
      <c r="G2885" t="s">
        <v>8224</v>
      </c>
      <c r="H2885" t="s">
        <v>8246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8276</v>
      </c>
      <c r="O2885" t="s">
        <v>8277</v>
      </c>
      <c r="P2885" s="9">
        <v>42017.907337962963</v>
      </c>
      <c r="Q2885" s="10" t="s">
        <v>8322</v>
      </c>
      <c r="R2885" s="10">
        <v>2015</v>
      </c>
    </row>
    <row r="2886" spans="1:18" ht="43.5" x14ac:dyDescent="0.35">
      <c r="A2886">
        <v>2915</v>
      </c>
      <c r="B2886" s="3" t="s">
        <v>2915</v>
      </c>
      <c r="C2886" s="3" t="s">
        <v>7025</v>
      </c>
      <c r="D2886" s="6">
        <v>1000</v>
      </c>
      <c r="E2886" s="8">
        <v>611</v>
      </c>
      <c r="F2886" t="s">
        <v>8220</v>
      </c>
      <c r="G2886" t="s">
        <v>8224</v>
      </c>
      <c r="H2886" t="s">
        <v>8246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8276</v>
      </c>
      <c r="O2886" t="s">
        <v>8277</v>
      </c>
      <c r="P2886" s="9">
        <v>42415.398032407407</v>
      </c>
      <c r="Q2886" s="10" t="s">
        <v>8323</v>
      </c>
      <c r="R2886" s="10">
        <v>2016</v>
      </c>
    </row>
    <row r="2887" spans="1:18" ht="43.5" x14ac:dyDescent="0.35">
      <c r="A2887">
        <v>2916</v>
      </c>
      <c r="B2887" s="3" t="s">
        <v>2916</v>
      </c>
      <c r="C2887" s="3" t="s">
        <v>7026</v>
      </c>
      <c r="D2887" s="6">
        <v>1850</v>
      </c>
      <c r="E2887" s="8">
        <v>145</v>
      </c>
      <c r="F2887" t="s">
        <v>8220</v>
      </c>
      <c r="G2887" t="s">
        <v>8224</v>
      </c>
      <c r="H2887" t="s">
        <v>8246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8276</v>
      </c>
      <c r="O2887" t="s">
        <v>8277</v>
      </c>
      <c r="P2887" s="9">
        <v>41755.476724537039</v>
      </c>
      <c r="Q2887" s="10" t="s">
        <v>8325</v>
      </c>
      <c r="R2887" s="10">
        <v>2014</v>
      </c>
    </row>
    <row r="2888" spans="1:18" ht="43.5" x14ac:dyDescent="0.35">
      <c r="A2888">
        <v>2917</v>
      </c>
      <c r="B2888" s="3" t="s">
        <v>2917</v>
      </c>
      <c r="C2888" s="3" t="s">
        <v>7027</v>
      </c>
      <c r="D2888" s="6">
        <v>2000</v>
      </c>
      <c r="E2888" s="8">
        <v>437</v>
      </c>
      <c r="F2888" t="s">
        <v>8220</v>
      </c>
      <c r="G2888" t="s">
        <v>8223</v>
      </c>
      <c r="H2888" t="s">
        <v>8245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8276</v>
      </c>
      <c r="O2888" t="s">
        <v>8277</v>
      </c>
      <c r="P2888" s="9">
        <v>42245.234340277777</v>
      </c>
      <c r="Q2888" s="10" t="s">
        <v>8329</v>
      </c>
      <c r="R2888" s="10">
        <v>2015</v>
      </c>
    </row>
    <row r="2889" spans="1:18" ht="43.5" x14ac:dyDescent="0.35">
      <c r="A2889">
        <v>2918</v>
      </c>
      <c r="B2889" s="3" t="s">
        <v>2918</v>
      </c>
      <c r="C2889" s="3" t="s">
        <v>7028</v>
      </c>
      <c r="D2889" s="6">
        <v>5000</v>
      </c>
      <c r="E2889" s="8">
        <v>1362</v>
      </c>
      <c r="F2889" t="s">
        <v>8220</v>
      </c>
      <c r="G2889" t="s">
        <v>8223</v>
      </c>
      <c r="H2889" t="s">
        <v>8245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8276</v>
      </c>
      <c r="O2889" t="s">
        <v>8277</v>
      </c>
      <c r="P2889" s="9">
        <v>42278.629710648151</v>
      </c>
      <c r="Q2889" s="10" t="s">
        <v>8331</v>
      </c>
      <c r="R2889" s="10">
        <v>2015</v>
      </c>
    </row>
    <row r="2890" spans="1:18" ht="43.5" x14ac:dyDescent="0.35">
      <c r="A2890">
        <v>2919</v>
      </c>
      <c r="B2890" s="3" t="s">
        <v>2919</v>
      </c>
      <c r="C2890" s="3" t="s">
        <v>7029</v>
      </c>
      <c r="D2890" s="6">
        <v>600</v>
      </c>
      <c r="E2890" s="8">
        <v>51</v>
      </c>
      <c r="F2890" t="s">
        <v>8220</v>
      </c>
      <c r="G2890" t="s">
        <v>8223</v>
      </c>
      <c r="H2890" t="s">
        <v>8245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8276</v>
      </c>
      <c r="O2890" t="s">
        <v>8277</v>
      </c>
      <c r="P2890" s="9">
        <v>41826.61954861111</v>
      </c>
      <c r="Q2890" s="10" t="s">
        <v>8328</v>
      </c>
      <c r="R2890" s="10">
        <v>2014</v>
      </c>
    </row>
    <row r="2891" spans="1:18" ht="43.5" x14ac:dyDescent="0.35">
      <c r="A2891">
        <v>2920</v>
      </c>
      <c r="B2891" s="3" t="s">
        <v>2920</v>
      </c>
      <c r="C2891" s="3" t="s">
        <v>7030</v>
      </c>
      <c r="D2891" s="6">
        <v>2500</v>
      </c>
      <c r="E2891" s="8">
        <v>671</v>
      </c>
      <c r="F2891" t="s">
        <v>8220</v>
      </c>
      <c r="G2891" t="s">
        <v>8228</v>
      </c>
      <c r="H2891" t="s">
        <v>8250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8276</v>
      </c>
      <c r="O2891" t="s">
        <v>8277</v>
      </c>
      <c r="P2891" s="9">
        <v>42058.792476851857</v>
      </c>
      <c r="Q2891" s="10" t="s">
        <v>8323</v>
      </c>
      <c r="R2891" s="10">
        <v>2015</v>
      </c>
    </row>
    <row r="2892" spans="1:18" ht="29" x14ac:dyDescent="0.35">
      <c r="A2892">
        <v>2921</v>
      </c>
      <c r="B2892" s="3" t="s">
        <v>2921</v>
      </c>
      <c r="C2892" s="3" t="s">
        <v>7031</v>
      </c>
      <c r="D2892" s="6">
        <v>100</v>
      </c>
      <c r="E2892" s="8">
        <v>129</v>
      </c>
      <c r="F2892" t="s">
        <v>8218</v>
      </c>
      <c r="G2892" t="s">
        <v>8223</v>
      </c>
      <c r="H2892" t="s">
        <v>8245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8276</v>
      </c>
      <c r="O2892" t="s">
        <v>8318</v>
      </c>
      <c r="P2892" s="9">
        <v>41877.886620370373</v>
      </c>
      <c r="Q2892" s="10" t="s">
        <v>8329</v>
      </c>
      <c r="R2892" s="10">
        <v>2014</v>
      </c>
    </row>
    <row r="2893" spans="1:18" ht="58" x14ac:dyDescent="0.35">
      <c r="A2893">
        <v>2922</v>
      </c>
      <c r="B2893" s="3" t="s">
        <v>2922</v>
      </c>
      <c r="C2893" s="3" t="s">
        <v>7032</v>
      </c>
      <c r="D2893" s="6">
        <v>500</v>
      </c>
      <c r="E2893" s="8">
        <v>500</v>
      </c>
      <c r="F2893" t="s">
        <v>8218</v>
      </c>
      <c r="G2893" t="s">
        <v>8224</v>
      </c>
      <c r="H2893" t="s">
        <v>8246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8276</v>
      </c>
      <c r="O2893" t="s">
        <v>8318</v>
      </c>
      <c r="P2893" s="9">
        <v>42097.874155092592</v>
      </c>
      <c r="Q2893" s="10" t="s">
        <v>8325</v>
      </c>
      <c r="R2893" s="10">
        <v>2015</v>
      </c>
    </row>
    <row r="2894" spans="1:18" ht="43.5" x14ac:dyDescent="0.35">
      <c r="A2894">
        <v>2923</v>
      </c>
      <c r="B2894" s="3" t="s">
        <v>2923</v>
      </c>
      <c r="C2894" s="3" t="s">
        <v>7033</v>
      </c>
      <c r="D2894" s="6">
        <v>300</v>
      </c>
      <c r="E2894" s="8">
        <v>300</v>
      </c>
      <c r="F2894" t="s">
        <v>8218</v>
      </c>
      <c r="G2894" t="s">
        <v>8223</v>
      </c>
      <c r="H2894" t="s">
        <v>8245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8276</v>
      </c>
      <c r="O2894" t="s">
        <v>8318</v>
      </c>
      <c r="P2894" s="9">
        <v>42013.15253472222</v>
      </c>
      <c r="Q2894" s="10" t="s">
        <v>8322</v>
      </c>
      <c r="R2894" s="10">
        <v>2015</v>
      </c>
    </row>
    <row r="2895" spans="1:18" ht="43.5" x14ac:dyDescent="0.35">
      <c r="A2895">
        <v>2924</v>
      </c>
      <c r="B2895" s="3" t="s">
        <v>2924</v>
      </c>
      <c r="C2895" s="3" t="s">
        <v>7034</v>
      </c>
      <c r="D2895" s="6">
        <v>25000</v>
      </c>
      <c r="E2895" s="8">
        <v>25800</v>
      </c>
      <c r="F2895" t="s">
        <v>8218</v>
      </c>
      <c r="G2895" t="s">
        <v>8223</v>
      </c>
      <c r="H2895" t="s">
        <v>8245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8276</v>
      </c>
      <c r="O2895" t="s">
        <v>8318</v>
      </c>
      <c r="P2895" s="9">
        <v>42103.556828703702</v>
      </c>
      <c r="Q2895" s="10" t="s">
        <v>8325</v>
      </c>
      <c r="R2895" s="10">
        <v>2015</v>
      </c>
    </row>
    <row r="2896" spans="1:18" ht="43.5" x14ac:dyDescent="0.35">
      <c r="A2896">
        <v>2925</v>
      </c>
      <c r="B2896" s="3" t="s">
        <v>2925</v>
      </c>
      <c r="C2896" s="3" t="s">
        <v>7035</v>
      </c>
      <c r="D2896" s="6">
        <v>45000</v>
      </c>
      <c r="E2896" s="8">
        <v>46100.69</v>
      </c>
      <c r="F2896" t="s">
        <v>8218</v>
      </c>
      <c r="G2896" t="s">
        <v>8223</v>
      </c>
      <c r="H2896" t="s">
        <v>8245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8276</v>
      </c>
      <c r="O2896" t="s">
        <v>8318</v>
      </c>
      <c r="P2896" s="9">
        <v>41863.584120370375</v>
      </c>
      <c r="Q2896" s="10" t="s">
        <v>8329</v>
      </c>
      <c r="R2896" s="10">
        <v>2014</v>
      </c>
    </row>
    <row r="2897" spans="1:18" ht="43.5" x14ac:dyDescent="0.35">
      <c r="A2897">
        <v>2926</v>
      </c>
      <c r="B2897" s="3" t="s">
        <v>2926</v>
      </c>
      <c r="C2897" s="3" t="s">
        <v>7036</v>
      </c>
      <c r="D2897" s="6">
        <v>3000</v>
      </c>
      <c r="E2897" s="8">
        <v>3750</v>
      </c>
      <c r="F2897" t="s">
        <v>8218</v>
      </c>
      <c r="G2897" t="s">
        <v>8223</v>
      </c>
      <c r="H2897" t="s">
        <v>8245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8276</v>
      </c>
      <c r="O2897" t="s">
        <v>8318</v>
      </c>
      <c r="P2897" s="9">
        <v>42044.765960648147</v>
      </c>
      <c r="Q2897" s="10" t="s">
        <v>8323</v>
      </c>
      <c r="R2897" s="10">
        <v>2015</v>
      </c>
    </row>
    <row r="2898" spans="1:18" ht="43.5" x14ac:dyDescent="0.35">
      <c r="A2898">
        <v>2927</v>
      </c>
      <c r="B2898" s="3" t="s">
        <v>2927</v>
      </c>
      <c r="C2898" s="3" t="s">
        <v>7037</v>
      </c>
      <c r="D2898" s="6">
        <v>1800</v>
      </c>
      <c r="E2898" s="8">
        <v>2355</v>
      </c>
      <c r="F2898" t="s">
        <v>8218</v>
      </c>
      <c r="G2898" t="s">
        <v>8223</v>
      </c>
      <c r="H2898" t="s">
        <v>8245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8276</v>
      </c>
      <c r="O2898" t="s">
        <v>8318</v>
      </c>
      <c r="P2898" s="9">
        <v>41806.669317129628</v>
      </c>
      <c r="Q2898" s="10" t="s">
        <v>8327</v>
      </c>
      <c r="R2898" s="10">
        <v>2014</v>
      </c>
    </row>
    <row r="2899" spans="1:18" ht="29" x14ac:dyDescent="0.35">
      <c r="A2899">
        <v>2928</v>
      </c>
      <c r="B2899" s="3" t="s">
        <v>2928</v>
      </c>
      <c r="C2899" s="3" t="s">
        <v>7038</v>
      </c>
      <c r="D2899" s="6">
        <v>1000</v>
      </c>
      <c r="E2899" s="8">
        <v>1000</v>
      </c>
      <c r="F2899" t="s">
        <v>8218</v>
      </c>
      <c r="G2899" t="s">
        <v>8223</v>
      </c>
      <c r="H2899" t="s">
        <v>8245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8276</v>
      </c>
      <c r="O2899" t="s">
        <v>8318</v>
      </c>
      <c r="P2899" s="9">
        <v>42403.998217592598</v>
      </c>
      <c r="Q2899" s="10" t="s">
        <v>8323</v>
      </c>
      <c r="R2899" s="10">
        <v>2016</v>
      </c>
    </row>
    <row r="2900" spans="1:18" ht="43.5" x14ac:dyDescent="0.35">
      <c r="A2900">
        <v>2929</v>
      </c>
      <c r="B2900" s="3" t="s">
        <v>2929</v>
      </c>
      <c r="C2900" s="3" t="s">
        <v>7039</v>
      </c>
      <c r="D2900" s="6">
        <v>8000</v>
      </c>
      <c r="E2900" s="8">
        <v>8165.55</v>
      </c>
      <c r="F2900" t="s">
        <v>8218</v>
      </c>
      <c r="G2900" t="s">
        <v>8223</v>
      </c>
      <c r="H2900" t="s">
        <v>8245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8276</v>
      </c>
      <c r="O2900" t="s">
        <v>8318</v>
      </c>
      <c r="P2900" s="9">
        <v>41754.564328703702</v>
      </c>
      <c r="Q2900" s="10" t="s">
        <v>8325</v>
      </c>
      <c r="R2900" s="10">
        <v>2014</v>
      </c>
    </row>
    <row r="2901" spans="1:18" ht="43.5" x14ac:dyDescent="0.35">
      <c r="A2901">
        <v>2930</v>
      </c>
      <c r="B2901" s="3" t="s">
        <v>2930</v>
      </c>
      <c r="C2901" s="3" t="s">
        <v>7040</v>
      </c>
      <c r="D2901" s="6">
        <v>10000</v>
      </c>
      <c r="E2901" s="8">
        <v>10092</v>
      </c>
      <c r="F2901" t="s">
        <v>8218</v>
      </c>
      <c r="G2901" t="s">
        <v>8224</v>
      </c>
      <c r="H2901" t="s">
        <v>8246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8276</v>
      </c>
      <c r="O2901" t="s">
        <v>8318</v>
      </c>
      <c r="P2901" s="9">
        <v>42101.584074074075</v>
      </c>
      <c r="Q2901" s="10" t="s">
        <v>8325</v>
      </c>
      <c r="R2901" s="10">
        <v>2015</v>
      </c>
    </row>
    <row r="2902" spans="1:18" ht="58" x14ac:dyDescent="0.35">
      <c r="A2902">
        <v>2931</v>
      </c>
      <c r="B2902" s="3" t="s">
        <v>2931</v>
      </c>
      <c r="C2902" s="3" t="s">
        <v>7041</v>
      </c>
      <c r="D2902" s="6">
        <v>750</v>
      </c>
      <c r="E2902" s="8">
        <v>795</v>
      </c>
      <c r="F2902" t="s">
        <v>8218</v>
      </c>
      <c r="G2902" t="s">
        <v>8228</v>
      </c>
      <c r="H2902" t="s">
        <v>8250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8276</v>
      </c>
      <c r="O2902" t="s">
        <v>8318</v>
      </c>
      <c r="P2902" s="9">
        <v>41872.291238425925</v>
      </c>
      <c r="Q2902" s="10" t="s">
        <v>8329</v>
      </c>
      <c r="R2902" s="10">
        <v>2014</v>
      </c>
    </row>
    <row r="2903" spans="1:18" ht="43.5" x14ac:dyDescent="0.35">
      <c r="A2903">
        <v>2932</v>
      </c>
      <c r="B2903" s="3" t="s">
        <v>2932</v>
      </c>
      <c r="C2903" s="3" t="s">
        <v>7042</v>
      </c>
      <c r="D2903" s="6">
        <v>3100</v>
      </c>
      <c r="E2903" s="8">
        <v>3258</v>
      </c>
      <c r="F2903" t="s">
        <v>8218</v>
      </c>
      <c r="G2903" t="s">
        <v>8225</v>
      </c>
      <c r="H2903" t="s">
        <v>8247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8276</v>
      </c>
      <c r="O2903" t="s">
        <v>8318</v>
      </c>
      <c r="P2903" s="9">
        <v>42025.164780092593</v>
      </c>
      <c r="Q2903" s="10" t="s">
        <v>8322</v>
      </c>
      <c r="R2903" s="10">
        <v>2015</v>
      </c>
    </row>
    <row r="2904" spans="1:18" ht="43.5" x14ac:dyDescent="0.35">
      <c r="A2904">
        <v>2933</v>
      </c>
      <c r="B2904" s="3" t="s">
        <v>2933</v>
      </c>
      <c r="C2904" s="3" t="s">
        <v>7043</v>
      </c>
      <c r="D2904" s="6">
        <v>2500</v>
      </c>
      <c r="E2904" s="8">
        <v>2569</v>
      </c>
      <c r="F2904" t="s">
        <v>8218</v>
      </c>
      <c r="G2904" t="s">
        <v>8223</v>
      </c>
      <c r="H2904" t="s">
        <v>8245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8276</v>
      </c>
      <c r="O2904" t="s">
        <v>8318</v>
      </c>
      <c r="P2904" s="9">
        <v>42495.956631944442</v>
      </c>
      <c r="Q2904" s="10" t="s">
        <v>8326</v>
      </c>
      <c r="R2904" s="10">
        <v>2016</v>
      </c>
    </row>
    <row r="2905" spans="1:18" ht="43.5" x14ac:dyDescent="0.35">
      <c r="A2905">
        <v>2934</v>
      </c>
      <c r="B2905" s="3" t="s">
        <v>2934</v>
      </c>
      <c r="C2905" s="3" t="s">
        <v>7044</v>
      </c>
      <c r="D2905" s="6">
        <v>2500</v>
      </c>
      <c r="E2905" s="8">
        <v>2700</v>
      </c>
      <c r="F2905" t="s">
        <v>8218</v>
      </c>
      <c r="G2905" t="s">
        <v>8228</v>
      </c>
      <c r="H2905" t="s">
        <v>8250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8276</v>
      </c>
      <c r="O2905" t="s">
        <v>8318</v>
      </c>
      <c r="P2905" s="9">
        <v>41775.636157407411</v>
      </c>
      <c r="Q2905" s="10" t="s">
        <v>8326</v>
      </c>
      <c r="R2905" s="10">
        <v>2014</v>
      </c>
    </row>
    <row r="2906" spans="1:18" ht="43.5" x14ac:dyDescent="0.35">
      <c r="A2906">
        <v>2935</v>
      </c>
      <c r="B2906" s="3" t="s">
        <v>2935</v>
      </c>
      <c r="C2906" s="3" t="s">
        <v>7045</v>
      </c>
      <c r="D2906" s="6">
        <v>3500</v>
      </c>
      <c r="E2906" s="8">
        <v>3531</v>
      </c>
      <c r="F2906" t="s">
        <v>8218</v>
      </c>
      <c r="G2906" t="s">
        <v>8223</v>
      </c>
      <c r="H2906" t="s">
        <v>8245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8276</v>
      </c>
      <c r="O2906" t="s">
        <v>8318</v>
      </c>
      <c r="P2906" s="9">
        <v>42553.583425925928</v>
      </c>
      <c r="Q2906" s="10" t="s">
        <v>8328</v>
      </c>
      <c r="R2906" s="10">
        <v>2016</v>
      </c>
    </row>
    <row r="2907" spans="1:18" ht="43.5" x14ac:dyDescent="0.35">
      <c r="A2907">
        <v>2936</v>
      </c>
      <c r="B2907" s="3" t="s">
        <v>2936</v>
      </c>
      <c r="C2907" s="3" t="s">
        <v>7046</v>
      </c>
      <c r="D2907" s="6">
        <v>1000</v>
      </c>
      <c r="E2907" s="8">
        <v>1280</v>
      </c>
      <c r="F2907" t="s">
        <v>8218</v>
      </c>
      <c r="G2907" t="s">
        <v>8223</v>
      </c>
      <c r="H2907" t="s">
        <v>8245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8276</v>
      </c>
      <c r="O2907" t="s">
        <v>8318</v>
      </c>
      <c r="P2907" s="9">
        <v>41912.650729166664</v>
      </c>
      <c r="Q2907" s="10" t="s">
        <v>8330</v>
      </c>
      <c r="R2907" s="10">
        <v>2014</v>
      </c>
    </row>
    <row r="2908" spans="1:18" ht="29" x14ac:dyDescent="0.35">
      <c r="A2908">
        <v>2937</v>
      </c>
      <c r="B2908" s="3" t="s">
        <v>2937</v>
      </c>
      <c r="C2908" s="3" t="s">
        <v>7047</v>
      </c>
      <c r="D2908" s="6">
        <v>1500</v>
      </c>
      <c r="E2908" s="8">
        <v>2000</v>
      </c>
      <c r="F2908" t="s">
        <v>8218</v>
      </c>
      <c r="G2908" t="s">
        <v>8224</v>
      </c>
      <c r="H2908" t="s">
        <v>8246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8276</v>
      </c>
      <c r="O2908" t="s">
        <v>8318</v>
      </c>
      <c r="P2908" s="9">
        <v>41803.457326388889</v>
      </c>
      <c r="Q2908" s="10" t="s">
        <v>8327</v>
      </c>
      <c r="R2908" s="10">
        <v>2014</v>
      </c>
    </row>
    <row r="2909" spans="1:18" ht="43.5" x14ac:dyDescent="0.35">
      <c r="A2909">
        <v>2938</v>
      </c>
      <c r="B2909" s="3" t="s">
        <v>2938</v>
      </c>
      <c r="C2909" s="3" t="s">
        <v>7048</v>
      </c>
      <c r="D2909" s="6">
        <v>4000</v>
      </c>
      <c r="E2909" s="8">
        <v>4055</v>
      </c>
      <c r="F2909" t="s">
        <v>8218</v>
      </c>
      <c r="G2909" t="s">
        <v>8223</v>
      </c>
      <c r="H2909" t="s">
        <v>8245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8276</v>
      </c>
      <c r="O2909" t="s">
        <v>8318</v>
      </c>
      <c r="P2909" s="9">
        <v>42004.703865740739</v>
      </c>
      <c r="Q2909" s="10" t="s">
        <v>8333</v>
      </c>
      <c r="R2909" s="10">
        <v>2014</v>
      </c>
    </row>
    <row r="2910" spans="1:18" ht="43.5" x14ac:dyDescent="0.35">
      <c r="A2910">
        <v>2939</v>
      </c>
      <c r="B2910" s="3" t="s">
        <v>2939</v>
      </c>
      <c r="C2910" s="3" t="s">
        <v>7049</v>
      </c>
      <c r="D2910" s="6">
        <v>8000</v>
      </c>
      <c r="E2910" s="8">
        <v>8230</v>
      </c>
      <c r="F2910" t="s">
        <v>8218</v>
      </c>
      <c r="G2910" t="s">
        <v>8223</v>
      </c>
      <c r="H2910" t="s">
        <v>8245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8276</v>
      </c>
      <c r="O2910" t="s">
        <v>8318</v>
      </c>
      <c r="P2910" s="9">
        <v>41845.809166666666</v>
      </c>
      <c r="Q2910" s="10" t="s">
        <v>8328</v>
      </c>
      <c r="R2910" s="10">
        <v>2014</v>
      </c>
    </row>
    <row r="2911" spans="1:18" ht="43.5" x14ac:dyDescent="0.35">
      <c r="A2911">
        <v>2940</v>
      </c>
      <c r="B2911" s="3" t="s">
        <v>2940</v>
      </c>
      <c r="C2911" s="3" t="s">
        <v>7050</v>
      </c>
      <c r="D2911" s="6">
        <v>2500</v>
      </c>
      <c r="E2911" s="8">
        <v>2681</v>
      </c>
      <c r="F2911" t="s">
        <v>8218</v>
      </c>
      <c r="G2911" t="s">
        <v>8223</v>
      </c>
      <c r="H2911" t="s">
        <v>8245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8276</v>
      </c>
      <c r="O2911" t="s">
        <v>8318</v>
      </c>
      <c r="P2911" s="9">
        <v>41982.773356481484</v>
      </c>
      <c r="Q2911" s="10" t="s">
        <v>8333</v>
      </c>
      <c r="R2911" s="10">
        <v>2014</v>
      </c>
    </row>
    <row r="2912" spans="1:18" ht="43.5" x14ac:dyDescent="0.35">
      <c r="A2912">
        <v>2941</v>
      </c>
      <c r="B2912" s="3" t="s">
        <v>2941</v>
      </c>
      <c r="C2912" s="3" t="s">
        <v>7051</v>
      </c>
      <c r="D2912" s="6">
        <v>25000</v>
      </c>
      <c r="E2912" s="8">
        <v>1</v>
      </c>
      <c r="F2912" t="s">
        <v>8220</v>
      </c>
      <c r="G2912" t="s">
        <v>8223</v>
      </c>
      <c r="H2912" t="s">
        <v>8245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8276</v>
      </c>
      <c r="O2912" t="s">
        <v>8316</v>
      </c>
      <c r="P2912" s="9">
        <v>42034.960127314815</v>
      </c>
      <c r="Q2912" s="10" t="s">
        <v>8322</v>
      </c>
      <c r="R2912" s="10">
        <v>2015</v>
      </c>
    </row>
    <row r="2913" spans="1:18" ht="43.5" x14ac:dyDescent="0.35">
      <c r="A2913">
        <v>2942</v>
      </c>
      <c r="B2913" s="3" t="s">
        <v>2942</v>
      </c>
      <c r="C2913" s="3" t="s">
        <v>7052</v>
      </c>
      <c r="D2913" s="6">
        <v>200000</v>
      </c>
      <c r="E2913" s="8">
        <v>40850</v>
      </c>
      <c r="F2913" t="s">
        <v>8220</v>
      </c>
      <c r="G2913" t="s">
        <v>8228</v>
      </c>
      <c r="H2913" t="s">
        <v>8250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8276</v>
      </c>
      <c r="O2913" t="s">
        <v>8316</v>
      </c>
      <c r="P2913" s="9">
        <v>42334.803923611107</v>
      </c>
      <c r="Q2913" s="10" t="s">
        <v>8332</v>
      </c>
      <c r="R2913" s="10">
        <v>2015</v>
      </c>
    </row>
    <row r="2914" spans="1:18" ht="43.5" x14ac:dyDescent="0.35">
      <c r="A2914">
        <v>2943</v>
      </c>
      <c r="B2914" s="3" t="s">
        <v>2943</v>
      </c>
      <c r="C2914" s="3" t="s">
        <v>7053</v>
      </c>
      <c r="D2914" s="6">
        <v>3000</v>
      </c>
      <c r="E2914" s="8">
        <v>0</v>
      </c>
      <c r="F2914" t="s">
        <v>8220</v>
      </c>
      <c r="G2914" t="s">
        <v>8223</v>
      </c>
      <c r="H2914" t="s">
        <v>8245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8276</v>
      </c>
      <c r="O2914" t="s">
        <v>8316</v>
      </c>
      <c r="P2914" s="9">
        <v>42077.129398148143</v>
      </c>
      <c r="Q2914" s="10" t="s">
        <v>8324</v>
      </c>
      <c r="R2914" s="10">
        <v>2015</v>
      </c>
    </row>
    <row r="2915" spans="1:18" ht="43.5" x14ac:dyDescent="0.35">
      <c r="A2915">
        <v>2944</v>
      </c>
      <c r="B2915" s="3" t="s">
        <v>2944</v>
      </c>
      <c r="C2915" s="3" t="s">
        <v>7054</v>
      </c>
      <c r="D2915" s="6">
        <v>10000</v>
      </c>
      <c r="E2915" s="8">
        <v>100</v>
      </c>
      <c r="F2915" t="s">
        <v>8220</v>
      </c>
      <c r="G2915" t="s">
        <v>8223</v>
      </c>
      <c r="H2915" t="s">
        <v>8245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8276</v>
      </c>
      <c r="O2915" t="s">
        <v>8316</v>
      </c>
      <c r="P2915" s="9">
        <v>42132.9143287037</v>
      </c>
      <c r="Q2915" s="10" t="s">
        <v>8326</v>
      </c>
      <c r="R2915" s="10">
        <v>2015</v>
      </c>
    </row>
    <row r="2916" spans="1:18" ht="58" x14ac:dyDescent="0.35">
      <c r="A2916">
        <v>2945</v>
      </c>
      <c r="B2916" s="3" t="s">
        <v>2945</v>
      </c>
      <c r="C2916" s="3" t="s">
        <v>7055</v>
      </c>
      <c r="D2916" s="6">
        <v>50000</v>
      </c>
      <c r="E2916" s="8">
        <v>0</v>
      </c>
      <c r="F2916" t="s">
        <v>8220</v>
      </c>
      <c r="G2916" t="s">
        <v>8223</v>
      </c>
      <c r="H2916" t="s">
        <v>8245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8276</v>
      </c>
      <c r="O2916" t="s">
        <v>8316</v>
      </c>
      <c r="P2916" s="9">
        <v>42118.139583333337</v>
      </c>
      <c r="Q2916" s="10" t="s">
        <v>8325</v>
      </c>
      <c r="R2916" s="10">
        <v>2015</v>
      </c>
    </row>
    <row r="2917" spans="1:18" ht="43.5" x14ac:dyDescent="0.35">
      <c r="A2917">
        <v>2946</v>
      </c>
      <c r="B2917" s="3" t="s">
        <v>2946</v>
      </c>
      <c r="C2917" s="3" t="s">
        <v>7056</v>
      </c>
      <c r="D2917" s="6">
        <v>2000</v>
      </c>
      <c r="E2917" s="8">
        <v>2</v>
      </c>
      <c r="F2917" t="s">
        <v>8220</v>
      </c>
      <c r="G2917" t="s">
        <v>8224</v>
      </c>
      <c r="H2917" t="s">
        <v>8246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8276</v>
      </c>
      <c r="O2917" t="s">
        <v>8316</v>
      </c>
      <c r="P2917" s="9">
        <v>42567.531157407408</v>
      </c>
      <c r="Q2917" s="10" t="s">
        <v>8328</v>
      </c>
      <c r="R2917" s="10">
        <v>2016</v>
      </c>
    </row>
    <row r="2918" spans="1:18" ht="58" x14ac:dyDescent="0.35">
      <c r="A2918">
        <v>2947</v>
      </c>
      <c r="B2918" s="3" t="s">
        <v>2947</v>
      </c>
      <c r="C2918" s="3" t="s">
        <v>7057</v>
      </c>
      <c r="D2918" s="6">
        <v>25000</v>
      </c>
      <c r="E2918" s="8">
        <v>1072</v>
      </c>
      <c r="F2918" t="s">
        <v>8220</v>
      </c>
      <c r="G2918" t="s">
        <v>8223</v>
      </c>
      <c r="H2918" t="s">
        <v>8245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8276</v>
      </c>
      <c r="O2918" t="s">
        <v>8316</v>
      </c>
      <c r="P2918" s="9">
        <v>42649.562118055561</v>
      </c>
      <c r="Q2918" s="10" t="s">
        <v>8331</v>
      </c>
      <c r="R2918" s="10">
        <v>2016</v>
      </c>
    </row>
    <row r="2919" spans="1:18" ht="58" x14ac:dyDescent="0.35">
      <c r="A2919">
        <v>2948</v>
      </c>
      <c r="B2919" s="3" t="s">
        <v>2948</v>
      </c>
      <c r="C2919" s="3" t="s">
        <v>7058</v>
      </c>
      <c r="D2919" s="6">
        <v>500000</v>
      </c>
      <c r="E2919" s="8">
        <v>24</v>
      </c>
      <c r="F2919" t="s">
        <v>8220</v>
      </c>
      <c r="G2919" t="s">
        <v>8223</v>
      </c>
      <c r="H2919" t="s">
        <v>8245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8276</v>
      </c>
      <c r="O2919" t="s">
        <v>8316</v>
      </c>
      <c r="P2919" s="9">
        <v>42097.649224537032</v>
      </c>
      <c r="Q2919" s="10" t="s">
        <v>8325</v>
      </c>
      <c r="R2919" s="10">
        <v>2015</v>
      </c>
    </row>
    <row r="2920" spans="1:18" ht="43.5" x14ac:dyDescent="0.35">
      <c r="A2920">
        <v>2949</v>
      </c>
      <c r="B2920" s="3" t="s">
        <v>2949</v>
      </c>
      <c r="C2920" s="3" t="s">
        <v>7059</v>
      </c>
      <c r="D2920" s="6">
        <v>1000</v>
      </c>
      <c r="E2920" s="8">
        <v>25</v>
      </c>
      <c r="F2920" t="s">
        <v>8220</v>
      </c>
      <c r="G2920" t="s">
        <v>8223</v>
      </c>
      <c r="H2920" t="s">
        <v>8245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8276</v>
      </c>
      <c r="O2920" t="s">
        <v>8316</v>
      </c>
      <c r="P2920" s="9">
        <v>42297.823113425926</v>
      </c>
      <c r="Q2920" s="10" t="s">
        <v>8331</v>
      </c>
      <c r="R2920" s="10">
        <v>2015</v>
      </c>
    </row>
    <row r="2921" spans="1:18" ht="43.5" x14ac:dyDescent="0.35">
      <c r="A2921">
        <v>2950</v>
      </c>
      <c r="B2921" s="3" t="s">
        <v>2950</v>
      </c>
      <c r="C2921" s="3" t="s">
        <v>7060</v>
      </c>
      <c r="D2921" s="6">
        <v>5000000</v>
      </c>
      <c r="E2921" s="8">
        <v>0</v>
      </c>
      <c r="F2921" t="s">
        <v>8220</v>
      </c>
      <c r="G2921" t="s">
        <v>8223</v>
      </c>
      <c r="H2921" t="s">
        <v>8245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8276</v>
      </c>
      <c r="O2921" t="s">
        <v>8316</v>
      </c>
      <c r="P2921" s="9">
        <v>42362.36518518519</v>
      </c>
      <c r="Q2921" s="10" t="s">
        <v>8333</v>
      </c>
      <c r="R2921" s="10">
        <v>2015</v>
      </c>
    </row>
    <row r="2922" spans="1:18" ht="58" x14ac:dyDescent="0.35">
      <c r="A2922">
        <v>2951</v>
      </c>
      <c r="B2922" s="3" t="s">
        <v>2951</v>
      </c>
      <c r="C2922" s="3" t="s">
        <v>7061</v>
      </c>
      <c r="D2922" s="6">
        <v>50000</v>
      </c>
      <c r="E2922" s="8">
        <v>1096</v>
      </c>
      <c r="F2922" t="s">
        <v>8219</v>
      </c>
      <c r="G2922" t="s">
        <v>8223</v>
      </c>
      <c r="H2922" t="s">
        <v>8245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8276</v>
      </c>
      <c r="O2922" t="s">
        <v>8316</v>
      </c>
      <c r="P2922" s="9">
        <v>41872.802928240737</v>
      </c>
      <c r="Q2922" s="10" t="s">
        <v>8329</v>
      </c>
      <c r="R2922" s="10">
        <v>2014</v>
      </c>
    </row>
    <row r="2923" spans="1:18" ht="43.5" x14ac:dyDescent="0.35">
      <c r="A2923">
        <v>2952</v>
      </c>
      <c r="B2923" s="3" t="s">
        <v>2952</v>
      </c>
      <c r="C2923" s="3" t="s">
        <v>7062</v>
      </c>
      <c r="D2923" s="6">
        <v>20000</v>
      </c>
      <c r="E2923" s="8">
        <v>1605</v>
      </c>
      <c r="F2923" t="s">
        <v>8219</v>
      </c>
      <c r="G2923" t="s">
        <v>8223</v>
      </c>
      <c r="H2923" t="s">
        <v>8245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8276</v>
      </c>
      <c r="O2923" t="s">
        <v>8316</v>
      </c>
      <c r="P2923" s="9">
        <v>42628.690266203703</v>
      </c>
      <c r="Q2923" s="10" t="s">
        <v>8330</v>
      </c>
      <c r="R2923" s="10">
        <v>2016</v>
      </c>
    </row>
    <row r="2924" spans="1:18" ht="43.5" x14ac:dyDescent="0.35">
      <c r="A2924">
        <v>2953</v>
      </c>
      <c r="B2924" s="3" t="s">
        <v>2953</v>
      </c>
      <c r="C2924" s="3" t="s">
        <v>7063</v>
      </c>
      <c r="D2924" s="6">
        <v>400000</v>
      </c>
      <c r="E2924" s="8">
        <v>605</v>
      </c>
      <c r="F2924" t="s">
        <v>8219</v>
      </c>
      <c r="G2924" t="s">
        <v>8223</v>
      </c>
      <c r="H2924" t="s">
        <v>8245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8276</v>
      </c>
      <c r="O2924" t="s">
        <v>8316</v>
      </c>
      <c r="P2924" s="9">
        <v>42255.791909722218</v>
      </c>
      <c r="Q2924" s="10" t="s">
        <v>8330</v>
      </c>
      <c r="R2924" s="10">
        <v>2015</v>
      </c>
    </row>
    <row r="2925" spans="1:18" ht="43.5" x14ac:dyDescent="0.35">
      <c r="A2925">
        <v>2954</v>
      </c>
      <c r="B2925" s="3" t="s">
        <v>2954</v>
      </c>
      <c r="C2925" s="3" t="s">
        <v>7064</v>
      </c>
      <c r="D2925" s="6">
        <v>15000</v>
      </c>
      <c r="E2925" s="8">
        <v>0</v>
      </c>
      <c r="F2925" t="s">
        <v>8219</v>
      </c>
      <c r="G2925" t="s">
        <v>8223</v>
      </c>
      <c r="H2925" t="s">
        <v>8245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8276</v>
      </c>
      <c r="O2925" t="s">
        <v>8316</v>
      </c>
      <c r="P2925" s="9">
        <v>42790.583368055552</v>
      </c>
      <c r="Q2925" s="10" t="s">
        <v>8323</v>
      </c>
      <c r="R2925" s="10">
        <v>2017</v>
      </c>
    </row>
    <row r="2926" spans="1:18" ht="29" x14ac:dyDescent="0.35">
      <c r="A2926">
        <v>2955</v>
      </c>
      <c r="B2926" s="3" t="s">
        <v>2955</v>
      </c>
      <c r="C2926" s="3" t="s">
        <v>7065</v>
      </c>
      <c r="D2926" s="6">
        <v>1200</v>
      </c>
      <c r="E2926" s="8">
        <v>715</v>
      </c>
      <c r="F2926" t="s">
        <v>8219</v>
      </c>
      <c r="G2926" t="s">
        <v>8223</v>
      </c>
      <c r="H2926" t="s">
        <v>8245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8276</v>
      </c>
      <c r="O2926" t="s">
        <v>8316</v>
      </c>
      <c r="P2926" s="9">
        <v>42141.741307870368</v>
      </c>
      <c r="Q2926" s="10" t="s">
        <v>8326</v>
      </c>
      <c r="R2926" s="10">
        <v>2015</v>
      </c>
    </row>
    <row r="2927" spans="1:18" ht="43.5" x14ac:dyDescent="0.35">
      <c r="A2927">
        <v>2956</v>
      </c>
      <c r="B2927" s="3" t="s">
        <v>2956</v>
      </c>
      <c r="C2927" s="3" t="s">
        <v>7066</v>
      </c>
      <c r="D2927" s="6">
        <v>7900</v>
      </c>
      <c r="E2927" s="8">
        <v>1322</v>
      </c>
      <c r="F2927" t="s">
        <v>8219</v>
      </c>
      <c r="G2927" t="s">
        <v>8223</v>
      </c>
      <c r="H2927" t="s">
        <v>8245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8276</v>
      </c>
      <c r="O2927" t="s">
        <v>8316</v>
      </c>
      <c r="P2927" s="9">
        <v>42464.958912037036</v>
      </c>
      <c r="Q2927" s="10" t="s">
        <v>8325</v>
      </c>
      <c r="R2927" s="10">
        <v>2016</v>
      </c>
    </row>
    <row r="2928" spans="1:18" ht="43.5" x14ac:dyDescent="0.35">
      <c r="A2928">
        <v>2957</v>
      </c>
      <c r="B2928" s="3" t="s">
        <v>2957</v>
      </c>
      <c r="C2928" s="3" t="s">
        <v>7067</v>
      </c>
      <c r="D2928" s="6">
        <v>15000</v>
      </c>
      <c r="E2928" s="8">
        <v>280</v>
      </c>
      <c r="F2928" t="s">
        <v>8219</v>
      </c>
      <c r="G2928" t="s">
        <v>8223</v>
      </c>
      <c r="H2928" t="s">
        <v>8245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8276</v>
      </c>
      <c r="O2928" t="s">
        <v>8316</v>
      </c>
      <c r="P2928" s="9">
        <v>42031.011249999996</v>
      </c>
      <c r="Q2928" s="10" t="s">
        <v>8322</v>
      </c>
      <c r="R2928" s="10">
        <v>2015</v>
      </c>
    </row>
    <row r="2929" spans="1:18" ht="43.5" x14ac:dyDescent="0.35">
      <c r="A2929">
        <v>2958</v>
      </c>
      <c r="B2929" s="3" t="s">
        <v>2958</v>
      </c>
      <c r="C2929" s="3" t="s">
        <v>7068</v>
      </c>
      <c r="D2929" s="6">
        <v>80000</v>
      </c>
      <c r="E2929" s="8">
        <v>0</v>
      </c>
      <c r="F2929" t="s">
        <v>8219</v>
      </c>
      <c r="G2929" t="s">
        <v>8223</v>
      </c>
      <c r="H2929" t="s">
        <v>8245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8276</v>
      </c>
      <c r="O2929" t="s">
        <v>8316</v>
      </c>
      <c r="P2929" s="9">
        <v>42438.779131944444</v>
      </c>
      <c r="Q2929" s="10" t="s">
        <v>8324</v>
      </c>
      <c r="R2929" s="10">
        <v>2016</v>
      </c>
    </row>
    <row r="2930" spans="1:18" ht="43.5" x14ac:dyDescent="0.35">
      <c r="A2930">
        <v>2959</v>
      </c>
      <c r="B2930" s="3" t="s">
        <v>2959</v>
      </c>
      <c r="C2930" s="3" t="s">
        <v>7069</v>
      </c>
      <c r="D2930" s="6">
        <v>10000</v>
      </c>
      <c r="E2930" s="8">
        <v>0</v>
      </c>
      <c r="F2930" t="s">
        <v>8219</v>
      </c>
      <c r="G2930" t="s">
        <v>8224</v>
      </c>
      <c r="H2930" t="s">
        <v>8246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8276</v>
      </c>
      <c r="O2930" t="s">
        <v>8316</v>
      </c>
      <c r="P2930" s="9">
        <v>42498.008391203708</v>
      </c>
      <c r="Q2930" s="10" t="s">
        <v>8326</v>
      </c>
      <c r="R2930" s="10">
        <v>2016</v>
      </c>
    </row>
    <row r="2931" spans="1:18" ht="43.5" x14ac:dyDescent="0.35">
      <c r="A2931">
        <v>2960</v>
      </c>
      <c r="B2931" s="3" t="s">
        <v>2960</v>
      </c>
      <c r="C2931" s="3" t="s">
        <v>7070</v>
      </c>
      <c r="D2931" s="6">
        <v>30000000</v>
      </c>
      <c r="E2931" s="8">
        <v>0</v>
      </c>
      <c r="F2931" t="s">
        <v>8219</v>
      </c>
      <c r="G2931" t="s">
        <v>8223</v>
      </c>
      <c r="H2931" t="s">
        <v>8245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8276</v>
      </c>
      <c r="O2931" t="s">
        <v>8316</v>
      </c>
      <c r="P2931" s="9">
        <v>41863.757210648146</v>
      </c>
      <c r="Q2931" s="10" t="s">
        <v>8329</v>
      </c>
      <c r="R2931" s="10">
        <v>2014</v>
      </c>
    </row>
    <row r="2932" spans="1:18" ht="58" x14ac:dyDescent="0.35">
      <c r="A2932">
        <v>2961</v>
      </c>
      <c r="B2932" s="3" t="s">
        <v>2961</v>
      </c>
      <c r="C2932" s="3" t="s">
        <v>7071</v>
      </c>
      <c r="D2932" s="6">
        <v>5000</v>
      </c>
      <c r="E2932" s="8">
        <v>5481</v>
      </c>
      <c r="F2932" t="s">
        <v>8218</v>
      </c>
      <c r="G2932" t="s">
        <v>8223</v>
      </c>
      <c r="H2932" t="s">
        <v>8245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8276</v>
      </c>
      <c r="O2932" t="s">
        <v>8277</v>
      </c>
      <c r="P2932" s="9">
        <v>42061.212488425925</v>
      </c>
      <c r="Q2932" s="10" t="s">
        <v>8323</v>
      </c>
      <c r="R2932" s="10">
        <v>2015</v>
      </c>
    </row>
    <row r="2933" spans="1:18" ht="43.5" x14ac:dyDescent="0.35">
      <c r="A2933">
        <v>2962</v>
      </c>
      <c r="B2933" s="3" t="s">
        <v>2962</v>
      </c>
      <c r="C2933" s="3" t="s">
        <v>7072</v>
      </c>
      <c r="D2933" s="6">
        <v>1000</v>
      </c>
      <c r="E2933" s="8">
        <v>1218</v>
      </c>
      <c r="F2933" t="s">
        <v>8218</v>
      </c>
      <c r="G2933" t="s">
        <v>8223</v>
      </c>
      <c r="H2933" t="s">
        <v>8245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8276</v>
      </c>
      <c r="O2933" t="s">
        <v>8277</v>
      </c>
      <c r="P2933" s="9">
        <v>42036.24428240741</v>
      </c>
      <c r="Q2933" s="10" t="s">
        <v>8323</v>
      </c>
      <c r="R2933" s="10">
        <v>2015</v>
      </c>
    </row>
    <row r="2934" spans="1:18" ht="58" x14ac:dyDescent="0.35">
      <c r="A2934">
        <v>2963</v>
      </c>
      <c r="B2934" s="3" t="s">
        <v>2963</v>
      </c>
      <c r="C2934" s="3" t="s">
        <v>7073</v>
      </c>
      <c r="D2934" s="6">
        <v>10000</v>
      </c>
      <c r="E2934" s="8">
        <v>10685</v>
      </c>
      <c r="F2934" t="s">
        <v>8218</v>
      </c>
      <c r="G2934" t="s">
        <v>8223</v>
      </c>
      <c r="H2934" t="s">
        <v>8245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8276</v>
      </c>
      <c r="O2934" t="s">
        <v>8277</v>
      </c>
      <c r="P2934" s="9">
        <v>42157.470185185186</v>
      </c>
      <c r="Q2934" s="10" t="s">
        <v>8327</v>
      </c>
      <c r="R2934" s="10">
        <v>2015</v>
      </c>
    </row>
    <row r="2935" spans="1:18" ht="43.5" x14ac:dyDescent="0.35">
      <c r="A2935">
        <v>2964</v>
      </c>
      <c r="B2935" s="3" t="s">
        <v>2964</v>
      </c>
      <c r="C2935" s="3" t="s">
        <v>7074</v>
      </c>
      <c r="D2935" s="6">
        <v>5000</v>
      </c>
      <c r="E2935" s="8">
        <v>5035.6899999999996</v>
      </c>
      <c r="F2935" t="s">
        <v>8218</v>
      </c>
      <c r="G2935" t="s">
        <v>8223</v>
      </c>
      <c r="H2935" t="s">
        <v>8245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8276</v>
      </c>
      <c r="O2935" t="s">
        <v>8277</v>
      </c>
      <c r="P2935" s="9">
        <v>41827.909942129627</v>
      </c>
      <c r="Q2935" s="10" t="s">
        <v>8328</v>
      </c>
      <c r="R2935" s="10">
        <v>2014</v>
      </c>
    </row>
    <row r="2936" spans="1:18" ht="58" x14ac:dyDescent="0.35">
      <c r="A2936">
        <v>2965</v>
      </c>
      <c r="B2936" s="3" t="s">
        <v>2965</v>
      </c>
      <c r="C2936" s="3" t="s">
        <v>7075</v>
      </c>
      <c r="D2936" s="6">
        <v>1500</v>
      </c>
      <c r="E2936" s="8">
        <v>1635</v>
      </c>
      <c r="F2936" t="s">
        <v>8218</v>
      </c>
      <c r="G2936" t="s">
        <v>8223</v>
      </c>
      <c r="H2936" t="s">
        <v>8245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8276</v>
      </c>
      <c r="O2936" t="s">
        <v>8277</v>
      </c>
      <c r="P2936" s="9">
        <v>42162.729548611111</v>
      </c>
      <c r="Q2936" s="10" t="s">
        <v>8327</v>
      </c>
      <c r="R2936" s="10">
        <v>2015</v>
      </c>
    </row>
    <row r="2937" spans="1:18" ht="43.5" x14ac:dyDescent="0.35">
      <c r="A2937">
        <v>2966</v>
      </c>
      <c r="B2937" s="3" t="s">
        <v>2966</v>
      </c>
      <c r="C2937" s="3" t="s">
        <v>7076</v>
      </c>
      <c r="D2937" s="6">
        <v>10000</v>
      </c>
      <c r="E2937" s="8">
        <v>11363</v>
      </c>
      <c r="F2937" t="s">
        <v>8218</v>
      </c>
      <c r="G2937" t="s">
        <v>8223</v>
      </c>
      <c r="H2937" t="s">
        <v>8245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8276</v>
      </c>
      <c r="O2937" t="s">
        <v>8277</v>
      </c>
      <c r="P2937" s="9">
        <v>42233.738564814819</v>
      </c>
      <c r="Q2937" s="10" t="s">
        <v>8329</v>
      </c>
      <c r="R2937" s="10">
        <v>2015</v>
      </c>
    </row>
    <row r="2938" spans="1:18" ht="43.5" x14ac:dyDescent="0.35">
      <c r="A2938">
        <v>2967</v>
      </c>
      <c r="B2938" s="3" t="s">
        <v>2967</v>
      </c>
      <c r="C2938" s="3" t="s">
        <v>7077</v>
      </c>
      <c r="D2938" s="6">
        <v>5000</v>
      </c>
      <c r="E2938" s="8">
        <v>5696</v>
      </c>
      <c r="F2938" t="s">
        <v>8218</v>
      </c>
      <c r="G2938" t="s">
        <v>8223</v>
      </c>
      <c r="H2938" t="s">
        <v>8245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8276</v>
      </c>
      <c r="O2938" t="s">
        <v>8277</v>
      </c>
      <c r="P2938" s="9">
        <v>42042.197824074072</v>
      </c>
      <c r="Q2938" s="10" t="s">
        <v>8323</v>
      </c>
      <c r="R2938" s="10">
        <v>2015</v>
      </c>
    </row>
    <row r="2939" spans="1:18" ht="29" x14ac:dyDescent="0.35">
      <c r="A2939">
        <v>2968</v>
      </c>
      <c r="B2939" s="3" t="s">
        <v>2968</v>
      </c>
      <c r="C2939" s="3" t="s">
        <v>7078</v>
      </c>
      <c r="D2939" s="6">
        <v>3500</v>
      </c>
      <c r="E2939" s="8">
        <v>3710</v>
      </c>
      <c r="F2939" t="s">
        <v>8218</v>
      </c>
      <c r="G2939" t="s">
        <v>8223</v>
      </c>
      <c r="H2939" t="s">
        <v>8245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8276</v>
      </c>
      <c r="O2939" t="s">
        <v>8277</v>
      </c>
      <c r="P2939" s="9">
        <v>42585.523842592593</v>
      </c>
      <c r="Q2939" s="10" t="s">
        <v>8329</v>
      </c>
      <c r="R2939" s="10">
        <v>2016</v>
      </c>
    </row>
    <row r="2940" spans="1:18" ht="43.5" x14ac:dyDescent="0.35">
      <c r="A2940">
        <v>2969</v>
      </c>
      <c r="B2940" s="3" t="s">
        <v>2969</v>
      </c>
      <c r="C2940" s="3" t="s">
        <v>7079</v>
      </c>
      <c r="D2940" s="6">
        <v>1000</v>
      </c>
      <c r="E2940" s="8">
        <v>1625</v>
      </c>
      <c r="F2940" t="s">
        <v>8218</v>
      </c>
      <c r="G2940" t="s">
        <v>8228</v>
      </c>
      <c r="H2940" t="s">
        <v>8250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8276</v>
      </c>
      <c r="O2940" t="s">
        <v>8277</v>
      </c>
      <c r="P2940" s="9">
        <v>42097.786493055552</v>
      </c>
      <c r="Q2940" s="10" t="s">
        <v>8325</v>
      </c>
      <c r="R2940" s="10">
        <v>2015</v>
      </c>
    </row>
    <row r="2941" spans="1:18" ht="43.5" x14ac:dyDescent="0.35">
      <c r="A2941">
        <v>2970</v>
      </c>
      <c r="B2941" s="3" t="s">
        <v>2970</v>
      </c>
      <c r="C2941" s="3" t="s">
        <v>7080</v>
      </c>
      <c r="D2941" s="6">
        <v>6000</v>
      </c>
      <c r="E2941" s="8">
        <v>6360</v>
      </c>
      <c r="F2941" t="s">
        <v>8218</v>
      </c>
      <c r="G2941" t="s">
        <v>8223</v>
      </c>
      <c r="H2941" t="s">
        <v>8245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8276</v>
      </c>
      <c r="O2941" t="s">
        <v>8277</v>
      </c>
      <c r="P2941" s="9">
        <v>41808.669571759259</v>
      </c>
      <c r="Q2941" s="10" t="s">
        <v>8327</v>
      </c>
      <c r="R2941" s="10">
        <v>2014</v>
      </c>
    </row>
    <row r="2942" spans="1:18" ht="43.5" x14ac:dyDescent="0.35">
      <c r="A2942">
        <v>2971</v>
      </c>
      <c r="B2942" s="3" t="s">
        <v>2971</v>
      </c>
      <c r="C2942" s="3" t="s">
        <v>7081</v>
      </c>
      <c r="D2942" s="6">
        <v>3200</v>
      </c>
      <c r="E2942" s="8">
        <v>3205</v>
      </c>
      <c r="F2942" t="s">
        <v>8218</v>
      </c>
      <c r="G2942" t="s">
        <v>8223</v>
      </c>
      <c r="H2942" t="s">
        <v>8245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8276</v>
      </c>
      <c r="O2942" t="s">
        <v>8277</v>
      </c>
      <c r="P2942" s="9">
        <v>41852.658310185187</v>
      </c>
      <c r="Q2942" s="10" t="s">
        <v>8329</v>
      </c>
      <c r="R2942" s="10">
        <v>2014</v>
      </c>
    </row>
    <row r="2943" spans="1:18" ht="29" x14ac:dyDescent="0.35">
      <c r="A2943">
        <v>2972</v>
      </c>
      <c r="B2943" s="3" t="s">
        <v>2972</v>
      </c>
      <c r="C2943" s="3" t="s">
        <v>7082</v>
      </c>
      <c r="D2943" s="6">
        <v>2000</v>
      </c>
      <c r="E2943" s="8">
        <v>2107</v>
      </c>
      <c r="F2943" t="s">
        <v>8218</v>
      </c>
      <c r="G2943" t="s">
        <v>8223</v>
      </c>
      <c r="H2943" t="s">
        <v>8245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8276</v>
      </c>
      <c r="O2943" t="s">
        <v>8277</v>
      </c>
      <c r="P2943" s="9">
        <v>42694.110185185185</v>
      </c>
      <c r="Q2943" s="10" t="s">
        <v>8332</v>
      </c>
      <c r="R2943" s="10">
        <v>2016</v>
      </c>
    </row>
    <row r="2944" spans="1:18" ht="43.5" x14ac:dyDescent="0.35">
      <c r="A2944">
        <v>2973</v>
      </c>
      <c r="B2944" s="3" t="s">
        <v>2973</v>
      </c>
      <c r="C2944" s="3" t="s">
        <v>7083</v>
      </c>
      <c r="D2944" s="6">
        <v>5000</v>
      </c>
      <c r="E2944" s="8">
        <v>8740</v>
      </c>
      <c r="F2944" t="s">
        <v>8218</v>
      </c>
      <c r="G2944" t="s">
        <v>8223</v>
      </c>
      <c r="H2944" t="s">
        <v>8245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8276</v>
      </c>
      <c r="O2944" t="s">
        <v>8277</v>
      </c>
      <c r="P2944" s="9">
        <v>42341.818379629629</v>
      </c>
      <c r="Q2944" s="10" t="s">
        <v>8333</v>
      </c>
      <c r="R2944" s="10">
        <v>2015</v>
      </c>
    </row>
    <row r="2945" spans="1:18" ht="58" x14ac:dyDescent="0.35">
      <c r="A2945">
        <v>2974</v>
      </c>
      <c r="B2945" s="3" t="s">
        <v>2974</v>
      </c>
      <c r="C2945" s="3" t="s">
        <v>7084</v>
      </c>
      <c r="D2945" s="6">
        <v>5000</v>
      </c>
      <c r="E2945" s="8">
        <v>5100</v>
      </c>
      <c r="F2945" t="s">
        <v>8218</v>
      </c>
      <c r="G2945" t="s">
        <v>8223</v>
      </c>
      <c r="H2945" t="s">
        <v>8245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8276</v>
      </c>
      <c r="O2945" t="s">
        <v>8277</v>
      </c>
      <c r="P2945" s="9">
        <v>41880.061006944445</v>
      </c>
      <c r="Q2945" s="10" t="s">
        <v>8329</v>
      </c>
      <c r="R2945" s="10">
        <v>2014</v>
      </c>
    </row>
    <row r="2946" spans="1:18" ht="58" x14ac:dyDescent="0.35">
      <c r="A2946">
        <v>2975</v>
      </c>
      <c r="B2946" s="3" t="s">
        <v>2975</v>
      </c>
      <c r="C2946" s="3" t="s">
        <v>7085</v>
      </c>
      <c r="D2946" s="6">
        <v>8000</v>
      </c>
      <c r="E2946" s="8">
        <v>8010</v>
      </c>
      <c r="F2946" t="s">
        <v>8218</v>
      </c>
      <c r="G2946" t="s">
        <v>8223</v>
      </c>
      <c r="H2946" t="s">
        <v>8245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8276</v>
      </c>
      <c r="O2946" t="s">
        <v>8277</v>
      </c>
      <c r="P2946" s="9">
        <v>41941.683865740742</v>
      </c>
      <c r="Q2946" s="10" t="s">
        <v>8331</v>
      </c>
      <c r="R2946" s="10">
        <v>2014</v>
      </c>
    </row>
    <row r="2947" spans="1:18" ht="43.5" x14ac:dyDescent="0.35">
      <c r="A2947">
        <v>2976</v>
      </c>
      <c r="B2947" s="3" t="s">
        <v>2976</v>
      </c>
      <c r="C2947" s="3" t="s">
        <v>7086</v>
      </c>
      <c r="D2947" s="6">
        <v>70</v>
      </c>
      <c r="E2947" s="8">
        <v>120</v>
      </c>
      <c r="F2947" t="s">
        <v>8218</v>
      </c>
      <c r="G2947" t="s">
        <v>8224</v>
      </c>
      <c r="H2947" t="s">
        <v>8246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8276</v>
      </c>
      <c r="O2947" t="s">
        <v>8277</v>
      </c>
      <c r="P2947" s="9">
        <v>42425.730671296296</v>
      </c>
      <c r="Q2947" s="10" t="s">
        <v>8323</v>
      </c>
      <c r="R2947" s="10">
        <v>2016</v>
      </c>
    </row>
    <row r="2948" spans="1:18" ht="58" x14ac:dyDescent="0.35">
      <c r="A2948">
        <v>2977</v>
      </c>
      <c r="B2948" s="3" t="s">
        <v>2977</v>
      </c>
      <c r="C2948" s="3" t="s">
        <v>7087</v>
      </c>
      <c r="D2948" s="6">
        <v>3000</v>
      </c>
      <c r="E2948" s="8">
        <v>3407</v>
      </c>
      <c r="F2948" t="s">
        <v>8218</v>
      </c>
      <c r="G2948" t="s">
        <v>8223</v>
      </c>
      <c r="H2948" t="s">
        <v>8245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8276</v>
      </c>
      <c r="O2948" t="s">
        <v>8277</v>
      </c>
      <c r="P2948" s="9">
        <v>42026.88118055556</v>
      </c>
      <c r="Q2948" s="10" t="s">
        <v>8322</v>
      </c>
      <c r="R2948" s="10">
        <v>2015</v>
      </c>
    </row>
    <row r="2949" spans="1:18" ht="58" x14ac:dyDescent="0.35">
      <c r="A2949">
        <v>2978</v>
      </c>
      <c r="B2949" s="3" t="s">
        <v>2978</v>
      </c>
      <c r="C2949" s="3" t="s">
        <v>7088</v>
      </c>
      <c r="D2949" s="6">
        <v>750</v>
      </c>
      <c r="E2949" s="8">
        <v>971</v>
      </c>
      <c r="F2949" t="s">
        <v>8218</v>
      </c>
      <c r="G2949" t="s">
        <v>8223</v>
      </c>
      <c r="H2949" t="s">
        <v>8245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8276</v>
      </c>
      <c r="O2949" t="s">
        <v>8277</v>
      </c>
      <c r="P2949" s="9">
        <v>41922.640590277777</v>
      </c>
      <c r="Q2949" s="10" t="s">
        <v>8331</v>
      </c>
      <c r="R2949" s="10">
        <v>2014</v>
      </c>
    </row>
    <row r="2950" spans="1:18" ht="43.5" x14ac:dyDescent="0.35">
      <c r="A2950">
        <v>2979</v>
      </c>
      <c r="B2950" s="3" t="s">
        <v>2979</v>
      </c>
      <c r="C2950" s="3" t="s">
        <v>7089</v>
      </c>
      <c r="D2950" s="6">
        <v>5000</v>
      </c>
      <c r="E2950" s="8">
        <v>5070</v>
      </c>
      <c r="F2950" t="s">
        <v>8218</v>
      </c>
      <c r="G2950" t="s">
        <v>8223</v>
      </c>
      <c r="H2950" t="s">
        <v>8245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8276</v>
      </c>
      <c r="O2950" t="s">
        <v>8277</v>
      </c>
      <c r="P2950" s="9">
        <v>41993.824340277773</v>
      </c>
      <c r="Q2950" s="10" t="s">
        <v>8333</v>
      </c>
      <c r="R2950" s="10">
        <v>2014</v>
      </c>
    </row>
    <row r="2951" spans="1:18" ht="43.5" x14ac:dyDescent="0.35">
      <c r="A2951">
        <v>2980</v>
      </c>
      <c r="B2951" s="3" t="s">
        <v>2980</v>
      </c>
      <c r="C2951" s="3" t="s">
        <v>7090</v>
      </c>
      <c r="D2951" s="6">
        <v>3000</v>
      </c>
      <c r="E2951" s="8">
        <v>3275</v>
      </c>
      <c r="F2951" t="s">
        <v>8218</v>
      </c>
      <c r="G2951" t="s">
        <v>8223</v>
      </c>
      <c r="H2951" t="s">
        <v>8245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8276</v>
      </c>
      <c r="O2951" t="s">
        <v>8277</v>
      </c>
      <c r="P2951" s="9">
        <v>42219.915856481486</v>
      </c>
      <c r="Q2951" s="10" t="s">
        <v>8329</v>
      </c>
      <c r="R2951" s="10">
        <v>2015</v>
      </c>
    </row>
    <row r="2952" spans="1:18" ht="58" x14ac:dyDescent="0.35">
      <c r="A2952">
        <v>2981</v>
      </c>
      <c r="B2952" s="3" t="s">
        <v>2981</v>
      </c>
      <c r="C2952" s="3" t="s">
        <v>7091</v>
      </c>
      <c r="D2952" s="6">
        <v>4000</v>
      </c>
      <c r="E2952" s="8">
        <v>5157</v>
      </c>
      <c r="F2952" t="s">
        <v>8218</v>
      </c>
      <c r="G2952" t="s">
        <v>8240</v>
      </c>
      <c r="H2952" t="s">
        <v>8248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8276</v>
      </c>
      <c r="O2952" t="s">
        <v>8316</v>
      </c>
      <c r="P2952" s="9">
        <v>42225.559675925921</v>
      </c>
      <c r="Q2952" s="10" t="s">
        <v>8329</v>
      </c>
      <c r="R2952" s="10">
        <v>2015</v>
      </c>
    </row>
    <row r="2953" spans="1:18" ht="43.5" x14ac:dyDescent="0.35">
      <c r="A2953">
        <v>2982</v>
      </c>
      <c r="B2953" s="3" t="s">
        <v>2982</v>
      </c>
      <c r="C2953" s="3" t="s">
        <v>7092</v>
      </c>
      <c r="D2953" s="6">
        <v>5000</v>
      </c>
      <c r="E2953" s="8">
        <v>5103</v>
      </c>
      <c r="F2953" t="s">
        <v>8218</v>
      </c>
      <c r="G2953" t="s">
        <v>8224</v>
      </c>
      <c r="H2953" t="s">
        <v>8246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8276</v>
      </c>
      <c r="O2953" t="s">
        <v>8316</v>
      </c>
      <c r="P2953" s="9">
        <v>42381.686840277776</v>
      </c>
      <c r="Q2953" s="10" t="s">
        <v>8322</v>
      </c>
      <c r="R2953" s="10">
        <v>2016</v>
      </c>
    </row>
    <row r="2954" spans="1:18" ht="43.5" x14ac:dyDescent="0.35">
      <c r="A2954">
        <v>2983</v>
      </c>
      <c r="B2954" s="3" t="s">
        <v>2983</v>
      </c>
      <c r="C2954" s="3" t="s">
        <v>7093</v>
      </c>
      <c r="D2954" s="6">
        <v>116000</v>
      </c>
      <c r="E2954" s="8">
        <v>169985.91</v>
      </c>
      <c r="F2954" t="s">
        <v>8218</v>
      </c>
      <c r="G2954" t="s">
        <v>8223</v>
      </c>
      <c r="H2954" t="s">
        <v>8245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8276</v>
      </c>
      <c r="O2954" t="s">
        <v>8316</v>
      </c>
      <c r="P2954" s="9">
        <v>41894.632361111115</v>
      </c>
      <c r="Q2954" s="10" t="s">
        <v>8330</v>
      </c>
      <c r="R2954" s="10">
        <v>2014</v>
      </c>
    </row>
    <row r="2955" spans="1:18" ht="58" x14ac:dyDescent="0.35">
      <c r="A2955">
        <v>2984</v>
      </c>
      <c r="B2955" s="3" t="s">
        <v>2984</v>
      </c>
      <c r="C2955" s="3" t="s">
        <v>7094</v>
      </c>
      <c r="D2955" s="6">
        <v>25000</v>
      </c>
      <c r="E2955" s="8">
        <v>25088</v>
      </c>
      <c r="F2955" t="s">
        <v>8218</v>
      </c>
      <c r="G2955" t="s">
        <v>8223</v>
      </c>
      <c r="H2955" t="s">
        <v>8245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8276</v>
      </c>
      <c r="O2955" t="s">
        <v>8316</v>
      </c>
      <c r="P2955" s="9">
        <v>42576.278715277775</v>
      </c>
      <c r="Q2955" s="10" t="s">
        <v>8328</v>
      </c>
      <c r="R2955" s="10">
        <v>2016</v>
      </c>
    </row>
    <row r="2956" spans="1:18" ht="58" x14ac:dyDescent="0.35">
      <c r="A2956">
        <v>2985</v>
      </c>
      <c r="B2956" s="3" t="s">
        <v>2985</v>
      </c>
      <c r="C2956" s="3" t="s">
        <v>7095</v>
      </c>
      <c r="D2956" s="6">
        <v>10000</v>
      </c>
      <c r="E2956" s="8">
        <v>12165</v>
      </c>
      <c r="F2956" t="s">
        <v>8218</v>
      </c>
      <c r="G2956" t="s">
        <v>8227</v>
      </c>
      <c r="H2956" t="s">
        <v>8249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8276</v>
      </c>
      <c r="O2956" t="s">
        <v>8316</v>
      </c>
      <c r="P2956" s="9">
        <v>42654.973703703705</v>
      </c>
      <c r="Q2956" s="10" t="s">
        <v>8331</v>
      </c>
      <c r="R2956" s="10">
        <v>2016</v>
      </c>
    </row>
    <row r="2957" spans="1:18" ht="43.5" x14ac:dyDescent="0.35">
      <c r="A2957">
        <v>2986</v>
      </c>
      <c r="B2957" s="3" t="s">
        <v>2986</v>
      </c>
      <c r="C2957" s="3" t="s">
        <v>7096</v>
      </c>
      <c r="D2957" s="6">
        <v>2400</v>
      </c>
      <c r="E2957" s="8">
        <v>2532</v>
      </c>
      <c r="F2957" t="s">
        <v>8218</v>
      </c>
      <c r="G2957" t="s">
        <v>8224</v>
      </c>
      <c r="H2957" t="s">
        <v>8246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8276</v>
      </c>
      <c r="O2957" t="s">
        <v>8316</v>
      </c>
      <c r="P2957" s="9">
        <v>42431.500069444446</v>
      </c>
      <c r="Q2957" s="10" t="s">
        <v>8324</v>
      </c>
      <c r="R2957" s="10">
        <v>2016</v>
      </c>
    </row>
    <row r="2958" spans="1:18" ht="58" x14ac:dyDescent="0.35">
      <c r="A2958">
        <v>2987</v>
      </c>
      <c r="B2958" s="3" t="s">
        <v>2987</v>
      </c>
      <c r="C2958" s="3" t="s">
        <v>7097</v>
      </c>
      <c r="D2958" s="6">
        <v>25000</v>
      </c>
      <c r="E2958" s="8">
        <v>27600.2</v>
      </c>
      <c r="F2958" t="s">
        <v>8218</v>
      </c>
      <c r="G2958" t="s">
        <v>8223</v>
      </c>
      <c r="H2958" t="s">
        <v>8245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8276</v>
      </c>
      <c r="O2958" t="s">
        <v>8316</v>
      </c>
      <c r="P2958" s="9">
        <v>42627.307303240741</v>
      </c>
      <c r="Q2958" s="10" t="s">
        <v>8330</v>
      </c>
      <c r="R2958" s="10">
        <v>2016</v>
      </c>
    </row>
    <row r="2959" spans="1:18" ht="43.5" x14ac:dyDescent="0.35">
      <c r="A2959">
        <v>2988</v>
      </c>
      <c r="B2959" s="3" t="s">
        <v>2988</v>
      </c>
      <c r="C2959" s="3" t="s">
        <v>7098</v>
      </c>
      <c r="D2959" s="6">
        <v>1000</v>
      </c>
      <c r="E2959" s="8">
        <v>1000</v>
      </c>
      <c r="F2959" t="s">
        <v>8218</v>
      </c>
      <c r="G2959" t="s">
        <v>8224</v>
      </c>
      <c r="H2959" t="s">
        <v>8246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8276</v>
      </c>
      <c r="O2959" t="s">
        <v>8316</v>
      </c>
      <c r="P2959" s="9">
        <v>42511.36204861111</v>
      </c>
      <c r="Q2959" s="10" t="s">
        <v>8326</v>
      </c>
      <c r="R2959" s="10">
        <v>2016</v>
      </c>
    </row>
    <row r="2960" spans="1:18" x14ac:dyDescent="0.35">
      <c r="A2960">
        <v>2989</v>
      </c>
      <c r="B2960" s="3" t="s">
        <v>2989</v>
      </c>
      <c r="C2960" s="3" t="s">
        <v>7099</v>
      </c>
      <c r="D2960" s="6">
        <v>20000</v>
      </c>
      <c r="E2960" s="8">
        <v>35307</v>
      </c>
      <c r="F2960" t="s">
        <v>8218</v>
      </c>
      <c r="G2960" t="s">
        <v>8223</v>
      </c>
      <c r="H2960" t="s">
        <v>8245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8276</v>
      </c>
      <c r="O2960" t="s">
        <v>8316</v>
      </c>
      <c r="P2960" s="9">
        <v>42337.02039351852</v>
      </c>
      <c r="Q2960" s="10" t="s">
        <v>8332</v>
      </c>
      <c r="R2960" s="10">
        <v>2015</v>
      </c>
    </row>
    <row r="2961" spans="1:18" ht="43.5" x14ac:dyDescent="0.35">
      <c r="A2961">
        <v>2990</v>
      </c>
      <c r="B2961" s="3" t="s">
        <v>2990</v>
      </c>
      <c r="C2961" s="3" t="s">
        <v>7100</v>
      </c>
      <c r="D2961" s="6">
        <v>10000</v>
      </c>
      <c r="E2961" s="8">
        <v>10000</v>
      </c>
      <c r="F2961" t="s">
        <v>8218</v>
      </c>
      <c r="G2961" t="s">
        <v>8223</v>
      </c>
      <c r="H2961" t="s">
        <v>8245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8276</v>
      </c>
      <c r="O2961" t="s">
        <v>8316</v>
      </c>
      <c r="P2961" s="9">
        <v>42341.57430555555</v>
      </c>
      <c r="Q2961" s="10" t="s">
        <v>8333</v>
      </c>
      <c r="R2961" s="10">
        <v>2015</v>
      </c>
    </row>
    <row r="2962" spans="1:18" ht="43.5" x14ac:dyDescent="0.35">
      <c r="A2962">
        <v>2991</v>
      </c>
      <c r="B2962" s="3" t="s">
        <v>2991</v>
      </c>
      <c r="C2962" s="3" t="s">
        <v>7101</v>
      </c>
      <c r="D2962" s="6">
        <v>8500</v>
      </c>
      <c r="E2962" s="8">
        <v>8780</v>
      </c>
      <c r="F2962" t="s">
        <v>8218</v>
      </c>
      <c r="G2962" t="s">
        <v>8223</v>
      </c>
      <c r="H2962" t="s">
        <v>8245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8276</v>
      </c>
      <c r="O2962" t="s">
        <v>8316</v>
      </c>
      <c r="P2962" s="9">
        <v>42740.837152777778</v>
      </c>
      <c r="Q2962" s="10" t="s">
        <v>8322</v>
      </c>
      <c r="R2962" s="10">
        <v>2017</v>
      </c>
    </row>
    <row r="2963" spans="1:18" ht="43.5" x14ac:dyDescent="0.35">
      <c r="A2963">
        <v>2992</v>
      </c>
      <c r="B2963" s="3" t="s">
        <v>2992</v>
      </c>
      <c r="C2963" s="3" t="s">
        <v>7102</v>
      </c>
      <c r="D2963" s="6">
        <v>3000</v>
      </c>
      <c r="E2963" s="8">
        <v>3135</v>
      </c>
      <c r="F2963" t="s">
        <v>8218</v>
      </c>
      <c r="G2963" t="s">
        <v>8223</v>
      </c>
      <c r="H2963" t="s">
        <v>8245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8276</v>
      </c>
      <c r="O2963" t="s">
        <v>8316</v>
      </c>
      <c r="P2963" s="9">
        <v>42622.767476851848</v>
      </c>
      <c r="Q2963" s="10" t="s">
        <v>8330</v>
      </c>
      <c r="R2963" s="10">
        <v>2016</v>
      </c>
    </row>
    <row r="2964" spans="1:18" x14ac:dyDescent="0.35">
      <c r="A2964">
        <v>2993</v>
      </c>
      <c r="B2964" s="3" t="s">
        <v>2993</v>
      </c>
      <c r="C2964" s="3" t="s">
        <v>7103</v>
      </c>
      <c r="D2964" s="6">
        <v>1000</v>
      </c>
      <c r="E2964" s="8">
        <v>1003</v>
      </c>
      <c r="F2964" t="s">
        <v>8218</v>
      </c>
      <c r="G2964" t="s">
        <v>8223</v>
      </c>
      <c r="H2964" t="s">
        <v>8245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8276</v>
      </c>
      <c r="O2964" t="s">
        <v>8316</v>
      </c>
      <c r="P2964" s="9">
        <v>42390.838738425926</v>
      </c>
      <c r="Q2964" s="10" t="s">
        <v>8322</v>
      </c>
      <c r="R2964" s="10">
        <v>2016</v>
      </c>
    </row>
    <row r="2965" spans="1:18" ht="43.5" x14ac:dyDescent="0.35">
      <c r="A2965">
        <v>2994</v>
      </c>
      <c r="B2965" s="3" t="s">
        <v>2994</v>
      </c>
      <c r="C2965" s="3" t="s">
        <v>7104</v>
      </c>
      <c r="D2965" s="6">
        <v>300</v>
      </c>
      <c r="E2965" s="8">
        <v>1373.24</v>
      </c>
      <c r="F2965" t="s">
        <v>8218</v>
      </c>
      <c r="G2965" t="s">
        <v>8224</v>
      </c>
      <c r="H2965" t="s">
        <v>8246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8276</v>
      </c>
      <c r="O2965" t="s">
        <v>8316</v>
      </c>
      <c r="P2965" s="9">
        <v>41885.478842592594</v>
      </c>
      <c r="Q2965" s="10" t="s">
        <v>8330</v>
      </c>
      <c r="R2965" s="10">
        <v>2014</v>
      </c>
    </row>
    <row r="2966" spans="1:18" ht="43.5" x14ac:dyDescent="0.35">
      <c r="A2966">
        <v>2995</v>
      </c>
      <c r="B2966" s="3" t="s">
        <v>2995</v>
      </c>
      <c r="C2966" s="3" t="s">
        <v>7105</v>
      </c>
      <c r="D2966" s="6">
        <v>15000</v>
      </c>
      <c r="E2966" s="8">
        <v>15744</v>
      </c>
      <c r="F2966" t="s">
        <v>8218</v>
      </c>
      <c r="G2966" t="s">
        <v>8223</v>
      </c>
      <c r="H2966" t="s">
        <v>8245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8276</v>
      </c>
      <c r="O2966" t="s">
        <v>8316</v>
      </c>
      <c r="P2966" s="9">
        <v>42724.665173611109</v>
      </c>
      <c r="Q2966" s="10" t="s">
        <v>8333</v>
      </c>
      <c r="R2966" s="10">
        <v>2016</v>
      </c>
    </row>
    <row r="2967" spans="1:18" ht="29" x14ac:dyDescent="0.35">
      <c r="A2967">
        <v>2996</v>
      </c>
      <c r="B2967" s="3" t="s">
        <v>2996</v>
      </c>
      <c r="C2967" s="3" t="s">
        <v>7106</v>
      </c>
      <c r="D2967" s="6">
        <v>35000</v>
      </c>
      <c r="E2967" s="8">
        <v>60180</v>
      </c>
      <c r="F2967" t="s">
        <v>8218</v>
      </c>
      <c r="G2967" t="s">
        <v>8223</v>
      </c>
      <c r="H2967" t="s">
        <v>8245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8276</v>
      </c>
      <c r="O2967" t="s">
        <v>8316</v>
      </c>
      <c r="P2967" s="9">
        <v>42090.912499999999</v>
      </c>
      <c r="Q2967" s="10" t="s">
        <v>8324</v>
      </c>
      <c r="R2967" s="10">
        <v>2015</v>
      </c>
    </row>
    <row r="2968" spans="1:18" ht="43.5" x14ac:dyDescent="0.35">
      <c r="A2968">
        <v>2997</v>
      </c>
      <c r="B2968" s="3" t="s">
        <v>2997</v>
      </c>
      <c r="C2968" s="3" t="s">
        <v>7107</v>
      </c>
      <c r="D2968" s="6">
        <v>10000</v>
      </c>
      <c r="E2968" s="8">
        <v>10373</v>
      </c>
      <c r="F2968" t="s">
        <v>8218</v>
      </c>
      <c r="G2968" t="s">
        <v>8223</v>
      </c>
      <c r="H2968" t="s">
        <v>8245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8276</v>
      </c>
      <c r="O2968" t="s">
        <v>8316</v>
      </c>
      <c r="P2968" s="9">
        <v>42775.733715277776</v>
      </c>
      <c r="Q2968" s="10" t="s">
        <v>8323</v>
      </c>
      <c r="R2968" s="10">
        <v>2017</v>
      </c>
    </row>
    <row r="2969" spans="1:18" ht="43.5" x14ac:dyDescent="0.35">
      <c r="A2969">
        <v>2998</v>
      </c>
      <c r="B2969" s="3" t="s">
        <v>2998</v>
      </c>
      <c r="C2969" s="3" t="s">
        <v>7108</v>
      </c>
      <c r="D2969" s="6">
        <v>50000</v>
      </c>
      <c r="E2969" s="8">
        <v>51514.5</v>
      </c>
      <c r="F2969" t="s">
        <v>8218</v>
      </c>
      <c r="G2969" t="s">
        <v>8223</v>
      </c>
      <c r="H2969" t="s">
        <v>8245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8276</v>
      </c>
      <c r="O2969" t="s">
        <v>8316</v>
      </c>
      <c r="P2969" s="9">
        <v>41778.193622685183</v>
      </c>
      <c r="Q2969" s="10" t="s">
        <v>8326</v>
      </c>
      <c r="R2969" s="10">
        <v>2014</v>
      </c>
    </row>
    <row r="2970" spans="1:18" ht="43.5" x14ac:dyDescent="0.35">
      <c r="A2970">
        <v>2999</v>
      </c>
      <c r="B2970" s="3" t="s">
        <v>2999</v>
      </c>
      <c r="C2970" s="3" t="s">
        <v>7109</v>
      </c>
      <c r="D2970" s="6">
        <v>1350</v>
      </c>
      <c r="E2970" s="8">
        <v>1605</v>
      </c>
      <c r="F2970" t="s">
        <v>8218</v>
      </c>
      <c r="G2970" t="s">
        <v>8223</v>
      </c>
      <c r="H2970" t="s">
        <v>8245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8276</v>
      </c>
      <c r="O2970" t="s">
        <v>8316</v>
      </c>
      <c r="P2970" s="9">
        <v>42780.740277777775</v>
      </c>
      <c r="Q2970" s="10" t="s">
        <v>8323</v>
      </c>
      <c r="R2970" s="10">
        <v>2017</v>
      </c>
    </row>
    <row r="2971" spans="1:18" ht="43.5" x14ac:dyDescent="0.35">
      <c r="A2971">
        <v>3000</v>
      </c>
      <c r="B2971" s="3" t="s">
        <v>3000</v>
      </c>
      <c r="C2971" s="3" t="s">
        <v>7110</v>
      </c>
      <c r="D2971" s="6">
        <v>500</v>
      </c>
      <c r="E2971" s="8">
        <v>500</v>
      </c>
      <c r="F2971" t="s">
        <v>8218</v>
      </c>
      <c r="G2971" t="s">
        <v>8223</v>
      </c>
      <c r="H2971" t="s">
        <v>8245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8276</v>
      </c>
      <c r="O2971" t="s">
        <v>8316</v>
      </c>
      <c r="P2971" s="9">
        <v>42752.827199074076</v>
      </c>
      <c r="Q2971" s="10" t="s">
        <v>8322</v>
      </c>
      <c r="R2971" s="10">
        <v>2017</v>
      </c>
    </row>
    <row r="2972" spans="1:18" ht="43.5" x14ac:dyDescent="0.35">
      <c r="A2972">
        <v>3001</v>
      </c>
      <c r="B2972" s="3" t="s">
        <v>3001</v>
      </c>
      <c r="C2972" s="3" t="s">
        <v>7111</v>
      </c>
      <c r="D2972" s="6">
        <v>7214</v>
      </c>
      <c r="E2972" s="8">
        <v>22991.01</v>
      </c>
      <c r="F2972" t="s">
        <v>8218</v>
      </c>
      <c r="G2972" t="s">
        <v>8223</v>
      </c>
      <c r="H2972" t="s">
        <v>8245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8276</v>
      </c>
      <c r="O2972" t="s">
        <v>8316</v>
      </c>
      <c r="P2972" s="9">
        <v>42534.895625000005</v>
      </c>
      <c r="Q2972" s="10" t="s">
        <v>8327</v>
      </c>
      <c r="R2972" s="10">
        <v>2016</v>
      </c>
    </row>
    <row r="2973" spans="1:18" ht="29" x14ac:dyDescent="0.35">
      <c r="A2973">
        <v>3002</v>
      </c>
      <c r="B2973" s="3" t="s">
        <v>3002</v>
      </c>
      <c r="C2973" s="3" t="s">
        <v>7112</v>
      </c>
      <c r="D2973" s="6">
        <v>7000</v>
      </c>
      <c r="E2973" s="8">
        <v>7595.43</v>
      </c>
      <c r="F2973" t="s">
        <v>8218</v>
      </c>
      <c r="G2973" t="s">
        <v>8223</v>
      </c>
      <c r="H2973" t="s">
        <v>8245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8276</v>
      </c>
      <c r="O2973" t="s">
        <v>8316</v>
      </c>
      <c r="P2973" s="9">
        <v>41239.83625</v>
      </c>
      <c r="Q2973" s="10" t="s">
        <v>8332</v>
      </c>
      <c r="R2973" s="10">
        <v>2012</v>
      </c>
    </row>
    <row r="2974" spans="1:18" ht="43.5" x14ac:dyDescent="0.35">
      <c r="A2974">
        <v>3003</v>
      </c>
      <c r="B2974" s="3" t="s">
        <v>3003</v>
      </c>
      <c r="C2974" s="3" t="s">
        <v>7113</v>
      </c>
      <c r="D2974" s="6">
        <v>3000</v>
      </c>
      <c r="E2974" s="8">
        <v>3035</v>
      </c>
      <c r="F2974" t="s">
        <v>8218</v>
      </c>
      <c r="G2974" t="s">
        <v>8223</v>
      </c>
      <c r="H2974" t="s">
        <v>8245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8276</v>
      </c>
      <c r="O2974" t="s">
        <v>8316</v>
      </c>
      <c r="P2974" s="9">
        <v>42398.849259259259</v>
      </c>
      <c r="Q2974" s="10" t="s">
        <v>8322</v>
      </c>
      <c r="R2974" s="10">
        <v>2016</v>
      </c>
    </row>
    <row r="2975" spans="1:18" ht="58" x14ac:dyDescent="0.35">
      <c r="A2975">
        <v>3004</v>
      </c>
      <c r="B2975" s="3" t="s">
        <v>3004</v>
      </c>
      <c r="C2975" s="3" t="s">
        <v>7114</v>
      </c>
      <c r="D2975" s="6">
        <v>40000</v>
      </c>
      <c r="E2975" s="8">
        <v>45126</v>
      </c>
      <c r="F2975" t="s">
        <v>8218</v>
      </c>
      <c r="G2975" t="s">
        <v>8223</v>
      </c>
      <c r="H2975" t="s">
        <v>8245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8276</v>
      </c>
      <c r="O2975" t="s">
        <v>8316</v>
      </c>
      <c r="P2975" s="9">
        <v>41928.881064814814</v>
      </c>
      <c r="Q2975" s="10" t="s">
        <v>8331</v>
      </c>
      <c r="R2975" s="10">
        <v>2014</v>
      </c>
    </row>
    <row r="2976" spans="1:18" ht="58" x14ac:dyDescent="0.35">
      <c r="A2976">
        <v>3005</v>
      </c>
      <c r="B2976" s="3" t="s">
        <v>3005</v>
      </c>
      <c r="C2976" s="3" t="s">
        <v>7115</v>
      </c>
      <c r="D2976" s="6">
        <v>10600</v>
      </c>
      <c r="E2976" s="8">
        <v>12772.6</v>
      </c>
      <c r="F2976" t="s">
        <v>8218</v>
      </c>
      <c r="G2976" t="s">
        <v>8223</v>
      </c>
      <c r="H2976" t="s">
        <v>8245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8276</v>
      </c>
      <c r="O2976" t="s">
        <v>8316</v>
      </c>
      <c r="P2976" s="9">
        <v>41888.674826388888</v>
      </c>
      <c r="Q2976" s="10" t="s">
        <v>8330</v>
      </c>
      <c r="R2976" s="10">
        <v>2014</v>
      </c>
    </row>
    <row r="2977" spans="1:18" ht="29" x14ac:dyDescent="0.35">
      <c r="A2977">
        <v>3006</v>
      </c>
      <c r="B2977" s="3" t="s">
        <v>3006</v>
      </c>
      <c r="C2977" s="3" t="s">
        <v>7116</v>
      </c>
      <c r="D2977" s="6">
        <v>8000</v>
      </c>
      <c r="E2977" s="8">
        <v>8620</v>
      </c>
      <c r="F2977" t="s">
        <v>8218</v>
      </c>
      <c r="G2977" t="s">
        <v>8228</v>
      </c>
      <c r="H2977" t="s">
        <v>8250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8276</v>
      </c>
      <c r="O2977" t="s">
        <v>8316</v>
      </c>
      <c r="P2977" s="9">
        <v>41957.756840277776</v>
      </c>
      <c r="Q2977" s="10" t="s">
        <v>8332</v>
      </c>
      <c r="R2977" s="10">
        <v>2014</v>
      </c>
    </row>
    <row r="2978" spans="1:18" ht="29" x14ac:dyDescent="0.35">
      <c r="A2978">
        <v>3007</v>
      </c>
      <c r="B2978" s="3" t="s">
        <v>3007</v>
      </c>
      <c r="C2978" s="3" t="s">
        <v>7117</v>
      </c>
      <c r="D2978" s="6">
        <v>600</v>
      </c>
      <c r="E2978" s="8">
        <v>1080</v>
      </c>
      <c r="F2978" t="s">
        <v>8218</v>
      </c>
      <c r="G2978" t="s">
        <v>8223</v>
      </c>
      <c r="H2978" t="s">
        <v>8245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8276</v>
      </c>
      <c r="O2978" t="s">
        <v>8316</v>
      </c>
      <c r="P2978" s="9">
        <v>42098.216238425928</v>
      </c>
      <c r="Q2978" s="10" t="s">
        <v>8325</v>
      </c>
      <c r="R2978" s="10">
        <v>2015</v>
      </c>
    </row>
    <row r="2979" spans="1:18" ht="43.5" x14ac:dyDescent="0.35">
      <c r="A2979">
        <v>3008</v>
      </c>
      <c r="B2979" s="3" t="s">
        <v>3008</v>
      </c>
      <c r="C2979" s="3" t="s">
        <v>7118</v>
      </c>
      <c r="D2979" s="6">
        <v>3000</v>
      </c>
      <c r="E2979" s="8">
        <v>3035</v>
      </c>
      <c r="F2979" t="s">
        <v>8218</v>
      </c>
      <c r="G2979" t="s">
        <v>8223</v>
      </c>
      <c r="H2979" t="s">
        <v>8245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8276</v>
      </c>
      <c r="O2979" t="s">
        <v>8316</v>
      </c>
      <c r="P2979" s="9">
        <v>42360.212025462963</v>
      </c>
      <c r="Q2979" s="10" t="s">
        <v>8333</v>
      </c>
      <c r="R2979" s="10">
        <v>2015</v>
      </c>
    </row>
    <row r="2980" spans="1:18" ht="43.5" x14ac:dyDescent="0.35">
      <c r="A2980">
        <v>3009</v>
      </c>
      <c r="B2980" s="3" t="s">
        <v>3009</v>
      </c>
      <c r="C2980" s="3" t="s">
        <v>7119</v>
      </c>
      <c r="D2980" s="6">
        <v>25000</v>
      </c>
      <c r="E2980" s="8">
        <v>29939</v>
      </c>
      <c r="F2980" t="s">
        <v>8218</v>
      </c>
      <c r="G2980" t="s">
        <v>8223</v>
      </c>
      <c r="H2980" t="s">
        <v>8245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8276</v>
      </c>
      <c r="O2980" t="s">
        <v>8316</v>
      </c>
      <c r="P2980" s="9">
        <v>41939.569907407407</v>
      </c>
      <c r="Q2980" s="10" t="s">
        <v>8331</v>
      </c>
      <c r="R2980" s="10">
        <v>2014</v>
      </c>
    </row>
    <row r="2981" spans="1:18" ht="43.5" x14ac:dyDescent="0.35">
      <c r="A2981">
        <v>3010</v>
      </c>
      <c r="B2981" s="3" t="s">
        <v>3010</v>
      </c>
      <c r="C2981" s="3" t="s">
        <v>7120</v>
      </c>
      <c r="D2981" s="6">
        <v>1500</v>
      </c>
      <c r="E2981" s="8">
        <v>2370</v>
      </c>
      <c r="F2981" t="s">
        <v>8218</v>
      </c>
      <c r="G2981" t="s">
        <v>8223</v>
      </c>
      <c r="H2981" t="s">
        <v>8245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8276</v>
      </c>
      <c r="O2981" t="s">
        <v>8316</v>
      </c>
      <c r="P2981" s="9">
        <v>41996.832395833335</v>
      </c>
      <c r="Q2981" s="10" t="s">
        <v>8333</v>
      </c>
      <c r="R2981" s="10">
        <v>2014</v>
      </c>
    </row>
    <row r="2982" spans="1:18" ht="43.5" x14ac:dyDescent="0.35">
      <c r="A2982">
        <v>3011</v>
      </c>
      <c r="B2982" s="3" t="s">
        <v>3011</v>
      </c>
      <c r="C2982" s="3" t="s">
        <v>7121</v>
      </c>
      <c r="D2982" s="6">
        <v>300</v>
      </c>
      <c r="E2982" s="8">
        <v>371</v>
      </c>
      <c r="F2982" t="s">
        <v>8218</v>
      </c>
      <c r="G2982" t="s">
        <v>8226</v>
      </c>
      <c r="H2982" t="s">
        <v>8248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8276</v>
      </c>
      <c r="O2982" t="s">
        <v>8316</v>
      </c>
      <c r="P2982" s="9">
        <v>42334.468935185185</v>
      </c>
      <c r="Q2982" s="10" t="s">
        <v>8332</v>
      </c>
      <c r="R2982" s="10">
        <v>2015</v>
      </c>
    </row>
    <row r="2983" spans="1:18" ht="43.5" x14ac:dyDescent="0.35">
      <c r="A2983">
        <v>3012</v>
      </c>
      <c r="B2983" s="3" t="s">
        <v>3012</v>
      </c>
      <c r="C2983" s="3" t="s">
        <v>7122</v>
      </c>
      <c r="D2983" s="6">
        <v>4000</v>
      </c>
      <c r="E2983" s="8">
        <v>4685</v>
      </c>
      <c r="F2983" t="s">
        <v>8218</v>
      </c>
      <c r="G2983" t="s">
        <v>8223</v>
      </c>
      <c r="H2983" t="s">
        <v>8245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8276</v>
      </c>
      <c r="O2983" t="s">
        <v>8316</v>
      </c>
      <c r="P2983" s="9">
        <v>42024.702893518523</v>
      </c>
      <c r="Q2983" s="10" t="s">
        <v>8322</v>
      </c>
      <c r="R2983" s="10">
        <v>2015</v>
      </c>
    </row>
    <row r="2984" spans="1:18" ht="43.5" x14ac:dyDescent="0.35">
      <c r="A2984">
        <v>3013</v>
      </c>
      <c r="B2984" s="3" t="s">
        <v>3013</v>
      </c>
      <c r="C2984" s="3" t="s">
        <v>7123</v>
      </c>
      <c r="D2984" s="6">
        <v>10000</v>
      </c>
      <c r="E2984" s="8">
        <v>15696</v>
      </c>
      <c r="F2984" t="s">
        <v>8218</v>
      </c>
      <c r="G2984" t="s">
        <v>8223</v>
      </c>
      <c r="H2984" t="s">
        <v>8245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8276</v>
      </c>
      <c r="O2984" t="s">
        <v>8316</v>
      </c>
      <c r="P2984" s="9">
        <v>42146.836215277777</v>
      </c>
      <c r="Q2984" s="10" t="s">
        <v>8326</v>
      </c>
      <c r="R2984" s="10">
        <v>2015</v>
      </c>
    </row>
    <row r="2985" spans="1:18" ht="43.5" x14ac:dyDescent="0.35">
      <c r="A2985">
        <v>3014</v>
      </c>
      <c r="B2985" s="3" t="s">
        <v>3014</v>
      </c>
      <c r="C2985" s="3" t="s">
        <v>7124</v>
      </c>
      <c r="D2985" s="6">
        <v>25000</v>
      </c>
      <c r="E2985" s="8">
        <v>28276</v>
      </c>
      <c r="F2985" t="s">
        <v>8218</v>
      </c>
      <c r="G2985" t="s">
        <v>8223</v>
      </c>
      <c r="H2985" t="s">
        <v>8245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8276</v>
      </c>
      <c r="O2985" t="s">
        <v>8316</v>
      </c>
      <c r="P2985" s="9">
        <v>41920.123611111107</v>
      </c>
      <c r="Q2985" s="10" t="s">
        <v>8331</v>
      </c>
      <c r="R2985" s="10">
        <v>2014</v>
      </c>
    </row>
    <row r="2986" spans="1:18" ht="43.5" x14ac:dyDescent="0.35">
      <c r="A2986">
        <v>3015</v>
      </c>
      <c r="B2986" s="3" t="s">
        <v>3015</v>
      </c>
      <c r="C2986" s="3" t="s">
        <v>7125</v>
      </c>
      <c r="D2986" s="6">
        <v>3400</v>
      </c>
      <c r="E2986" s="8">
        <v>3508</v>
      </c>
      <c r="F2986" t="s">
        <v>8218</v>
      </c>
      <c r="G2986" t="s">
        <v>8223</v>
      </c>
      <c r="H2986" t="s">
        <v>8245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8276</v>
      </c>
      <c r="O2986" t="s">
        <v>8316</v>
      </c>
      <c r="P2986" s="9">
        <v>41785.72729166667</v>
      </c>
      <c r="Q2986" s="10" t="s">
        <v>8326</v>
      </c>
      <c r="R2986" s="10">
        <v>2014</v>
      </c>
    </row>
    <row r="2987" spans="1:18" ht="58" x14ac:dyDescent="0.35">
      <c r="A2987">
        <v>3016</v>
      </c>
      <c r="B2987" s="3" t="s">
        <v>3016</v>
      </c>
      <c r="C2987" s="3" t="s">
        <v>7126</v>
      </c>
      <c r="D2987" s="6">
        <v>8500</v>
      </c>
      <c r="E2987" s="8">
        <v>8722</v>
      </c>
      <c r="F2987" t="s">
        <v>8218</v>
      </c>
      <c r="G2987" t="s">
        <v>8223</v>
      </c>
      <c r="H2987" t="s">
        <v>8245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8276</v>
      </c>
      <c r="O2987" t="s">
        <v>8316</v>
      </c>
      <c r="P2987" s="9">
        <v>41778.548055555555</v>
      </c>
      <c r="Q2987" s="10" t="s">
        <v>8326</v>
      </c>
      <c r="R2987" s="10">
        <v>2014</v>
      </c>
    </row>
    <row r="2988" spans="1:18" ht="43.5" x14ac:dyDescent="0.35">
      <c r="A2988">
        <v>3017</v>
      </c>
      <c r="B2988" s="3" t="s">
        <v>3017</v>
      </c>
      <c r="C2988" s="3" t="s">
        <v>7127</v>
      </c>
      <c r="D2988" s="6">
        <v>22000</v>
      </c>
      <c r="E2988" s="8">
        <v>23285</v>
      </c>
      <c r="F2988" t="s">
        <v>8218</v>
      </c>
      <c r="G2988" t="s">
        <v>8223</v>
      </c>
      <c r="H2988" t="s">
        <v>8245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8276</v>
      </c>
      <c r="O2988" t="s">
        <v>8316</v>
      </c>
      <c r="P2988" s="9">
        <v>41841.850034722222</v>
      </c>
      <c r="Q2988" s="10" t="s">
        <v>8328</v>
      </c>
      <c r="R2988" s="10">
        <v>2014</v>
      </c>
    </row>
    <row r="2989" spans="1:18" ht="43.5" x14ac:dyDescent="0.35">
      <c r="A2989">
        <v>3018</v>
      </c>
      <c r="B2989" s="3" t="s">
        <v>3018</v>
      </c>
      <c r="C2989" s="3" t="s">
        <v>7128</v>
      </c>
      <c r="D2989" s="6">
        <v>4200</v>
      </c>
      <c r="E2989" s="8">
        <v>4230</v>
      </c>
      <c r="F2989" t="s">
        <v>8218</v>
      </c>
      <c r="G2989" t="s">
        <v>8229</v>
      </c>
      <c r="H2989" t="s">
        <v>8248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8276</v>
      </c>
      <c r="O2989" t="s">
        <v>8316</v>
      </c>
      <c r="P2989" s="9">
        <v>42163.298333333332</v>
      </c>
      <c r="Q2989" s="10" t="s">
        <v>8327</v>
      </c>
      <c r="R2989" s="10">
        <v>2015</v>
      </c>
    </row>
    <row r="2990" spans="1:18" ht="43.5" x14ac:dyDescent="0.35">
      <c r="A2990">
        <v>3019</v>
      </c>
      <c r="B2990" s="3" t="s">
        <v>3019</v>
      </c>
      <c r="C2990" s="3" t="s">
        <v>7129</v>
      </c>
      <c r="D2990" s="6">
        <v>15000</v>
      </c>
      <c r="E2990" s="8">
        <v>18185</v>
      </c>
      <c r="F2990" t="s">
        <v>8218</v>
      </c>
      <c r="G2990" t="s">
        <v>8223</v>
      </c>
      <c r="H2990" t="s">
        <v>8245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8276</v>
      </c>
      <c r="O2990" t="s">
        <v>8316</v>
      </c>
      <c r="P2990" s="9">
        <v>41758.833564814813</v>
      </c>
      <c r="Q2990" s="10" t="s">
        <v>8325</v>
      </c>
      <c r="R2990" s="10">
        <v>2014</v>
      </c>
    </row>
    <row r="2991" spans="1:18" ht="58" x14ac:dyDescent="0.35">
      <c r="A2991">
        <v>3020</v>
      </c>
      <c r="B2991" s="3" t="s">
        <v>3020</v>
      </c>
      <c r="C2991" s="3" t="s">
        <v>7130</v>
      </c>
      <c r="D2991" s="6">
        <v>7000</v>
      </c>
      <c r="E2991" s="8">
        <v>7040</v>
      </c>
      <c r="F2991" t="s">
        <v>8218</v>
      </c>
      <c r="G2991" t="s">
        <v>8223</v>
      </c>
      <c r="H2991" t="s">
        <v>8245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8276</v>
      </c>
      <c r="O2991" t="s">
        <v>8316</v>
      </c>
      <c r="P2991" s="9">
        <v>42170.846446759257</v>
      </c>
      <c r="Q2991" s="10" t="s">
        <v>8327</v>
      </c>
      <c r="R2991" s="10">
        <v>2015</v>
      </c>
    </row>
    <row r="2992" spans="1:18" ht="43.5" x14ac:dyDescent="0.35">
      <c r="A2992">
        <v>3021</v>
      </c>
      <c r="B2992" s="3" t="s">
        <v>3021</v>
      </c>
      <c r="C2992" s="3" t="s">
        <v>7131</v>
      </c>
      <c r="D2992" s="6">
        <v>4500</v>
      </c>
      <c r="E2992" s="8">
        <v>5221</v>
      </c>
      <c r="F2992" t="s">
        <v>8218</v>
      </c>
      <c r="G2992" t="s">
        <v>8223</v>
      </c>
      <c r="H2992" t="s">
        <v>8245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8276</v>
      </c>
      <c r="O2992" t="s">
        <v>8316</v>
      </c>
      <c r="P2992" s="9">
        <v>42660.618854166663</v>
      </c>
      <c r="Q2992" s="10" t="s">
        <v>8331</v>
      </c>
      <c r="R2992" s="10">
        <v>2016</v>
      </c>
    </row>
    <row r="2993" spans="1:18" ht="43.5" x14ac:dyDescent="0.35">
      <c r="A2993">
        <v>3022</v>
      </c>
      <c r="B2993" s="3" t="s">
        <v>3022</v>
      </c>
      <c r="C2993" s="3" t="s">
        <v>7132</v>
      </c>
      <c r="D2993" s="6">
        <v>10000</v>
      </c>
      <c r="E2993" s="8">
        <v>10088</v>
      </c>
      <c r="F2993" t="s">
        <v>8218</v>
      </c>
      <c r="G2993" t="s">
        <v>8223</v>
      </c>
      <c r="H2993" t="s">
        <v>8245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8276</v>
      </c>
      <c r="O2993" t="s">
        <v>8316</v>
      </c>
      <c r="P2993" s="9">
        <v>42564.95380787037</v>
      </c>
      <c r="Q2993" s="10" t="s">
        <v>8328</v>
      </c>
      <c r="R2993" s="10">
        <v>2016</v>
      </c>
    </row>
    <row r="2994" spans="1:18" ht="58" x14ac:dyDescent="0.35">
      <c r="A2994">
        <v>3023</v>
      </c>
      <c r="B2994" s="3" t="s">
        <v>3023</v>
      </c>
      <c r="C2994" s="3" t="s">
        <v>7133</v>
      </c>
      <c r="D2994" s="6">
        <v>700</v>
      </c>
      <c r="E2994" s="8">
        <v>721</v>
      </c>
      <c r="F2994" t="s">
        <v>8218</v>
      </c>
      <c r="G2994" t="s">
        <v>8224</v>
      </c>
      <c r="H2994" t="s">
        <v>8246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8276</v>
      </c>
      <c r="O2994" t="s">
        <v>8316</v>
      </c>
      <c r="P2994" s="9">
        <v>42121.675763888888</v>
      </c>
      <c r="Q2994" s="10" t="s">
        <v>8325</v>
      </c>
      <c r="R2994" s="10">
        <v>2015</v>
      </c>
    </row>
    <row r="2995" spans="1:18" ht="43.5" x14ac:dyDescent="0.35">
      <c r="A2995">
        <v>3024</v>
      </c>
      <c r="B2995" s="3" t="s">
        <v>3024</v>
      </c>
      <c r="C2995" s="3" t="s">
        <v>7134</v>
      </c>
      <c r="D2995" s="6">
        <v>5000</v>
      </c>
      <c r="E2995" s="8">
        <v>12321</v>
      </c>
      <c r="F2995" t="s">
        <v>8218</v>
      </c>
      <c r="G2995" t="s">
        <v>8223</v>
      </c>
      <c r="H2995" t="s">
        <v>8245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8276</v>
      </c>
      <c r="O2995" t="s">
        <v>8316</v>
      </c>
      <c r="P2995" s="9">
        <v>41158.993923611109</v>
      </c>
      <c r="Q2995" s="10" t="s">
        <v>8330</v>
      </c>
      <c r="R2995" s="10">
        <v>2012</v>
      </c>
    </row>
    <row r="2996" spans="1:18" ht="43.5" x14ac:dyDescent="0.35">
      <c r="A2996">
        <v>3025</v>
      </c>
      <c r="B2996" s="3" t="s">
        <v>3025</v>
      </c>
      <c r="C2996" s="3" t="s">
        <v>7135</v>
      </c>
      <c r="D2996" s="6">
        <v>2500</v>
      </c>
      <c r="E2996" s="8">
        <v>7555</v>
      </c>
      <c r="F2996" t="s">
        <v>8218</v>
      </c>
      <c r="G2996" t="s">
        <v>8224</v>
      </c>
      <c r="H2996" t="s">
        <v>8246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8276</v>
      </c>
      <c r="O2996" t="s">
        <v>8316</v>
      </c>
      <c r="P2996" s="9">
        <v>41761.509409722225</v>
      </c>
      <c r="Q2996" s="10" t="s">
        <v>8326</v>
      </c>
      <c r="R2996" s="10">
        <v>2014</v>
      </c>
    </row>
    <row r="2997" spans="1:18" ht="58" x14ac:dyDescent="0.35">
      <c r="A2997">
        <v>3026</v>
      </c>
      <c r="B2997" s="3" t="s">
        <v>3026</v>
      </c>
      <c r="C2997" s="3" t="s">
        <v>7136</v>
      </c>
      <c r="D2997" s="6">
        <v>900</v>
      </c>
      <c r="E2997" s="8">
        <v>1290</v>
      </c>
      <c r="F2997" t="s">
        <v>8218</v>
      </c>
      <c r="G2997" t="s">
        <v>8224</v>
      </c>
      <c r="H2997" t="s">
        <v>8246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8276</v>
      </c>
      <c r="O2997" t="s">
        <v>8316</v>
      </c>
      <c r="P2997" s="9">
        <v>42783.459398148145</v>
      </c>
      <c r="Q2997" s="10" t="s">
        <v>8323</v>
      </c>
      <c r="R2997" s="10">
        <v>2017</v>
      </c>
    </row>
    <row r="2998" spans="1:18" ht="43.5" x14ac:dyDescent="0.35">
      <c r="A2998">
        <v>3027</v>
      </c>
      <c r="B2998" s="3" t="s">
        <v>3027</v>
      </c>
      <c r="C2998" s="3" t="s">
        <v>7137</v>
      </c>
      <c r="D2998" s="6">
        <v>40000</v>
      </c>
      <c r="E2998" s="8">
        <v>52576</v>
      </c>
      <c r="F2998" t="s">
        <v>8218</v>
      </c>
      <c r="G2998" t="s">
        <v>8223</v>
      </c>
      <c r="H2998" t="s">
        <v>8245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8276</v>
      </c>
      <c r="O2998" t="s">
        <v>8316</v>
      </c>
      <c r="P2998" s="9">
        <v>42053.704293981486</v>
      </c>
      <c r="Q2998" s="10" t="s">
        <v>8323</v>
      </c>
      <c r="R2998" s="10">
        <v>2015</v>
      </c>
    </row>
    <row r="2999" spans="1:18" ht="29" x14ac:dyDescent="0.35">
      <c r="A2999">
        <v>3028</v>
      </c>
      <c r="B2999" s="3" t="s">
        <v>3028</v>
      </c>
      <c r="C2999" s="3" t="s">
        <v>7138</v>
      </c>
      <c r="D2999" s="6">
        <v>5000</v>
      </c>
      <c r="E2999" s="8">
        <v>8401</v>
      </c>
      <c r="F2999" t="s">
        <v>8218</v>
      </c>
      <c r="G2999" t="s">
        <v>8223</v>
      </c>
      <c r="H2999" t="s">
        <v>8245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8276</v>
      </c>
      <c r="O2999" t="s">
        <v>8316</v>
      </c>
      <c r="P2999" s="9">
        <v>42567.264178240745</v>
      </c>
      <c r="Q2999" s="10" t="s">
        <v>8328</v>
      </c>
      <c r="R2999" s="10">
        <v>2016</v>
      </c>
    </row>
    <row r="3000" spans="1:18" ht="43.5" x14ac:dyDescent="0.35">
      <c r="A3000">
        <v>3029</v>
      </c>
      <c r="B3000" s="3" t="s">
        <v>3029</v>
      </c>
      <c r="C3000" s="3" t="s">
        <v>7139</v>
      </c>
      <c r="D3000" s="6">
        <v>30000</v>
      </c>
      <c r="E3000" s="8">
        <v>32903</v>
      </c>
      <c r="F3000" t="s">
        <v>8218</v>
      </c>
      <c r="G3000" t="s">
        <v>8223</v>
      </c>
      <c r="H3000" t="s">
        <v>8245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8276</v>
      </c>
      <c r="O3000" t="s">
        <v>8316</v>
      </c>
      <c r="P3000" s="9">
        <v>41932.708877314813</v>
      </c>
      <c r="Q3000" s="10" t="s">
        <v>8331</v>
      </c>
      <c r="R3000" s="10">
        <v>2014</v>
      </c>
    </row>
    <row r="3001" spans="1:18" ht="43.5" x14ac:dyDescent="0.35">
      <c r="A3001">
        <v>3030</v>
      </c>
      <c r="B3001" s="3" t="s">
        <v>3030</v>
      </c>
      <c r="C3001" s="3" t="s">
        <v>7140</v>
      </c>
      <c r="D3001" s="6">
        <v>1750</v>
      </c>
      <c r="E3001" s="8">
        <v>1867</v>
      </c>
      <c r="F3001" t="s">
        <v>8218</v>
      </c>
      <c r="G3001" t="s">
        <v>8223</v>
      </c>
      <c r="H3001" t="s">
        <v>8245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8276</v>
      </c>
      <c r="O3001" t="s">
        <v>8316</v>
      </c>
      <c r="P3001" s="9">
        <v>42233.747349537036</v>
      </c>
      <c r="Q3001" s="10" t="s">
        <v>8329</v>
      </c>
      <c r="R3001" s="10">
        <v>2015</v>
      </c>
    </row>
    <row r="3002" spans="1:18" ht="72.5" x14ac:dyDescent="0.35">
      <c r="A3002">
        <v>3031</v>
      </c>
      <c r="B3002" s="3" t="s">
        <v>3031</v>
      </c>
      <c r="C3002" s="3" t="s">
        <v>7141</v>
      </c>
      <c r="D3002" s="6">
        <v>1500</v>
      </c>
      <c r="E3002" s="8">
        <v>1500</v>
      </c>
      <c r="F3002" t="s">
        <v>8218</v>
      </c>
      <c r="G3002" t="s">
        <v>8223</v>
      </c>
      <c r="H3002" t="s">
        <v>8245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8276</v>
      </c>
      <c r="O3002" t="s">
        <v>8316</v>
      </c>
      <c r="P3002" s="9">
        <v>42597.882488425923</v>
      </c>
      <c r="Q3002" s="10" t="s">
        <v>8329</v>
      </c>
      <c r="R3002" s="10">
        <v>2016</v>
      </c>
    </row>
    <row r="3003" spans="1:18" ht="43.5" x14ac:dyDescent="0.35">
      <c r="A3003">
        <v>3032</v>
      </c>
      <c r="B3003" s="3" t="s">
        <v>3032</v>
      </c>
      <c r="C3003" s="3" t="s">
        <v>7142</v>
      </c>
      <c r="D3003" s="6">
        <v>1000</v>
      </c>
      <c r="E3003" s="8">
        <v>1272</v>
      </c>
      <c r="F3003" t="s">
        <v>8218</v>
      </c>
      <c r="G3003" t="s">
        <v>8223</v>
      </c>
      <c r="H3003" t="s">
        <v>8245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8276</v>
      </c>
      <c r="O3003" t="s">
        <v>8316</v>
      </c>
      <c r="P3003" s="9">
        <v>42228.044664351852</v>
      </c>
      <c r="Q3003" s="10" t="s">
        <v>8329</v>
      </c>
      <c r="R3003" s="10">
        <v>2015</v>
      </c>
    </row>
    <row r="3004" spans="1:18" ht="43.5" x14ac:dyDescent="0.35">
      <c r="A3004">
        <v>3033</v>
      </c>
      <c r="B3004" s="3" t="s">
        <v>3033</v>
      </c>
      <c r="C3004" s="3" t="s">
        <v>7143</v>
      </c>
      <c r="D3004" s="6">
        <v>3000</v>
      </c>
      <c r="E3004" s="8">
        <v>4396</v>
      </c>
      <c r="F3004" t="s">
        <v>8218</v>
      </c>
      <c r="G3004" t="s">
        <v>8223</v>
      </c>
      <c r="H3004" t="s">
        <v>8245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8276</v>
      </c>
      <c r="O3004" t="s">
        <v>8316</v>
      </c>
      <c r="P3004" s="9">
        <v>42570.110243055555</v>
      </c>
      <c r="Q3004" s="10" t="s">
        <v>8328</v>
      </c>
      <c r="R3004" s="10">
        <v>2016</v>
      </c>
    </row>
    <row r="3005" spans="1:18" ht="72.5" x14ac:dyDescent="0.35">
      <c r="A3005">
        <v>3034</v>
      </c>
      <c r="B3005" s="3" t="s">
        <v>3034</v>
      </c>
      <c r="C3005" s="3" t="s">
        <v>7144</v>
      </c>
      <c r="D3005" s="6">
        <v>100000</v>
      </c>
      <c r="E3005" s="8">
        <v>112536</v>
      </c>
      <c r="F3005" t="s">
        <v>8218</v>
      </c>
      <c r="G3005" t="s">
        <v>8223</v>
      </c>
      <c r="H3005" t="s">
        <v>8245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8276</v>
      </c>
      <c r="O3005" t="s">
        <v>8316</v>
      </c>
      <c r="P3005" s="9">
        <v>42644.535358796296</v>
      </c>
      <c r="Q3005" s="10" t="s">
        <v>8331</v>
      </c>
      <c r="R3005" s="10">
        <v>2016</v>
      </c>
    </row>
    <row r="3006" spans="1:18" ht="29" x14ac:dyDescent="0.35">
      <c r="A3006">
        <v>3035</v>
      </c>
      <c r="B3006" s="3" t="s">
        <v>3035</v>
      </c>
      <c r="C3006" s="3" t="s">
        <v>7145</v>
      </c>
      <c r="D3006" s="6">
        <v>25000</v>
      </c>
      <c r="E3006" s="8">
        <v>27196.71</v>
      </c>
      <c r="F3006" t="s">
        <v>8218</v>
      </c>
      <c r="G3006" t="s">
        <v>8223</v>
      </c>
      <c r="H3006" t="s">
        <v>8245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8276</v>
      </c>
      <c r="O3006" t="s">
        <v>8316</v>
      </c>
      <c r="P3006" s="9">
        <v>41368.560289351852</v>
      </c>
      <c r="Q3006" s="10" t="s">
        <v>8325</v>
      </c>
      <c r="R3006" s="10">
        <v>2013</v>
      </c>
    </row>
    <row r="3007" spans="1:18" ht="43.5" x14ac:dyDescent="0.35">
      <c r="A3007">
        <v>3036</v>
      </c>
      <c r="B3007" s="3" t="s">
        <v>3036</v>
      </c>
      <c r="C3007" s="3" t="s">
        <v>7146</v>
      </c>
      <c r="D3007" s="6">
        <v>25000</v>
      </c>
      <c r="E3007" s="8">
        <v>31683</v>
      </c>
      <c r="F3007" t="s">
        <v>8218</v>
      </c>
      <c r="G3007" t="s">
        <v>8223</v>
      </c>
      <c r="H3007" t="s">
        <v>8245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8276</v>
      </c>
      <c r="O3007" t="s">
        <v>8316</v>
      </c>
      <c r="P3007" s="9">
        <v>41466.785231481481</v>
      </c>
      <c r="Q3007" s="10" t="s">
        <v>8328</v>
      </c>
      <c r="R3007" s="10">
        <v>2013</v>
      </c>
    </row>
    <row r="3008" spans="1:18" ht="58" x14ac:dyDescent="0.35">
      <c r="A3008">
        <v>3037</v>
      </c>
      <c r="B3008" s="3" t="s">
        <v>3037</v>
      </c>
      <c r="C3008" s="3" t="s">
        <v>7147</v>
      </c>
      <c r="D3008" s="6">
        <v>500</v>
      </c>
      <c r="E3008" s="8">
        <v>1066</v>
      </c>
      <c r="F3008" t="s">
        <v>8218</v>
      </c>
      <c r="G3008" t="s">
        <v>8223</v>
      </c>
      <c r="H3008" t="s">
        <v>8245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8276</v>
      </c>
      <c r="O3008" t="s">
        <v>8316</v>
      </c>
      <c r="P3008" s="9">
        <v>40378.893206018518</v>
      </c>
      <c r="Q3008" s="10" t="s">
        <v>8328</v>
      </c>
      <c r="R3008" s="10">
        <v>2010</v>
      </c>
    </row>
    <row r="3009" spans="1:18" ht="43.5" x14ac:dyDescent="0.35">
      <c r="A3009">
        <v>3038</v>
      </c>
      <c r="B3009" s="3" t="s">
        <v>3038</v>
      </c>
      <c r="C3009" s="3" t="s">
        <v>7148</v>
      </c>
      <c r="D3009" s="6">
        <v>1000</v>
      </c>
      <c r="E3009" s="8">
        <v>1005</v>
      </c>
      <c r="F3009" t="s">
        <v>8218</v>
      </c>
      <c r="G3009" t="s">
        <v>8223</v>
      </c>
      <c r="H3009" t="s">
        <v>8245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8276</v>
      </c>
      <c r="O3009" t="s">
        <v>8316</v>
      </c>
      <c r="P3009" s="9">
        <v>42373.252280092594</v>
      </c>
      <c r="Q3009" s="10" t="s">
        <v>8322</v>
      </c>
      <c r="R3009" s="10">
        <v>2016</v>
      </c>
    </row>
    <row r="3010" spans="1:18" ht="43.5" x14ac:dyDescent="0.35">
      <c r="A3010">
        <v>3039</v>
      </c>
      <c r="B3010" s="3" t="s">
        <v>3039</v>
      </c>
      <c r="C3010" s="3" t="s">
        <v>7149</v>
      </c>
      <c r="D3010" s="6">
        <v>20000</v>
      </c>
      <c r="E3010" s="8">
        <v>21742.78</v>
      </c>
      <c r="F3010" t="s">
        <v>8218</v>
      </c>
      <c r="G3010" t="s">
        <v>8223</v>
      </c>
      <c r="H3010" t="s">
        <v>8245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8276</v>
      </c>
      <c r="O3010" t="s">
        <v>8316</v>
      </c>
      <c r="P3010" s="9">
        <v>41610.794421296298</v>
      </c>
      <c r="Q3010" s="10" t="s">
        <v>8333</v>
      </c>
      <c r="R3010" s="10">
        <v>2013</v>
      </c>
    </row>
    <row r="3011" spans="1:18" ht="43.5" x14ac:dyDescent="0.35">
      <c r="A3011">
        <v>3040</v>
      </c>
      <c r="B3011" s="3" t="s">
        <v>3040</v>
      </c>
      <c r="C3011" s="3" t="s">
        <v>7150</v>
      </c>
      <c r="D3011" s="6">
        <v>3000</v>
      </c>
      <c r="E3011" s="8">
        <v>3225</v>
      </c>
      <c r="F3011" t="s">
        <v>8218</v>
      </c>
      <c r="G3011" t="s">
        <v>8223</v>
      </c>
      <c r="H3011" t="s">
        <v>8245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8276</v>
      </c>
      <c r="O3011" t="s">
        <v>8316</v>
      </c>
      <c r="P3011" s="9">
        <v>42177.791909722218</v>
      </c>
      <c r="Q3011" s="10" t="s">
        <v>8327</v>
      </c>
      <c r="R3011" s="10">
        <v>2015</v>
      </c>
    </row>
    <row r="3012" spans="1:18" ht="29" x14ac:dyDescent="0.35">
      <c r="A3012">
        <v>3041</v>
      </c>
      <c r="B3012" s="3" t="s">
        <v>3041</v>
      </c>
      <c r="C3012" s="3" t="s">
        <v>7151</v>
      </c>
      <c r="D3012" s="6">
        <v>8300</v>
      </c>
      <c r="E3012" s="8">
        <v>9170</v>
      </c>
      <c r="F3012" t="s">
        <v>8218</v>
      </c>
      <c r="G3012" t="s">
        <v>8223</v>
      </c>
      <c r="H3012" t="s">
        <v>8245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8276</v>
      </c>
      <c r="O3012" t="s">
        <v>8316</v>
      </c>
      <c r="P3012" s="9">
        <v>42359.868611111116</v>
      </c>
      <c r="Q3012" s="10" t="s">
        <v>8333</v>
      </c>
      <c r="R3012" s="10">
        <v>2015</v>
      </c>
    </row>
    <row r="3013" spans="1:18" ht="58" x14ac:dyDescent="0.35">
      <c r="A3013">
        <v>3042</v>
      </c>
      <c r="B3013" s="3" t="s">
        <v>3042</v>
      </c>
      <c r="C3013" s="3" t="s">
        <v>7152</v>
      </c>
      <c r="D3013" s="6">
        <v>1500</v>
      </c>
      <c r="E3013" s="8">
        <v>1920</v>
      </c>
      <c r="F3013" t="s">
        <v>8218</v>
      </c>
      <c r="G3013" t="s">
        <v>8224</v>
      </c>
      <c r="H3013" t="s">
        <v>8246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8276</v>
      </c>
      <c r="O3013" t="s">
        <v>8316</v>
      </c>
      <c r="P3013" s="9">
        <v>42253.688043981485</v>
      </c>
      <c r="Q3013" s="10" t="s">
        <v>8330</v>
      </c>
      <c r="R3013" s="10">
        <v>2015</v>
      </c>
    </row>
    <row r="3014" spans="1:18" ht="43.5" x14ac:dyDescent="0.35">
      <c r="A3014">
        <v>3043</v>
      </c>
      <c r="B3014" s="3" t="s">
        <v>3043</v>
      </c>
      <c r="C3014" s="3" t="s">
        <v>7153</v>
      </c>
      <c r="D3014" s="6">
        <v>15000</v>
      </c>
      <c r="E3014" s="8">
        <v>16501</v>
      </c>
      <c r="F3014" t="s">
        <v>8218</v>
      </c>
      <c r="G3014" t="s">
        <v>8228</v>
      </c>
      <c r="H3014" t="s">
        <v>8250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8276</v>
      </c>
      <c r="O3014" t="s">
        <v>8316</v>
      </c>
      <c r="P3014" s="9">
        <v>42083.070590277777</v>
      </c>
      <c r="Q3014" s="10" t="s">
        <v>8324</v>
      </c>
      <c r="R3014" s="10">
        <v>2015</v>
      </c>
    </row>
    <row r="3015" spans="1:18" ht="43.5" x14ac:dyDescent="0.35">
      <c r="A3015">
        <v>3044</v>
      </c>
      <c r="B3015" s="3" t="s">
        <v>3044</v>
      </c>
      <c r="C3015" s="3" t="s">
        <v>7154</v>
      </c>
      <c r="D3015" s="6">
        <v>12000</v>
      </c>
      <c r="E3015" s="8">
        <v>13121</v>
      </c>
      <c r="F3015" t="s">
        <v>8218</v>
      </c>
      <c r="G3015" t="s">
        <v>8223</v>
      </c>
      <c r="H3015" t="s">
        <v>8245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8276</v>
      </c>
      <c r="O3015" t="s">
        <v>8316</v>
      </c>
      <c r="P3015" s="9">
        <v>42387.7268287037</v>
      </c>
      <c r="Q3015" s="10" t="s">
        <v>8322</v>
      </c>
      <c r="R3015" s="10">
        <v>2016</v>
      </c>
    </row>
    <row r="3016" spans="1:18" ht="58" x14ac:dyDescent="0.35">
      <c r="A3016">
        <v>3045</v>
      </c>
      <c r="B3016" s="3" t="s">
        <v>3045</v>
      </c>
      <c r="C3016" s="3" t="s">
        <v>7155</v>
      </c>
      <c r="D3016" s="6">
        <v>4000</v>
      </c>
      <c r="E3016" s="8">
        <v>5308.26</v>
      </c>
      <c r="F3016" t="s">
        <v>8218</v>
      </c>
      <c r="G3016" t="s">
        <v>8223</v>
      </c>
      <c r="H3016" t="s">
        <v>8245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8276</v>
      </c>
      <c r="O3016" t="s">
        <v>8316</v>
      </c>
      <c r="P3016" s="9">
        <v>41843.155729166669</v>
      </c>
      <c r="Q3016" s="10" t="s">
        <v>8328</v>
      </c>
      <c r="R3016" s="10">
        <v>2014</v>
      </c>
    </row>
    <row r="3017" spans="1:18" ht="58" x14ac:dyDescent="0.35">
      <c r="A3017">
        <v>3046</v>
      </c>
      <c r="B3017" s="3" t="s">
        <v>3046</v>
      </c>
      <c r="C3017" s="3" t="s">
        <v>7156</v>
      </c>
      <c r="D3017" s="6">
        <v>7900</v>
      </c>
      <c r="E3017" s="8">
        <v>15077</v>
      </c>
      <c r="F3017" t="s">
        <v>8218</v>
      </c>
      <c r="G3017" t="s">
        <v>8223</v>
      </c>
      <c r="H3017" t="s">
        <v>8245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8276</v>
      </c>
      <c r="O3017" t="s">
        <v>8316</v>
      </c>
      <c r="P3017" s="9">
        <v>41862.803078703706</v>
      </c>
      <c r="Q3017" s="10" t="s">
        <v>8329</v>
      </c>
      <c r="R3017" s="10">
        <v>2014</v>
      </c>
    </row>
    <row r="3018" spans="1:18" ht="43.5" x14ac:dyDescent="0.35">
      <c r="A3018">
        <v>3047</v>
      </c>
      <c r="B3018" s="3" t="s">
        <v>3047</v>
      </c>
      <c r="C3018" s="3" t="s">
        <v>7157</v>
      </c>
      <c r="D3018" s="6">
        <v>500</v>
      </c>
      <c r="E3018" s="8">
        <v>745</v>
      </c>
      <c r="F3018" t="s">
        <v>8218</v>
      </c>
      <c r="G3018" t="s">
        <v>8223</v>
      </c>
      <c r="H3018" t="s">
        <v>8245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8276</v>
      </c>
      <c r="O3018" t="s">
        <v>8316</v>
      </c>
      <c r="P3018" s="9">
        <v>42443.989050925928</v>
      </c>
      <c r="Q3018" s="10" t="s">
        <v>8324</v>
      </c>
      <c r="R3018" s="10">
        <v>2016</v>
      </c>
    </row>
    <row r="3019" spans="1:18" ht="43.5" x14ac:dyDescent="0.35">
      <c r="A3019">
        <v>3048</v>
      </c>
      <c r="B3019" s="3" t="s">
        <v>3048</v>
      </c>
      <c r="C3019" s="3" t="s">
        <v>7158</v>
      </c>
      <c r="D3019" s="6">
        <v>5000</v>
      </c>
      <c r="E3019" s="8">
        <v>8320</v>
      </c>
      <c r="F3019" t="s">
        <v>8218</v>
      </c>
      <c r="G3019" t="s">
        <v>8223</v>
      </c>
      <c r="H3019" t="s">
        <v>8245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8276</v>
      </c>
      <c r="O3019" t="s">
        <v>8316</v>
      </c>
      <c r="P3019" s="9">
        <v>41975.901180555556</v>
      </c>
      <c r="Q3019" s="10" t="s">
        <v>8333</v>
      </c>
      <c r="R3019" s="10">
        <v>2014</v>
      </c>
    </row>
    <row r="3020" spans="1:18" ht="58" x14ac:dyDescent="0.35">
      <c r="A3020">
        <v>3049</v>
      </c>
      <c r="B3020" s="3" t="s">
        <v>3049</v>
      </c>
      <c r="C3020" s="3" t="s">
        <v>7159</v>
      </c>
      <c r="D3020" s="6">
        <v>3750</v>
      </c>
      <c r="E3020" s="8">
        <v>4000</v>
      </c>
      <c r="F3020" t="s">
        <v>8218</v>
      </c>
      <c r="G3020" t="s">
        <v>8223</v>
      </c>
      <c r="H3020" t="s">
        <v>8245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8276</v>
      </c>
      <c r="O3020" t="s">
        <v>8316</v>
      </c>
      <c r="P3020" s="9">
        <v>42139.014525462961</v>
      </c>
      <c r="Q3020" s="10" t="s">
        <v>8326</v>
      </c>
      <c r="R3020" s="10">
        <v>2015</v>
      </c>
    </row>
    <row r="3021" spans="1:18" ht="29" x14ac:dyDescent="0.35">
      <c r="A3021">
        <v>3050</v>
      </c>
      <c r="B3021" s="3" t="s">
        <v>3050</v>
      </c>
      <c r="C3021" s="3" t="s">
        <v>7160</v>
      </c>
      <c r="D3021" s="6">
        <v>600</v>
      </c>
      <c r="E3021" s="8">
        <v>636</v>
      </c>
      <c r="F3021" t="s">
        <v>8218</v>
      </c>
      <c r="G3021" t="s">
        <v>8223</v>
      </c>
      <c r="H3021" t="s">
        <v>8245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8276</v>
      </c>
      <c r="O3021" t="s">
        <v>8316</v>
      </c>
      <c r="P3021" s="9">
        <v>42465.16851851852</v>
      </c>
      <c r="Q3021" s="10" t="s">
        <v>8325</v>
      </c>
      <c r="R3021" s="10">
        <v>2016</v>
      </c>
    </row>
    <row r="3022" spans="1:18" ht="58" x14ac:dyDescent="0.35">
      <c r="A3022">
        <v>3051</v>
      </c>
      <c r="B3022" s="3" t="s">
        <v>3051</v>
      </c>
      <c r="C3022" s="3" t="s">
        <v>7161</v>
      </c>
      <c r="D3022" s="6">
        <v>3500</v>
      </c>
      <c r="E3022" s="8">
        <v>827</v>
      </c>
      <c r="F3022" t="s">
        <v>8220</v>
      </c>
      <c r="G3022" t="s">
        <v>8224</v>
      </c>
      <c r="H3022" t="s">
        <v>8246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8276</v>
      </c>
      <c r="O3022" t="s">
        <v>8316</v>
      </c>
      <c r="P3022" s="9">
        <v>42744.416030092594</v>
      </c>
      <c r="Q3022" s="10" t="s">
        <v>8322</v>
      </c>
      <c r="R3022" s="10">
        <v>2017</v>
      </c>
    </row>
    <row r="3023" spans="1:18" ht="43.5" x14ac:dyDescent="0.35">
      <c r="A3023">
        <v>3052</v>
      </c>
      <c r="B3023" s="3" t="s">
        <v>3052</v>
      </c>
      <c r="C3023" s="3" t="s">
        <v>7162</v>
      </c>
      <c r="D3023" s="6">
        <v>50000</v>
      </c>
      <c r="E3023" s="8">
        <v>75</v>
      </c>
      <c r="F3023" t="s">
        <v>8220</v>
      </c>
      <c r="G3023" t="s">
        <v>8223</v>
      </c>
      <c r="H3023" t="s">
        <v>8245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8276</v>
      </c>
      <c r="O3023" t="s">
        <v>8316</v>
      </c>
      <c r="P3023" s="9">
        <v>42122.670069444444</v>
      </c>
      <c r="Q3023" s="10" t="s">
        <v>8325</v>
      </c>
      <c r="R3023" s="10">
        <v>2015</v>
      </c>
    </row>
    <row r="3024" spans="1:18" ht="58" x14ac:dyDescent="0.35">
      <c r="A3024">
        <v>3053</v>
      </c>
      <c r="B3024" s="3" t="s">
        <v>3053</v>
      </c>
      <c r="C3024" s="3" t="s">
        <v>7163</v>
      </c>
      <c r="D3024" s="6">
        <v>10000</v>
      </c>
      <c r="E3024" s="8">
        <v>40</v>
      </c>
      <c r="F3024" t="s">
        <v>8220</v>
      </c>
      <c r="G3024" t="s">
        <v>8223</v>
      </c>
      <c r="H3024" t="s">
        <v>8245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8276</v>
      </c>
      <c r="O3024" t="s">
        <v>8316</v>
      </c>
      <c r="P3024" s="9">
        <v>41862.761724537035</v>
      </c>
      <c r="Q3024" s="10" t="s">
        <v>8329</v>
      </c>
      <c r="R3024" s="10">
        <v>2014</v>
      </c>
    </row>
    <row r="3025" spans="1:18" ht="58" x14ac:dyDescent="0.35">
      <c r="A3025">
        <v>3054</v>
      </c>
      <c r="B3025" s="3" t="s">
        <v>3054</v>
      </c>
      <c r="C3025" s="3" t="s">
        <v>7164</v>
      </c>
      <c r="D3025" s="6">
        <v>300</v>
      </c>
      <c r="E3025" s="8">
        <v>0</v>
      </c>
      <c r="F3025" t="s">
        <v>8220</v>
      </c>
      <c r="G3025" t="s">
        <v>8223</v>
      </c>
      <c r="H3025" t="s">
        <v>8245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8276</v>
      </c>
      <c r="O3025" t="s">
        <v>8316</v>
      </c>
      <c r="P3025" s="9">
        <v>42027.832800925928</v>
      </c>
      <c r="Q3025" s="10" t="s">
        <v>8322</v>
      </c>
      <c r="R3025" s="10">
        <v>2015</v>
      </c>
    </row>
    <row r="3026" spans="1:18" ht="43.5" x14ac:dyDescent="0.35">
      <c r="A3026">
        <v>3055</v>
      </c>
      <c r="B3026" s="3" t="s">
        <v>3055</v>
      </c>
      <c r="C3026" s="3" t="s">
        <v>7165</v>
      </c>
      <c r="D3026" s="6">
        <v>20000</v>
      </c>
      <c r="E3026" s="8">
        <v>1</v>
      </c>
      <c r="F3026" t="s">
        <v>8220</v>
      </c>
      <c r="G3026" t="s">
        <v>8223</v>
      </c>
      <c r="H3026" t="s">
        <v>8245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8276</v>
      </c>
      <c r="O3026" t="s">
        <v>8316</v>
      </c>
      <c r="P3026" s="9">
        <v>41953.95821759259</v>
      </c>
      <c r="Q3026" s="10" t="s">
        <v>8332</v>
      </c>
      <c r="R3026" s="10">
        <v>2014</v>
      </c>
    </row>
    <row r="3027" spans="1:18" ht="58" x14ac:dyDescent="0.35">
      <c r="A3027">
        <v>3056</v>
      </c>
      <c r="B3027" s="3" t="s">
        <v>3056</v>
      </c>
      <c r="C3027" s="3" t="s">
        <v>7166</v>
      </c>
      <c r="D3027" s="6">
        <v>25000</v>
      </c>
      <c r="E3027" s="8">
        <v>0</v>
      </c>
      <c r="F3027" t="s">
        <v>8220</v>
      </c>
      <c r="G3027" t="s">
        <v>8223</v>
      </c>
      <c r="H3027" t="s">
        <v>8245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8276</v>
      </c>
      <c r="O3027" t="s">
        <v>8316</v>
      </c>
      <c r="P3027" s="9">
        <v>41851.636388888888</v>
      </c>
      <c r="Q3027" s="10" t="s">
        <v>8328</v>
      </c>
      <c r="R3027" s="10">
        <v>2014</v>
      </c>
    </row>
    <row r="3028" spans="1:18" ht="43.5" x14ac:dyDescent="0.35">
      <c r="A3028">
        <v>3057</v>
      </c>
      <c r="B3028" s="3" t="s">
        <v>3057</v>
      </c>
      <c r="C3028" s="3" t="s">
        <v>7167</v>
      </c>
      <c r="D3028" s="6">
        <v>50000</v>
      </c>
      <c r="E3028" s="8">
        <v>0</v>
      </c>
      <c r="F3028" t="s">
        <v>8220</v>
      </c>
      <c r="G3028" t="s">
        <v>8224</v>
      </c>
      <c r="H3028" t="s">
        <v>8246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8276</v>
      </c>
      <c r="O3028" t="s">
        <v>8316</v>
      </c>
      <c r="P3028" s="9">
        <v>42433.650590277779</v>
      </c>
      <c r="Q3028" s="10" t="s">
        <v>8324</v>
      </c>
      <c r="R3028" s="10">
        <v>2016</v>
      </c>
    </row>
    <row r="3029" spans="1:18" ht="58" x14ac:dyDescent="0.35">
      <c r="A3029">
        <v>3058</v>
      </c>
      <c r="B3029" s="3" t="s">
        <v>3058</v>
      </c>
      <c r="C3029" s="3" t="s">
        <v>7168</v>
      </c>
      <c r="D3029" s="6">
        <v>18000</v>
      </c>
      <c r="E3029" s="8">
        <v>3</v>
      </c>
      <c r="F3029" t="s">
        <v>8220</v>
      </c>
      <c r="G3029" t="s">
        <v>8236</v>
      </c>
      <c r="H3029" t="s">
        <v>8248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8276</v>
      </c>
      <c r="O3029" t="s">
        <v>8316</v>
      </c>
      <c r="P3029" s="9">
        <v>42460.374305555553</v>
      </c>
      <c r="Q3029" s="10" t="s">
        <v>8324</v>
      </c>
      <c r="R3029" s="10">
        <v>2016</v>
      </c>
    </row>
    <row r="3030" spans="1:18" ht="43.5" x14ac:dyDescent="0.35">
      <c r="A3030">
        <v>3059</v>
      </c>
      <c r="B3030" s="3" t="s">
        <v>3059</v>
      </c>
      <c r="C3030" s="3" t="s">
        <v>7169</v>
      </c>
      <c r="D3030" s="6">
        <v>15000</v>
      </c>
      <c r="E3030" s="8">
        <v>451</v>
      </c>
      <c r="F3030" t="s">
        <v>8220</v>
      </c>
      <c r="G3030" t="s">
        <v>8223</v>
      </c>
      <c r="H3030" t="s">
        <v>8245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8276</v>
      </c>
      <c r="O3030" t="s">
        <v>8316</v>
      </c>
      <c r="P3030" s="9">
        <v>41829.935717592591</v>
      </c>
      <c r="Q3030" s="10" t="s">
        <v>8328</v>
      </c>
      <c r="R3030" s="10">
        <v>2014</v>
      </c>
    </row>
    <row r="3031" spans="1:18" ht="29" x14ac:dyDescent="0.35">
      <c r="A3031">
        <v>3060</v>
      </c>
      <c r="B3031" s="3" t="s">
        <v>3060</v>
      </c>
      <c r="C3031" s="3" t="s">
        <v>7170</v>
      </c>
      <c r="D3031" s="6">
        <v>220000</v>
      </c>
      <c r="E3031" s="8">
        <v>335</v>
      </c>
      <c r="F3031" t="s">
        <v>8220</v>
      </c>
      <c r="G3031" t="s">
        <v>8223</v>
      </c>
      <c r="H3031" t="s">
        <v>8245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8276</v>
      </c>
      <c r="O3031" t="s">
        <v>8316</v>
      </c>
      <c r="P3031" s="9">
        <v>42245.274699074071</v>
      </c>
      <c r="Q3031" s="10" t="s">
        <v>8329</v>
      </c>
      <c r="R3031" s="10">
        <v>2015</v>
      </c>
    </row>
    <row r="3032" spans="1:18" x14ac:dyDescent="0.35">
      <c r="A3032">
        <v>3061</v>
      </c>
      <c r="B3032" s="3" t="s">
        <v>3061</v>
      </c>
      <c r="C3032" s="3" t="s">
        <v>7171</v>
      </c>
      <c r="D3032" s="6">
        <v>1000000</v>
      </c>
      <c r="E3032" s="8">
        <v>0</v>
      </c>
      <c r="F3032" t="s">
        <v>8220</v>
      </c>
      <c r="G3032" t="s">
        <v>8223</v>
      </c>
      <c r="H3032" t="s">
        <v>8245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8276</v>
      </c>
      <c r="O3032" t="s">
        <v>8316</v>
      </c>
      <c r="P3032" s="9">
        <v>41834.784120370372</v>
      </c>
      <c r="Q3032" s="10" t="s">
        <v>8328</v>
      </c>
      <c r="R3032" s="10">
        <v>2014</v>
      </c>
    </row>
    <row r="3033" spans="1:18" ht="43.5" x14ac:dyDescent="0.35">
      <c r="A3033">
        <v>3062</v>
      </c>
      <c r="B3033" s="3" t="s">
        <v>3062</v>
      </c>
      <c r="C3033" s="3" t="s">
        <v>7172</v>
      </c>
      <c r="D3033" s="6">
        <v>10000</v>
      </c>
      <c r="E3033" s="8">
        <v>6684</v>
      </c>
      <c r="F3033" t="s">
        <v>8220</v>
      </c>
      <c r="G3033" t="s">
        <v>8223</v>
      </c>
      <c r="H3033" t="s">
        <v>8245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8276</v>
      </c>
      <c r="O3033" t="s">
        <v>8316</v>
      </c>
      <c r="P3033" s="9">
        <v>42248.535787037035</v>
      </c>
      <c r="Q3033" s="10" t="s">
        <v>8330</v>
      </c>
      <c r="R3033" s="10">
        <v>2015</v>
      </c>
    </row>
    <row r="3034" spans="1:18" ht="43.5" x14ac:dyDescent="0.35">
      <c r="A3034">
        <v>3063</v>
      </c>
      <c r="B3034" s="3" t="s">
        <v>3063</v>
      </c>
      <c r="C3034" s="3" t="s">
        <v>7173</v>
      </c>
      <c r="D3034" s="6">
        <v>3000</v>
      </c>
      <c r="E3034" s="8">
        <v>587</v>
      </c>
      <c r="F3034" t="s">
        <v>8220</v>
      </c>
      <c r="G3034" t="s">
        <v>8223</v>
      </c>
      <c r="H3034" t="s">
        <v>8245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8276</v>
      </c>
      <c r="O3034" t="s">
        <v>8316</v>
      </c>
      <c r="P3034" s="9">
        <v>42630.922893518524</v>
      </c>
      <c r="Q3034" s="10" t="s">
        <v>8330</v>
      </c>
      <c r="R3034" s="10">
        <v>2016</v>
      </c>
    </row>
    <row r="3035" spans="1:18" ht="29" x14ac:dyDescent="0.35">
      <c r="A3035">
        <v>3064</v>
      </c>
      <c r="B3035" s="3" t="s">
        <v>3064</v>
      </c>
      <c r="C3035" s="3" t="s">
        <v>7174</v>
      </c>
      <c r="D3035" s="6">
        <v>75000</v>
      </c>
      <c r="E3035" s="8">
        <v>8471</v>
      </c>
      <c r="F3035" t="s">
        <v>8220</v>
      </c>
      <c r="G3035" t="s">
        <v>8223</v>
      </c>
      <c r="H3035" t="s">
        <v>8245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8276</v>
      </c>
      <c r="O3035" t="s">
        <v>8316</v>
      </c>
      <c r="P3035" s="9">
        <v>42299.130162037036</v>
      </c>
      <c r="Q3035" s="10" t="s">
        <v>8331</v>
      </c>
      <c r="R3035" s="10">
        <v>2015</v>
      </c>
    </row>
    <row r="3036" spans="1:18" ht="43.5" x14ac:dyDescent="0.35">
      <c r="A3036">
        <v>3065</v>
      </c>
      <c r="B3036" s="3" t="s">
        <v>3065</v>
      </c>
      <c r="C3036" s="3" t="s">
        <v>7175</v>
      </c>
      <c r="D3036" s="6">
        <v>25000</v>
      </c>
      <c r="E3036" s="8">
        <v>10</v>
      </c>
      <c r="F3036" t="s">
        <v>8220</v>
      </c>
      <c r="G3036" t="s">
        <v>8223</v>
      </c>
      <c r="H3036" t="s">
        <v>8245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8276</v>
      </c>
      <c r="O3036" t="s">
        <v>8316</v>
      </c>
      <c r="P3036" s="9">
        <v>41825.055231481485</v>
      </c>
      <c r="Q3036" s="10" t="s">
        <v>8328</v>
      </c>
      <c r="R3036" s="10">
        <v>2014</v>
      </c>
    </row>
    <row r="3037" spans="1:18" ht="43.5" x14ac:dyDescent="0.35">
      <c r="A3037">
        <v>3066</v>
      </c>
      <c r="B3037" s="3" t="s">
        <v>3066</v>
      </c>
      <c r="C3037" s="3" t="s">
        <v>7176</v>
      </c>
      <c r="D3037" s="6">
        <v>350000</v>
      </c>
      <c r="E3037" s="8">
        <v>41950</v>
      </c>
      <c r="F3037" t="s">
        <v>8220</v>
      </c>
      <c r="G3037" t="s">
        <v>8225</v>
      </c>
      <c r="H3037" t="s">
        <v>8247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8276</v>
      </c>
      <c r="O3037" t="s">
        <v>8316</v>
      </c>
      <c r="P3037" s="9">
        <v>42531.228437500002</v>
      </c>
      <c r="Q3037" s="10" t="s">
        <v>8327</v>
      </c>
      <c r="R3037" s="10">
        <v>2016</v>
      </c>
    </row>
    <row r="3038" spans="1:18" ht="43.5" x14ac:dyDescent="0.35">
      <c r="A3038">
        <v>3067</v>
      </c>
      <c r="B3038" s="3" t="s">
        <v>3067</v>
      </c>
      <c r="C3038" s="3" t="s">
        <v>7177</v>
      </c>
      <c r="D3038" s="6">
        <v>8000</v>
      </c>
      <c r="E3038" s="8">
        <v>200</v>
      </c>
      <c r="F3038" t="s">
        <v>8220</v>
      </c>
      <c r="G3038" t="s">
        <v>8227</v>
      </c>
      <c r="H3038" t="s">
        <v>8249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8276</v>
      </c>
      <c r="O3038" t="s">
        <v>8316</v>
      </c>
      <c r="P3038" s="9">
        <v>42226.938414351855</v>
      </c>
      <c r="Q3038" s="10" t="s">
        <v>8329</v>
      </c>
      <c r="R3038" s="10">
        <v>2015</v>
      </c>
    </row>
    <row r="3039" spans="1:18" ht="58" x14ac:dyDescent="0.35">
      <c r="A3039">
        <v>3068</v>
      </c>
      <c r="B3039" s="3" t="s">
        <v>3068</v>
      </c>
      <c r="C3039" s="3" t="s">
        <v>7178</v>
      </c>
      <c r="D3039" s="6">
        <v>250000</v>
      </c>
      <c r="E3039" s="8">
        <v>175</v>
      </c>
      <c r="F3039" t="s">
        <v>8220</v>
      </c>
      <c r="G3039" t="s">
        <v>8223</v>
      </c>
      <c r="H3039" t="s">
        <v>8245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8276</v>
      </c>
      <c r="O3039" t="s">
        <v>8316</v>
      </c>
      <c r="P3039" s="9">
        <v>42263.691574074073</v>
      </c>
      <c r="Q3039" s="10" t="s">
        <v>8330</v>
      </c>
      <c r="R3039" s="10">
        <v>2015</v>
      </c>
    </row>
    <row r="3040" spans="1:18" ht="43.5" x14ac:dyDescent="0.35">
      <c r="A3040">
        <v>3069</v>
      </c>
      <c r="B3040" s="3" t="s">
        <v>3069</v>
      </c>
      <c r="C3040" s="3" t="s">
        <v>7179</v>
      </c>
      <c r="D3040" s="6">
        <v>1000</v>
      </c>
      <c r="E3040" s="8">
        <v>141</v>
      </c>
      <c r="F3040" t="s">
        <v>8220</v>
      </c>
      <c r="G3040" t="s">
        <v>8223</v>
      </c>
      <c r="H3040" t="s">
        <v>8245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8276</v>
      </c>
      <c r="O3040" t="s">
        <v>8316</v>
      </c>
      <c r="P3040" s="9">
        <v>41957.833726851852</v>
      </c>
      <c r="Q3040" s="10" t="s">
        <v>8332</v>
      </c>
      <c r="R3040" s="10">
        <v>2014</v>
      </c>
    </row>
    <row r="3041" spans="1:18" ht="43.5" x14ac:dyDescent="0.35">
      <c r="A3041">
        <v>3070</v>
      </c>
      <c r="B3041" s="3" t="s">
        <v>3070</v>
      </c>
      <c r="C3041" s="3" t="s">
        <v>7180</v>
      </c>
      <c r="D3041" s="6">
        <v>10000</v>
      </c>
      <c r="E3041" s="8">
        <v>334</v>
      </c>
      <c r="F3041" t="s">
        <v>8220</v>
      </c>
      <c r="G3041" t="s">
        <v>8224</v>
      </c>
      <c r="H3041" t="s">
        <v>8246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8276</v>
      </c>
      <c r="O3041" t="s">
        <v>8316</v>
      </c>
      <c r="P3041" s="9">
        <v>42690.733437499999</v>
      </c>
      <c r="Q3041" s="10" t="s">
        <v>8332</v>
      </c>
      <c r="R3041" s="10">
        <v>2016</v>
      </c>
    </row>
    <row r="3042" spans="1:18" ht="43.5" x14ac:dyDescent="0.35">
      <c r="A3042">
        <v>3071</v>
      </c>
      <c r="B3042" s="3" t="s">
        <v>3071</v>
      </c>
      <c r="C3042" s="3" t="s">
        <v>7181</v>
      </c>
      <c r="D3042" s="6">
        <v>12000</v>
      </c>
      <c r="E3042" s="8">
        <v>7173</v>
      </c>
      <c r="F3042" t="s">
        <v>8220</v>
      </c>
      <c r="G3042" t="s">
        <v>8223</v>
      </c>
      <c r="H3042" t="s">
        <v>8245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8276</v>
      </c>
      <c r="O3042" t="s">
        <v>8316</v>
      </c>
      <c r="P3042" s="9">
        <v>42097.732418981483</v>
      </c>
      <c r="Q3042" s="10" t="s">
        <v>8325</v>
      </c>
      <c r="R3042" s="10">
        <v>2015</v>
      </c>
    </row>
    <row r="3043" spans="1:18" ht="58" x14ac:dyDescent="0.35">
      <c r="A3043">
        <v>3072</v>
      </c>
      <c r="B3043" s="3" t="s">
        <v>3072</v>
      </c>
      <c r="C3043" s="3" t="s">
        <v>7182</v>
      </c>
      <c r="D3043" s="6">
        <v>12000</v>
      </c>
      <c r="E3043" s="8">
        <v>2</v>
      </c>
      <c r="F3043" t="s">
        <v>8220</v>
      </c>
      <c r="G3043" t="s">
        <v>8223</v>
      </c>
      <c r="H3043" t="s">
        <v>8245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8276</v>
      </c>
      <c r="O3043" t="s">
        <v>8316</v>
      </c>
      <c r="P3043" s="9">
        <v>42658.690532407403</v>
      </c>
      <c r="Q3043" s="10" t="s">
        <v>8331</v>
      </c>
      <c r="R3043" s="10">
        <v>2016</v>
      </c>
    </row>
    <row r="3044" spans="1:18" ht="43.5" x14ac:dyDescent="0.35">
      <c r="A3044">
        <v>3073</v>
      </c>
      <c r="B3044" s="3" t="s">
        <v>3073</v>
      </c>
      <c r="C3044" s="3" t="s">
        <v>7183</v>
      </c>
      <c r="D3044" s="6">
        <v>2800000</v>
      </c>
      <c r="E3044" s="8">
        <v>645</v>
      </c>
      <c r="F3044" t="s">
        <v>8220</v>
      </c>
      <c r="G3044" t="s">
        <v>8223</v>
      </c>
      <c r="H3044" t="s">
        <v>8245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8276</v>
      </c>
      <c r="O3044" t="s">
        <v>8316</v>
      </c>
      <c r="P3044" s="9">
        <v>42111.684027777781</v>
      </c>
      <c r="Q3044" s="10" t="s">
        <v>8325</v>
      </c>
      <c r="R3044" s="10">
        <v>2015</v>
      </c>
    </row>
    <row r="3045" spans="1:18" ht="58" x14ac:dyDescent="0.35">
      <c r="A3045">
        <v>3074</v>
      </c>
      <c r="B3045" s="3" t="s">
        <v>3074</v>
      </c>
      <c r="C3045" s="3" t="s">
        <v>7184</v>
      </c>
      <c r="D3045" s="6">
        <v>25000</v>
      </c>
      <c r="E3045" s="8">
        <v>22</v>
      </c>
      <c r="F3045" t="s">
        <v>8220</v>
      </c>
      <c r="G3045" t="s">
        <v>8229</v>
      </c>
      <c r="H3045" t="s">
        <v>8248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8276</v>
      </c>
      <c r="O3045" t="s">
        <v>8316</v>
      </c>
      <c r="P3045" s="9">
        <v>42409.571284722224</v>
      </c>
      <c r="Q3045" s="10" t="s">
        <v>8323</v>
      </c>
      <c r="R3045" s="10">
        <v>2016</v>
      </c>
    </row>
    <row r="3046" spans="1:18" ht="43.5" x14ac:dyDescent="0.35">
      <c r="A3046">
        <v>3075</v>
      </c>
      <c r="B3046" s="3" t="s">
        <v>3075</v>
      </c>
      <c r="C3046" s="3" t="s">
        <v>7185</v>
      </c>
      <c r="D3046" s="6">
        <v>15000</v>
      </c>
      <c r="E3046" s="8">
        <v>1296</v>
      </c>
      <c r="F3046" t="s">
        <v>8220</v>
      </c>
      <c r="G3046" t="s">
        <v>8223</v>
      </c>
      <c r="H3046" t="s">
        <v>8245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8276</v>
      </c>
      <c r="O3046" t="s">
        <v>8316</v>
      </c>
      <c r="P3046" s="9">
        <v>42551.102314814816</v>
      </c>
      <c r="Q3046" s="10" t="s">
        <v>8327</v>
      </c>
      <c r="R3046" s="10">
        <v>2016</v>
      </c>
    </row>
    <row r="3047" spans="1:18" ht="29" x14ac:dyDescent="0.35">
      <c r="A3047">
        <v>3076</v>
      </c>
      <c r="B3047" s="3" t="s">
        <v>3076</v>
      </c>
      <c r="C3047" s="3" t="s">
        <v>7186</v>
      </c>
      <c r="D3047" s="6">
        <v>10000</v>
      </c>
      <c r="E3047" s="8">
        <v>1506</v>
      </c>
      <c r="F3047" t="s">
        <v>8220</v>
      </c>
      <c r="G3047" t="s">
        <v>8223</v>
      </c>
      <c r="H3047" t="s">
        <v>8245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8276</v>
      </c>
      <c r="O3047" t="s">
        <v>8316</v>
      </c>
      <c r="P3047" s="9">
        <v>42226.651886574073</v>
      </c>
      <c r="Q3047" s="10" t="s">
        <v>8329</v>
      </c>
      <c r="R3047" s="10">
        <v>2015</v>
      </c>
    </row>
    <row r="3048" spans="1:18" ht="43.5" x14ac:dyDescent="0.35">
      <c r="A3048">
        <v>3077</v>
      </c>
      <c r="B3048" s="3" t="s">
        <v>3077</v>
      </c>
      <c r="C3048" s="3" t="s">
        <v>7187</v>
      </c>
      <c r="D3048" s="6">
        <v>22000</v>
      </c>
      <c r="E3048" s="8">
        <v>105</v>
      </c>
      <c r="F3048" t="s">
        <v>8220</v>
      </c>
      <c r="G3048" t="s">
        <v>8228</v>
      </c>
      <c r="H3048" t="s">
        <v>8250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8276</v>
      </c>
      <c r="O3048" t="s">
        <v>8316</v>
      </c>
      <c r="P3048" s="9">
        <v>42766.956921296296</v>
      </c>
      <c r="Q3048" s="10" t="s">
        <v>8322</v>
      </c>
      <c r="R3048" s="10">
        <v>2017</v>
      </c>
    </row>
    <row r="3049" spans="1:18" ht="43.5" x14ac:dyDescent="0.35">
      <c r="A3049">
        <v>3078</v>
      </c>
      <c r="B3049" s="3" t="s">
        <v>3078</v>
      </c>
      <c r="C3049" s="3" t="s">
        <v>7188</v>
      </c>
      <c r="D3049" s="6">
        <v>60000</v>
      </c>
      <c r="E3049" s="8">
        <v>71</v>
      </c>
      <c r="F3049" t="s">
        <v>8220</v>
      </c>
      <c r="G3049" t="s">
        <v>8223</v>
      </c>
      <c r="H3049" t="s">
        <v>8245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8276</v>
      </c>
      <c r="O3049" t="s">
        <v>8316</v>
      </c>
      <c r="P3049" s="9">
        <v>42031.138831018514</v>
      </c>
      <c r="Q3049" s="10" t="s">
        <v>8322</v>
      </c>
      <c r="R3049" s="10">
        <v>2015</v>
      </c>
    </row>
    <row r="3050" spans="1:18" ht="43.5" x14ac:dyDescent="0.35">
      <c r="A3050">
        <v>3079</v>
      </c>
      <c r="B3050" s="3" t="s">
        <v>3079</v>
      </c>
      <c r="C3050" s="3" t="s">
        <v>7189</v>
      </c>
      <c r="D3050" s="6">
        <v>1333666</v>
      </c>
      <c r="E3050" s="8">
        <v>11226</v>
      </c>
      <c r="F3050" t="s">
        <v>8220</v>
      </c>
      <c r="G3050" t="s">
        <v>8223</v>
      </c>
      <c r="H3050" t="s">
        <v>8245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8276</v>
      </c>
      <c r="O3050" t="s">
        <v>8316</v>
      </c>
      <c r="P3050" s="9">
        <v>42055.713368055556</v>
      </c>
      <c r="Q3050" s="10" t="s">
        <v>8323</v>
      </c>
      <c r="R3050" s="10">
        <v>2015</v>
      </c>
    </row>
    <row r="3051" spans="1:18" ht="43.5" x14ac:dyDescent="0.35">
      <c r="A3051">
        <v>3080</v>
      </c>
      <c r="B3051" s="3" t="s">
        <v>3080</v>
      </c>
      <c r="C3051" s="3" t="s">
        <v>7190</v>
      </c>
      <c r="D3051" s="6">
        <v>2000000</v>
      </c>
      <c r="E3051" s="8">
        <v>376</v>
      </c>
      <c r="F3051" t="s">
        <v>8220</v>
      </c>
      <c r="G3051" t="s">
        <v>8223</v>
      </c>
      <c r="H3051" t="s">
        <v>8245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8276</v>
      </c>
      <c r="O3051" t="s">
        <v>8316</v>
      </c>
      <c r="P3051" s="9">
        <v>41940.028287037036</v>
      </c>
      <c r="Q3051" s="10" t="s">
        <v>8331</v>
      </c>
      <c r="R3051" s="10">
        <v>2014</v>
      </c>
    </row>
    <row r="3052" spans="1:18" ht="43.5" x14ac:dyDescent="0.35">
      <c r="A3052">
        <v>3081</v>
      </c>
      <c r="B3052" s="3" t="s">
        <v>3081</v>
      </c>
      <c r="C3052" s="3" t="s">
        <v>7191</v>
      </c>
      <c r="D3052" s="6">
        <v>1000000</v>
      </c>
      <c r="E3052" s="8">
        <v>2103</v>
      </c>
      <c r="F3052" t="s">
        <v>8220</v>
      </c>
      <c r="G3052" t="s">
        <v>8223</v>
      </c>
      <c r="H3052" t="s">
        <v>8245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8276</v>
      </c>
      <c r="O3052" t="s">
        <v>8316</v>
      </c>
      <c r="P3052" s="9">
        <v>42237.181608796294</v>
      </c>
      <c r="Q3052" s="10" t="s">
        <v>8329</v>
      </c>
      <c r="R3052" s="10">
        <v>2015</v>
      </c>
    </row>
    <row r="3053" spans="1:18" ht="43.5" x14ac:dyDescent="0.35">
      <c r="A3053">
        <v>3082</v>
      </c>
      <c r="B3053" s="3" t="s">
        <v>3082</v>
      </c>
      <c r="C3053" s="3" t="s">
        <v>7192</v>
      </c>
      <c r="D3053" s="6">
        <v>9000</v>
      </c>
      <c r="E3053" s="8">
        <v>0</v>
      </c>
      <c r="F3053" t="s">
        <v>8220</v>
      </c>
      <c r="G3053" t="s">
        <v>8223</v>
      </c>
      <c r="H3053" t="s">
        <v>8245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8276</v>
      </c>
      <c r="O3053" t="s">
        <v>8316</v>
      </c>
      <c r="P3053" s="9">
        <v>42293.922986111109</v>
      </c>
      <c r="Q3053" s="10" t="s">
        <v>8331</v>
      </c>
      <c r="R3053" s="10">
        <v>2015</v>
      </c>
    </row>
    <row r="3054" spans="1:18" ht="58" x14ac:dyDescent="0.35">
      <c r="A3054">
        <v>3083</v>
      </c>
      <c r="B3054" s="3" t="s">
        <v>3083</v>
      </c>
      <c r="C3054" s="3" t="s">
        <v>7193</v>
      </c>
      <c r="D3054" s="6">
        <v>20000</v>
      </c>
      <c r="E3054" s="8">
        <v>56</v>
      </c>
      <c r="F3054" t="s">
        <v>8220</v>
      </c>
      <c r="G3054" t="s">
        <v>8223</v>
      </c>
      <c r="H3054" t="s">
        <v>8245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8276</v>
      </c>
      <c r="O3054" t="s">
        <v>8316</v>
      </c>
      <c r="P3054" s="9">
        <v>41853.563402777778</v>
      </c>
      <c r="Q3054" s="10" t="s">
        <v>8329</v>
      </c>
      <c r="R3054" s="10">
        <v>2014</v>
      </c>
    </row>
    <row r="3055" spans="1:18" ht="58" x14ac:dyDescent="0.35">
      <c r="A3055">
        <v>3084</v>
      </c>
      <c r="B3055" s="3" t="s">
        <v>3084</v>
      </c>
      <c r="C3055" s="3" t="s">
        <v>7194</v>
      </c>
      <c r="D3055" s="6">
        <v>4059</v>
      </c>
      <c r="E3055" s="8">
        <v>470</v>
      </c>
      <c r="F3055" t="s">
        <v>8220</v>
      </c>
      <c r="G3055" t="s">
        <v>8223</v>
      </c>
      <c r="H3055" t="s">
        <v>8245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8276</v>
      </c>
      <c r="O3055" t="s">
        <v>8316</v>
      </c>
      <c r="P3055" s="9">
        <v>42100.723738425921</v>
      </c>
      <c r="Q3055" s="10" t="s">
        <v>8325</v>
      </c>
      <c r="R3055" s="10">
        <v>2015</v>
      </c>
    </row>
    <row r="3056" spans="1:18" ht="43.5" x14ac:dyDescent="0.35">
      <c r="A3056">
        <v>3085</v>
      </c>
      <c r="B3056" s="3" t="s">
        <v>3085</v>
      </c>
      <c r="C3056" s="3" t="s">
        <v>7195</v>
      </c>
      <c r="D3056" s="6">
        <v>25000</v>
      </c>
      <c r="E3056" s="8">
        <v>610</v>
      </c>
      <c r="F3056" t="s">
        <v>8220</v>
      </c>
      <c r="G3056" t="s">
        <v>8223</v>
      </c>
      <c r="H3056" t="s">
        <v>8245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8276</v>
      </c>
      <c r="O3056" t="s">
        <v>8316</v>
      </c>
      <c r="P3056" s="9">
        <v>42246.883784722224</v>
      </c>
      <c r="Q3056" s="10" t="s">
        <v>8329</v>
      </c>
      <c r="R3056" s="10">
        <v>2015</v>
      </c>
    </row>
    <row r="3057" spans="1:18" ht="58" x14ac:dyDescent="0.35">
      <c r="A3057">
        <v>3086</v>
      </c>
      <c r="B3057" s="3" t="s">
        <v>3086</v>
      </c>
      <c r="C3057" s="3" t="s">
        <v>7196</v>
      </c>
      <c r="D3057" s="6">
        <v>20000</v>
      </c>
      <c r="E3057" s="8">
        <v>50</v>
      </c>
      <c r="F3057" t="s">
        <v>8220</v>
      </c>
      <c r="G3057" t="s">
        <v>8236</v>
      </c>
      <c r="H3057" t="s">
        <v>8248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8276</v>
      </c>
      <c r="O3057" t="s">
        <v>8316</v>
      </c>
      <c r="P3057" s="9">
        <v>42173.67082175926</v>
      </c>
      <c r="Q3057" s="10" t="s">
        <v>8327</v>
      </c>
      <c r="R3057" s="10">
        <v>2015</v>
      </c>
    </row>
    <row r="3058" spans="1:18" ht="43.5" x14ac:dyDescent="0.35">
      <c r="A3058">
        <v>3087</v>
      </c>
      <c r="B3058" s="3" t="s">
        <v>3087</v>
      </c>
      <c r="C3058" s="3" t="s">
        <v>7197</v>
      </c>
      <c r="D3058" s="6">
        <v>20000</v>
      </c>
      <c r="E3058" s="8">
        <v>125</v>
      </c>
      <c r="F3058" t="s">
        <v>8220</v>
      </c>
      <c r="G3058" t="s">
        <v>8223</v>
      </c>
      <c r="H3058" t="s">
        <v>8245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8276</v>
      </c>
      <c r="O3058" t="s">
        <v>8316</v>
      </c>
      <c r="P3058" s="9">
        <v>42665.150347222225</v>
      </c>
      <c r="Q3058" s="10" t="s">
        <v>8331</v>
      </c>
      <c r="R3058" s="10">
        <v>2016</v>
      </c>
    </row>
    <row r="3059" spans="1:18" ht="43.5" x14ac:dyDescent="0.35">
      <c r="A3059">
        <v>3088</v>
      </c>
      <c r="B3059" s="3" t="s">
        <v>3088</v>
      </c>
      <c r="C3059" s="3" t="s">
        <v>7198</v>
      </c>
      <c r="D3059" s="6">
        <v>65000</v>
      </c>
      <c r="E3059" s="8">
        <v>126</v>
      </c>
      <c r="F3059" t="s">
        <v>8220</v>
      </c>
      <c r="G3059" t="s">
        <v>8223</v>
      </c>
      <c r="H3059" t="s">
        <v>8245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8276</v>
      </c>
      <c r="O3059" t="s">
        <v>8316</v>
      </c>
      <c r="P3059" s="9">
        <v>41981.57230324074</v>
      </c>
      <c r="Q3059" s="10" t="s">
        <v>8333</v>
      </c>
      <c r="R3059" s="10">
        <v>2014</v>
      </c>
    </row>
    <row r="3060" spans="1:18" ht="43.5" x14ac:dyDescent="0.35">
      <c r="A3060">
        <v>3089</v>
      </c>
      <c r="B3060" s="3" t="s">
        <v>3089</v>
      </c>
      <c r="C3060" s="3" t="s">
        <v>7199</v>
      </c>
      <c r="D3060" s="6">
        <v>25000</v>
      </c>
      <c r="E3060" s="8">
        <v>5854</v>
      </c>
      <c r="F3060" t="s">
        <v>8220</v>
      </c>
      <c r="G3060" t="s">
        <v>8223</v>
      </c>
      <c r="H3060" t="s">
        <v>8245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8276</v>
      </c>
      <c r="O3060" t="s">
        <v>8316</v>
      </c>
      <c r="P3060" s="9">
        <v>42528.542627314819</v>
      </c>
      <c r="Q3060" s="10" t="s">
        <v>8327</v>
      </c>
      <c r="R3060" s="10">
        <v>2016</v>
      </c>
    </row>
    <row r="3061" spans="1:18" ht="43.5" x14ac:dyDescent="0.35">
      <c r="A3061">
        <v>3090</v>
      </c>
      <c r="B3061" s="3" t="s">
        <v>3090</v>
      </c>
      <c r="C3061" s="3" t="s">
        <v>7200</v>
      </c>
      <c r="D3061" s="6">
        <v>225000</v>
      </c>
      <c r="E3061" s="8">
        <v>11432</v>
      </c>
      <c r="F3061" t="s">
        <v>8220</v>
      </c>
      <c r="G3061" t="s">
        <v>8223</v>
      </c>
      <c r="H3061" t="s">
        <v>8245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8276</v>
      </c>
      <c r="O3061" t="s">
        <v>8316</v>
      </c>
      <c r="P3061" s="9">
        <v>42065.818807870368</v>
      </c>
      <c r="Q3061" s="10" t="s">
        <v>8324</v>
      </c>
      <c r="R3061" s="10">
        <v>2015</v>
      </c>
    </row>
    <row r="3062" spans="1:18" ht="58" x14ac:dyDescent="0.35">
      <c r="A3062">
        <v>3091</v>
      </c>
      <c r="B3062" s="3" t="s">
        <v>3091</v>
      </c>
      <c r="C3062" s="3" t="s">
        <v>7201</v>
      </c>
      <c r="D3062" s="6">
        <v>5000</v>
      </c>
      <c r="E3062" s="8">
        <v>796</v>
      </c>
      <c r="F3062" t="s">
        <v>8220</v>
      </c>
      <c r="G3062" t="s">
        <v>8223</v>
      </c>
      <c r="H3062" t="s">
        <v>8245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8276</v>
      </c>
      <c r="O3062" t="s">
        <v>8316</v>
      </c>
      <c r="P3062" s="9">
        <v>42566.948414351849</v>
      </c>
      <c r="Q3062" s="10" t="s">
        <v>8328</v>
      </c>
      <c r="R3062" s="10">
        <v>2016</v>
      </c>
    </row>
    <row r="3063" spans="1:18" ht="43.5" x14ac:dyDescent="0.35">
      <c r="A3063">
        <v>3092</v>
      </c>
      <c r="B3063" s="3" t="s">
        <v>3092</v>
      </c>
      <c r="C3063" s="3" t="s">
        <v>7202</v>
      </c>
      <c r="D3063" s="6">
        <v>100000</v>
      </c>
      <c r="E3063" s="8">
        <v>1183.19</v>
      </c>
      <c r="F3063" t="s">
        <v>8220</v>
      </c>
      <c r="G3063" t="s">
        <v>8223</v>
      </c>
      <c r="H3063" t="s">
        <v>8245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8276</v>
      </c>
      <c r="O3063" t="s">
        <v>8316</v>
      </c>
      <c r="P3063" s="9">
        <v>42255.619351851856</v>
      </c>
      <c r="Q3063" s="10" t="s">
        <v>8330</v>
      </c>
      <c r="R3063" s="10">
        <v>2015</v>
      </c>
    </row>
    <row r="3064" spans="1:18" ht="58" x14ac:dyDescent="0.35">
      <c r="A3064">
        <v>3093</v>
      </c>
      <c r="B3064" s="3" t="s">
        <v>3093</v>
      </c>
      <c r="C3064" s="3" t="s">
        <v>7203</v>
      </c>
      <c r="D3064" s="6">
        <v>4000</v>
      </c>
      <c r="E3064" s="8">
        <v>910</v>
      </c>
      <c r="F3064" t="s">
        <v>8220</v>
      </c>
      <c r="G3064" t="s">
        <v>8228</v>
      </c>
      <c r="H3064" t="s">
        <v>8250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8276</v>
      </c>
      <c r="O3064" t="s">
        <v>8316</v>
      </c>
      <c r="P3064" s="9">
        <v>41760.909039351856</v>
      </c>
      <c r="Q3064" s="10" t="s">
        <v>8326</v>
      </c>
      <c r="R3064" s="10">
        <v>2014</v>
      </c>
    </row>
    <row r="3065" spans="1:18" ht="43.5" x14ac:dyDescent="0.35">
      <c r="A3065">
        <v>3094</v>
      </c>
      <c r="B3065" s="3" t="s">
        <v>3094</v>
      </c>
      <c r="C3065" s="3" t="s">
        <v>7204</v>
      </c>
      <c r="D3065" s="6">
        <v>100000</v>
      </c>
      <c r="E3065" s="8">
        <v>25</v>
      </c>
      <c r="F3065" t="s">
        <v>8220</v>
      </c>
      <c r="G3065" t="s">
        <v>8223</v>
      </c>
      <c r="H3065" t="s">
        <v>8245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8276</v>
      </c>
      <c r="O3065" t="s">
        <v>8316</v>
      </c>
      <c r="P3065" s="9">
        <v>42207.795787037037</v>
      </c>
      <c r="Q3065" s="10" t="s">
        <v>8328</v>
      </c>
      <c r="R3065" s="10">
        <v>2015</v>
      </c>
    </row>
    <row r="3066" spans="1:18" ht="43.5" x14ac:dyDescent="0.35">
      <c r="A3066">
        <v>3095</v>
      </c>
      <c r="B3066" s="3" t="s">
        <v>3095</v>
      </c>
      <c r="C3066" s="3" t="s">
        <v>7205</v>
      </c>
      <c r="D3066" s="6">
        <v>14920</v>
      </c>
      <c r="E3066" s="8">
        <v>50</v>
      </c>
      <c r="F3066" t="s">
        <v>8220</v>
      </c>
      <c r="G3066" t="s">
        <v>8223</v>
      </c>
      <c r="H3066" t="s">
        <v>8245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8276</v>
      </c>
      <c r="O3066" t="s">
        <v>8316</v>
      </c>
      <c r="P3066" s="9">
        <v>42523.025231481486</v>
      </c>
      <c r="Q3066" s="10" t="s">
        <v>8327</v>
      </c>
      <c r="R3066" s="10">
        <v>2016</v>
      </c>
    </row>
    <row r="3067" spans="1:18" ht="43.5" x14ac:dyDescent="0.35">
      <c r="A3067">
        <v>3096</v>
      </c>
      <c r="B3067" s="3" t="s">
        <v>3096</v>
      </c>
      <c r="C3067" s="3" t="s">
        <v>7206</v>
      </c>
      <c r="D3067" s="6">
        <v>20000</v>
      </c>
      <c r="E3067" s="8">
        <v>795</v>
      </c>
      <c r="F3067" t="s">
        <v>8220</v>
      </c>
      <c r="G3067" t="s">
        <v>8223</v>
      </c>
      <c r="H3067" t="s">
        <v>8245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8276</v>
      </c>
      <c r="O3067" t="s">
        <v>8316</v>
      </c>
      <c r="P3067" s="9">
        <v>42114.825532407413</v>
      </c>
      <c r="Q3067" s="10" t="s">
        <v>8325</v>
      </c>
      <c r="R3067" s="10">
        <v>2015</v>
      </c>
    </row>
    <row r="3068" spans="1:18" ht="43.5" x14ac:dyDescent="0.35">
      <c r="A3068">
        <v>3097</v>
      </c>
      <c r="B3068" s="3" t="s">
        <v>3097</v>
      </c>
      <c r="C3068" s="3" t="s">
        <v>7207</v>
      </c>
      <c r="D3068" s="6">
        <v>10000</v>
      </c>
      <c r="E3068" s="8">
        <v>1715</v>
      </c>
      <c r="F3068" t="s">
        <v>8220</v>
      </c>
      <c r="G3068" t="s">
        <v>8224</v>
      </c>
      <c r="H3068" t="s">
        <v>8246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8276</v>
      </c>
      <c r="O3068" t="s">
        <v>8316</v>
      </c>
      <c r="P3068" s="9">
        <v>42629.503483796296</v>
      </c>
      <c r="Q3068" s="10" t="s">
        <v>8330</v>
      </c>
      <c r="R3068" s="10">
        <v>2016</v>
      </c>
    </row>
    <row r="3069" spans="1:18" ht="58" x14ac:dyDescent="0.35">
      <c r="A3069">
        <v>3098</v>
      </c>
      <c r="B3069" s="3" t="s">
        <v>3098</v>
      </c>
      <c r="C3069" s="3" t="s">
        <v>7208</v>
      </c>
      <c r="D3069" s="6">
        <v>48725</v>
      </c>
      <c r="E3069" s="8">
        <v>1758</v>
      </c>
      <c r="F3069" t="s">
        <v>8220</v>
      </c>
      <c r="G3069" t="s">
        <v>8223</v>
      </c>
      <c r="H3069" t="s">
        <v>8245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8276</v>
      </c>
      <c r="O3069" t="s">
        <v>8316</v>
      </c>
      <c r="P3069" s="9">
        <v>42359.792233796295</v>
      </c>
      <c r="Q3069" s="10" t="s">
        <v>8333</v>
      </c>
      <c r="R3069" s="10">
        <v>2015</v>
      </c>
    </row>
    <row r="3070" spans="1:18" ht="43.5" x14ac:dyDescent="0.35">
      <c r="A3070">
        <v>3099</v>
      </c>
      <c r="B3070" s="3" t="s">
        <v>3099</v>
      </c>
      <c r="C3070" s="3" t="s">
        <v>7209</v>
      </c>
      <c r="D3070" s="6">
        <v>2000</v>
      </c>
      <c r="E3070" s="8">
        <v>278</v>
      </c>
      <c r="F3070" t="s">
        <v>8220</v>
      </c>
      <c r="G3070" t="s">
        <v>8223</v>
      </c>
      <c r="H3070" t="s">
        <v>8245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8276</v>
      </c>
      <c r="O3070" t="s">
        <v>8316</v>
      </c>
      <c r="P3070" s="9">
        <v>42382.189710648148</v>
      </c>
      <c r="Q3070" s="10" t="s">
        <v>8322</v>
      </c>
      <c r="R3070" s="10">
        <v>2016</v>
      </c>
    </row>
    <row r="3071" spans="1:18" ht="43.5" x14ac:dyDescent="0.35">
      <c r="A3071">
        <v>3100</v>
      </c>
      <c r="B3071" s="3" t="s">
        <v>3100</v>
      </c>
      <c r="C3071" s="3" t="s">
        <v>7210</v>
      </c>
      <c r="D3071" s="6">
        <v>12000</v>
      </c>
      <c r="E3071" s="8">
        <v>1827</v>
      </c>
      <c r="F3071" t="s">
        <v>8220</v>
      </c>
      <c r="G3071" t="s">
        <v>8223</v>
      </c>
      <c r="H3071" t="s">
        <v>8245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8276</v>
      </c>
      <c r="O3071" t="s">
        <v>8316</v>
      </c>
      <c r="P3071" s="9">
        <v>41902.622395833336</v>
      </c>
      <c r="Q3071" s="10" t="s">
        <v>8330</v>
      </c>
      <c r="R3071" s="10">
        <v>2014</v>
      </c>
    </row>
    <row r="3072" spans="1:18" ht="58" x14ac:dyDescent="0.35">
      <c r="A3072">
        <v>3101</v>
      </c>
      <c r="B3072" s="3" t="s">
        <v>3101</v>
      </c>
      <c r="C3072" s="3" t="s">
        <v>7211</v>
      </c>
      <c r="D3072" s="6">
        <v>2500</v>
      </c>
      <c r="E3072" s="8">
        <v>300</v>
      </c>
      <c r="F3072" t="s">
        <v>8220</v>
      </c>
      <c r="G3072" t="s">
        <v>8229</v>
      </c>
      <c r="H3072" t="s">
        <v>8248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8276</v>
      </c>
      <c r="O3072" t="s">
        <v>8316</v>
      </c>
      <c r="P3072" s="9">
        <v>42171.383530092593</v>
      </c>
      <c r="Q3072" s="10" t="s">
        <v>8327</v>
      </c>
      <c r="R3072" s="10">
        <v>2015</v>
      </c>
    </row>
    <row r="3073" spans="1:18" ht="58" x14ac:dyDescent="0.35">
      <c r="A3073">
        <v>3102</v>
      </c>
      <c r="B3073" s="3" t="s">
        <v>3102</v>
      </c>
      <c r="C3073" s="3" t="s">
        <v>7212</v>
      </c>
      <c r="D3073" s="6">
        <v>16000</v>
      </c>
      <c r="E3073" s="8">
        <v>6258</v>
      </c>
      <c r="F3073" t="s">
        <v>8220</v>
      </c>
      <c r="G3073" t="s">
        <v>8224</v>
      </c>
      <c r="H3073" t="s">
        <v>8246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8276</v>
      </c>
      <c r="O3073" t="s">
        <v>8316</v>
      </c>
      <c r="P3073" s="9">
        <v>42555.340486111112</v>
      </c>
      <c r="Q3073" s="10" t="s">
        <v>8328</v>
      </c>
      <c r="R3073" s="10">
        <v>2016</v>
      </c>
    </row>
    <row r="3074" spans="1:18" ht="29" x14ac:dyDescent="0.35">
      <c r="A3074">
        <v>3103</v>
      </c>
      <c r="B3074" s="3" t="s">
        <v>3103</v>
      </c>
      <c r="C3074" s="3" t="s">
        <v>7213</v>
      </c>
      <c r="D3074" s="6">
        <v>4100</v>
      </c>
      <c r="E3074" s="8">
        <v>11</v>
      </c>
      <c r="F3074" t="s">
        <v>8220</v>
      </c>
      <c r="G3074" t="s">
        <v>8223</v>
      </c>
      <c r="H3074" t="s">
        <v>8245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8276</v>
      </c>
      <c r="O3074" t="s">
        <v>8316</v>
      </c>
      <c r="P3074" s="9">
        <v>42107.156319444446</v>
      </c>
      <c r="Q3074" s="10" t="s">
        <v>8325</v>
      </c>
      <c r="R3074" s="10">
        <v>2015</v>
      </c>
    </row>
    <row r="3075" spans="1:18" ht="43.5" x14ac:dyDescent="0.35">
      <c r="A3075">
        <v>3104</v>
      </c>
      <c r="B3075" s="3" t="s">
        <v>3104</v>
      </c>
      <c r="C3075" s="3" t="s">
        <v>7214</v>
      </c>
      <c r="D3075" s="6">
        <v>4000</v>
      </c>
      <c r="E3075" s="8">
        <v>1185</v>
      </c>
      <c r="F3075" t="s">
        <v>8220</v>
      </c>
      <c r="G3075" t="s">
        <v>8225</v>
      </c>
      <c r="H3075" t="s">
        <v>8247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8276</v>
      </c>
      <c r="O3075" t="s">
        <v>8316</v>
      </c>
      <c r="P3075" s="9">
        <v>42006.908692129626</v>
      </c>
      <c r="Q3075" s="10" t="s">
        <v>8322</v>
      </c>
      <c r="R3075" s="10">
        <v>2015</v>
      </c>
    </row>
    <row r="3076" spans="1:18" ht="43.5" x14ac:dyDescent="0.35">
      <c r="A3076">
        <v>3105</v>
      </c>
      <c r="B3076" s="3" t="s">
        <v>3105</v>
      </c>
      <c r="C3076" s="3" t="s">
        <v>7215</v>
      </c>
      <c r="D3076" s="6">
        <v>5845</v>
      </c>
      <c r="E3076" s="8">
        <v>2476</v>
      </c>
      <c r="F3076" t="s">
        <v>8220</v>
      </c>
      <c r="G3076" t="s">
        <v>8223</v>
      </c>
      <c r="H3076" t="s">
        <v>8245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8276</v>
      </c>
      <c r="O3076" t="s">
        <v>8316</v>
      </c>
      <c r="P3076" s="9">
        <v>41876.718935185185</v>
      </c>
      <c r="Q3076" s="10" t="s">
        <v>8329</v>
      </c>
      <c r="R3076" s="10">
        <v>2014</v>
      </c>
    </row>
    <row r="3077" spans="1:18" ht="58" x14ac:dyDescent="0.35">
      <c r="A3077">
        <v>3106</v>
      </c>
      <c r="B3077" s="3" t="s">
        <v>3106</v>
      </c>
      <c r="C3077" s="3" t="s">
        <v>7216</v>
      </c>
      <c r="D3077" s="6">
        <v>1000</v>
      </c>
      <c r="E3077" s="8">
        <v>41</v>
      </c>
      <c r="F3077" t="s">
        <v>8220</v>
      </c>
      <c r="G3077" t="s">
        <v>8224</v>
      </c>
      <c r="H3077" t="s">
        <v>8246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8276</v>
      </c>
      <c r="O3077" t="s">
        <v>8316</v>
      </c>
      <c r="P3077" s="9">
        <v>42241.429120370369</v>
      </c>
      <c r="Q3077" s="10" t="s">
        <v>8329</v>
      </c>
      <c r="R3077" s="10">
        <v>2015</v>
      </c>
    </row>
    <row r="3078" spans="1:18" ht="43.5" x14ac:dyDescent="0.35">
      <c r="A3078">
        <v>3107</v>
      </c>
      <c r="B3078" s="3" t="s">
        <v>3107</v>
      </c>
      <c r="C3078" s="3" t="s">
        <v>7217</v>
      </c>
      <c r="D3078" s="6">
        <v>40000</v>
      </c>
      <c r="E3078" s="8">
        <v>7905</v>
      </c>
      <c r="F3078" t="s">
        <v>8220</v>
      </c>
      <c r="G3078" t="s">
        <v>8223</v>
      </c>
      <c r="H3078" t="s">
        <v>8245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8276</v>
      </c>
      <c r="O3078" t="s">
        <v>8316</v>
      </c>
      <c r="P3078" s="9">
        <v>42128.814247685186</v>
      </c>
      <c r="Q3078" s="10" t="s">
        <v>8326</v>
      </c>
      <c r="R3078" s="10">
        <v>2015</v>
      </c>
    </row>
    <row r="3079" spans="1:18" x14ac:dyDescent="0.35">
      <c r="A3079">
        <v>3108</v>
      </c>
      <c r="B3079" s="3" t="s">
        <v>3108</v>
      </c>
      <c r="C3079" s="3" t="s">
        <v>7218</v>
      </c>
      <c r="D3079" s="6">
        <v>50000</v>
      </c>
      <c r="E3079" s="8">
        <v>26</v>
      </c>
      <c r="F3079" t="s">
        <v>8220</v>
      </c>
      <c r="G3079" t="s">
        <v>8223</v>
      </c>
      <c r="H3079" t="s">
        <v>8245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8276</v>
      </c>
      <c r="O3079" t="s">
        <v>8316</v>
      </c>
      <c r="P3079" s="9">
        <v>42062.680486111116</v>
      </c>
      <c r="Q3079" s="10" t="s">
        <v>8323</v>
      </c>
      <c r="R3079" s="10">
        <v>2015</v>
      </c>
    </row>
    <row r="3080" spans="1:18" ht="43.5" x14ac:dyDescent="0.35">
      <c r="A3080">
        <v>3109</v>
      </c>
      <c r="B3080" s="3" t="s">
        <v>3109</v>
      </c>
      <c r="C3080" s="3" t="s">
        <v>7219</v>
      </c>
      <c r="D3080" s="6">
        <v>26500</v>
      </c>
      <c r="E3080" s="8">
        <v>6633</v>
      </c>
      <c r="F3080" t="s">
        <v>8220</v>
      </c>
      <c r="G3080" t="s">
        <v>8223</v>
      </c>
      <c r="H3080" t="s">
        <v>8245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8276</v>
      </c>
      <c r="O3080" t="s">
        <v>8316</v>
      </c>
      <c r="P3080" s="9">
        <v>41844.125115740739</v>
      </c>
      <c r="Q3080" s="10" t="s">
        <v>8328</v>
      </c>
      <c r="R3080" s="10">
        <v>2014</v>
      </c>
    </row>
    <row r="3081" spans="1:18" ht="43.5" x14ac:dyDescent="0.35">
      <c r="A3081">
        <v>3110</v>
      </c>
      <c r="B3081" s="3" t="s">
        <v>3110</v>
      </c>
      <c r="C3081" s="3" t="s">
        <v>7220</v>
      </c>
      <c r="D3081" s="6">
        <v>25000</v>
      </c>
      <c r="E3081" s="8">
        <v>10</v>
      </c>
      <c r="F3081" t="s">
        <v>8220</v>
      </c>
      <c r="G3081" t="s">
        <v>8223</v>
      </c>
      <c r="H3081" t="s">
        <v>8245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8276</v>
      </c>
      <c r="O3081" t="s">
        <v>8316</v>
      </c>
      <c r="P3081" s="9">
        <v>42745.031469907408</v>
      </c>
      <c r="Q3081" s="10" t="s">
        <v>8322</v>
      </c>
      <c r="R3081" s="10">
        <v>2017</v>
      </c>
    </row>
    <row r="3082" spans="1:18" ht="43.5" x14ac:dyDescent="0.35">
      <c r="A3082">
        <v>3111</v>
      </c>
      <c r="B3082" s="3" t="s">
        <v>3111</v>
      </c>
      <c r="C3082" s="3" t="s">
        <v>7221</v>
      </c>
      <c r="D3082" s="6">
        <v>20000</v>
      </c>
      <c r="E3082" s="8">
        <v>5328</v>
      </c>
      <c r="F3082" t="s">
        <v>8220</v>
      </c>
      <c r="G3082" t="s">
        <v>8223</v>
      </c>
      <c r="H3082" t="s">
        <v>8245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8276</v>
      </c>
      <c r="O3082" t="s">
        <v>8316</v>
      </c>
      <c r="P3082" s="9">
        <v>41885.595138888893</v>
      </c>
      <c r="Q3082" s="10" t="s">
        <v>8330</v>
      </c>
      <c r="R3082" s="10">
        <v>2014</v>
      </c>
    </row>
    <row r="3083" spans="1:18" ht="43.5" x14ac:dyDescent="0.35">
      <c r="A3083">
        <v>3112</v>
      </c>
      <c r="B3083" s="3" t="s">
        <v>3112</v>
      </c>
      <c r="C3083" s="3" t="s">
        <v>7222</v>
      </c>
      <c r="D3083" s="6">
        <v>11000</v>
      </c>
      <c r="E3083" s="8">
        <v>521</v>
      </c>
      <c r="F3083" t="s">
        <v>8220</v>
      </c>
      <c r="G3083" t="s">
        <v>8223</v>
      </c>
      <c r="H3083" t="s">
        <v>8245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8276</v>
      </c>
      <c r="O3083" t="s">
        <v>8316</v>
      </c>
      <c r="P3083" s="9">
        <v>42615.121921296297</v>
      </c>
      <c r="Q3083" s="10" t="s">
        <v>8330</v>
      </c>
      <c r="R3083" s="10">
        <v>2016</v>
      </c>
    </row>
    <row r="3084" spans="1:18" ht="43.5" x14ac:dyDescent="0.35">
      <c r="A3084">
        <v>3113</v>
      </c>
      <c r="B3084" s="3" t="s">
        <v>3113</v>
      </c>
      <c r="C3084" s="3" t="s">
        <v>7223</v>
      </c>
      <c r="D3084" s="6">
        <v>109225</v>
      </c>
      <c r="E3084" s="8">
        <v>4635</v>
      </c>
      <c r="F3084" t="s">
        <v>8220</v>
      </c>
      <c r="G3084" t="s">
        <v>8223</v>
      </c>
      <c r="H3084" t="s">
        <v>8245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8276</v>
      </c>
      <c r="O3084" t="s">
        <v>8316</v>
      </c>
      <c r="P3084" s="9">
        <v>42081.731273148151</v>
      </c>
      <c r="Q3084" s="10" t="s">
        <v>8324</v>
      </c>
      <c r="R3084" s="10">
        <v>2015</v>
      </c>
    </row>
    <row r="3085" spans="1:18" ht="43.5" x14ac:dyDescent="0.35">
      <c r="A3085">
        <v>3114</v>
      </c>
      <c r="B3085" s="3" t="s">
        <v>3114</v>
      </c>
      <c r="C3085" s="3" t="s">
        <v>7224</v>
      </c>
      <c r="D3085" s="6">
        <v>75000</v>
      </c>
      <c r="E3085" s="8">
        <v>0</v>
      </c>
      <c r="F3085" t="s">
        <v>8220</v>
      </c>
      <c r="G3085" t="s">
        <v>8223</v>
      </c>
      <c r="H3085" t="s">
        <v>8245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8276</v>
      </c>
      <c r="O3085" t="s">
        <v>8316</v>
      </c>
      <c r="P3085" s="9">
        <v>41843.632523148146</v>
      </c>
      <c r="Q3085" s="10" t="s">
        <v>8328</v>
      </c>
      <c r="R3085" s="10">
        <v>2014</v>
      </c>
    </row>
    <row r="3086" spans="1:18" ht="43.5" x14ac:dyDescent="0.35">
      <c r="A3086">
        <v>3115</v>
      </c>
      <c r="B3086" s="3" t="s">
        <v>3115</v>
      </c>
      <c r="C3086" s="3" t="s">
        <v>7225</v>
      </c>
      <c r="D3086" s="6">
        <v>10000</v>
      </c>
      <c r="E3086" s="8">
        <v>300</v>
      </c>
      <c r="F3086" t="s">
        <v>8220</v>
      </c>
      <c r="G3086" t="s">
        <v>8234</v>
      </c>
      <c r="H3086" t="s">
        <v>8254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8276</v>
      </c>
      <c r="O3086" t="s">
        <v>8316</v>
      </c>
      <c r="P3086" s="9">
        <v>42496.447071759263</v>
      </c>
      <c r="Q3086" s="10" t="s">
        <v>8326</v>
      </c>
      <c r="R3086" s="10">
        <v>2016</v>
      </c>
    </row>
    <row r="3087" spans="1:18" ht="43.5" x14ac:dyDescent="0.35">
      <c r="A3087">
        <v>3116</v>
      </c>
      <c r="B3087" s="3" t="s">
        <v>3116</v>
      </c>
      <c r="C3087" s="3" t="s">
        <v>7226</v>
      </c>
      <c r="D3087" s="6">
        <v>750</v>
      </c>
      <c r="E3087" s="8">
        <v>430</v>
      </c>
      <c r="F3087" t="s">
        <v>8220</v>
      </c>
      <c r="G3087" t="s">
        <v>8223</v>
      </c>
      <c r="H3087" t="s">
        <v>8245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8276</v>
      </c>
      <c r="O3087" t="s">
        <v>8316</v>
      </c>
      <c r="P3087" s="9">
        <v>42081.515335648146</v>
      </c>
      <c r="Q3087" s="10" t="s">
        <v>8324</v>
      </c>
      <c r="R3087" s="10">
        <v>2015</v>
      </c>
    </row>
    <row r="3088" spans="1:18" ht="43.5" x14ac:dyDescent="0.35">
      <c r="A3088">
        <v>3117</v>
      </c>
      <c r="B3088" s="3" t="s">
        <v>3117</v>
      </c>
      <c r="C3088" s="3" t="s">
        <v>7227</v>
      </c>
      <c r="D3088" s="6">
        <v>1000</v>
      </c>
      <c r="E3088" s="8">
        <v>1</v>
      </c>
      <c r="F3088" t="s">
        <v>8220</v>
      </c>
      <c r="G3088" t="s">
        <v>8224</v>
      </c>
      <c r="H3088" t="s">
        <v>8246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8276</v>
      </c>
      <c r="O3088" t="s">
        <v>8316</v>
      </c>
      <c r="P3088" s="9">
        <v>42509.374537037038</v>
      </c>
      <c r="Q3088" s="10" t="s">
        <v>8326</v>
      </c>
      <c r="R3088" s="10">
        <v>2016</v>
      </c>
    </row>
    <row r="3089" spans="1:18" ht="29" x14ac:dyDescent="0.35">
      <c r="A3089">
        <v>3118</v>
      </c>
      <c r="B3089" s="3" t="s">
        <v>3118</v>
      </c>
      <c r="C3089" s="3" t="s">
        <v>7228</v>
      </c>
      <c r="D3089" s="6">
        <v>500000</v>
      </c>
      <c r="E3089" s="8">
        <v>1550</v>
      </c>
      <c r="F3089" t="s">
        <v>8220</v>
      </c>
      <c r="G3089" t="s">
        <v>8234</v>
      </c>
      <c r="H3089" t="s">
        <v>8254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8276</v>
      </c>
      <c r="O3089" t="s">
        <v>8316</v>
      </c>
      <c r="P3089" s="9">
        <v>42534.649571759262</v>
      </c>
      <c r="Q3089" s="10" t="s">
        <v>8327</v>
      </c>
      <c r="R3089" s="10">
        <v>2016</v>
      </c>
    </row>
    <row r="3090" spans="1:18" ht="58" x14ac:dyDescent="0.35">
      <c r="A3090">
        <v>3119</v>
      </c>
      <c r="B3090" s="3" t="s">
        <v>3119</v>
      </c>
      <c r="C3090" s="3" t="s">
        <v>7229</v>
      </c>
      <c r="D3090" s="6">
        <v>10000</v>
      </c>
      <c r="E3090" s="8">
        <v>5</v>
      </c>
      <c r="F3090" t="s">
        <v>8220</v>
      </c>
      <c r="G3090" t="s">
        <v>8223</v>
      </c>
      <c r="H3090" t="s">
        <v>8245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8276</v>
      </c>
      <c r="O3090" t="s">
        <v>8316</v>
      </c>
      <c r="P3090" s="9">
        <v>42060.04550925926</v>
      </c>
      <c r="Q3090" s="10" t="s">
        <v>8323</v>
      </c>
      <c r="R3090" s="10">
        <v>2015</v>
      </c>
    </row>
    <row r="3091" spans="1:18" ht="43.5" x14ac:dyDescent="0.35">
      <c r="A3091">
        <v>3120</v>
      </c>
      <c r="B3091" s="3" t="s">
        <v>3120</v>
      </c>
      <c r="C3091" s="3" t="s">
        <v>7230</v>
      </c>
      <c r="D3091" s="6">
        <v>1300000</v>
      </c>
      <c r="E3091" s="8">
        <v>128</v>
      </c>
      <c r="F3091" t="s">
        <v>8220</v>
      </c>
      <c r="G3091" t="s">
        <v>8232</v>
      </c>
      <c r="H3091" t="s">
        <v>8248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8276</v>
      </c>
      <c r="O3091" t="s">
        <v>8316</v>
      </c>
      <c r="P3091" s="9">
        <v>42435.942083333328</v>
      </c>
      <c r="Q3091" s="10" t="s">
        <v>8324</v>
      </c>
      <c r="R3091" s="10">
        <v>2016</v>
      </c>
    </row>
    <row r="3092" spans="1:18" ht="29" x14ac:dyDescent="0.35">
      <c r="A3092">
        <v>3121</v>
      </c>
      <c r="B3092" s="3" t="s">
        <v>3121</v>
      </c>
      <c r="C3092" s="3" t="s">
        <v>7231</v>
      </c>
      <c r="D3092" s="6">
        <v>1500</v>
      </c>
      <c r="E3092" s="8">
        <v>10</v>
      </c>
      <c r="F3092" t="s">
        <v>8219</v>
      </c>
      <c r="G3092" t="s">
        <v>8228</v>
      </c>
      <c r="H3092" t="s">
        <v>8250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8276</v>
      </c>
      <c r="O3092" t="s">
        <v>8316</v>
      </c>
      <c r="P3092" s="9">
        <v>41848.679803240739</v>
      </c>
      <c r="Q3092" s="10" t="s">
        <v>8328</v>
      </c>
      <c r="R3092" s="10">
        <v>2014</v>
      </c>
    </row>
    <row r="3093" spans="1:18" x14ac:dyDescent="0.35">
      <c r="A3093">
        <v>3122</v>
      </c>
      <c r="B3093" s="3" t="s">
        <v>3122</v>
      </c>
      <c r="C3093" s="3" t="s">
        <v>7232</v>
      </c>
      <c r="D3093" s="6">
        <v>199</v>
      </c>
      <c r="E3093" s="8">
        <v>116</v>
      </c>
      <c r="F3093" t="s">
        <v>8219</v>
      </c>
      <c r="G3093" t="s">
        <v>8223</v>
      </c>
      <c r="H3093" t="s">
        <v>8245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8276</v>
      </c>
      <c r="O3093" t="s">
        <v>8316</v>
      </c>
      <c r="P3093" s="9">
        <v>42678.932083333333</v>
      </c>
      <c r="Q3093" s="10" t="s">
        <v>8332</v>
      </c>
      <c r="R3093" s="10">
        <v>2016</v>
      </c>
    </row>
    <row r="3094" spans="1:18" ht="43.5" x14ac:dyDescent="0.35">
      <c r="A3094">
        <v>3123</v>
      </c>
      <c r="B3094" s="3" t="s">
        <v>3123</v>
      </c>
      <c r="C3094" s="3" t="s">
        <v>7233</v>
      </c>
      <c r="D3094" s="6">
        <v>125000</v>
      </c>
      <c r="E3094" s="8">
        <v>85192</v>
      </c>
      <c r="F3094" t="s">
        <v>8219</v>
      </c>
      <c r="G3094" t="s">
        <v>8223</v>
      </c>
      <c r="H3094" t="s">
        <v>8245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8276</v>
      </c>
      <c r="O3094" t="s">
        <v>8316</v>
      </c>
      <c r="P3094" s="9">
        <v>42530.993032407408</v>
      </c>
      <c r="Q3094" s="10" t="s">
        <v>8327</v>
      </c>
      <c r="R3094" s="10">
        <v>2016</v>
      </c>
    </row>
    <row r="3095" spans="1:18" ht="43.5" x14ac:dyDescent="0.35">
      <c r="A3095">
        <v>3124</v>
      </c>
      <c r="B3095" s="3" t="s">
        <v>3124</v>
      </c>
      <c r="C3095" s="3" t="s">
        <v>7234</v>
      </c>
      <c r="D3095" s="6">
        <v>800000</v>
      </c>
      <c r="E3095" s="8">
        <v>26</v>
      </c>
      <c r="F3095" t="s">
        <v>8219</v>
      </c>
      <c r="G3095" t="s">
        <v>8223</v>
      </c>
      <c r="H3095" t="s">
        <v>8245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8276</v>
      </c>
      <c r="O3095" t="s">
        <v>8316</v>
      </c>
      <c r="P3095" s="9">
        <v>41977.780104166668</v>
      </c>
      <c r="Q3095" s="10" t="s">
        <v>8333</v>
      </c>
      <c r="R3095" s="10">
        <v>2014</v>
      </c>
    </row>
    <row r="3096" spans="1:18" x14ac:dyDescent="0.35">
      <c r="A3096">
        <v>3125</v>
      </c>
      <c r="B3096" s="3" t="s">
        <v>3125</v>
      </c>
      <c r="C3096" s="3" t="s">
        <v>7235</v>
      </c>
      <c r="D3096" s="6">
        <v>1500000</v>
      </c>
      <c r="E3096" s="8">
        <v>0</v>
      </c>
      <c r="F3096" t="s">
        <v>8219</v>
      </c>
      <c r="G3096" t="s">
        <v>8223</v>
      </c>
      <c r="H3096" t="s">
        <v>8245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8276</v>
      </c>
      <c r="O3096" t="s">
        <v>8316</v>
      </c>
      <c r="P3096" s="9">
        <v>42346.20685185185</v>
      </c>
      <c r="Q3096" s="10" t="s">
        <v>8333</v>
      </c>
      <c r="R3096" s="10">
        <v>2015</v>
      </c>
    </row>
    <row r="3097" spans="1:18" ht="72.5" x14ac:dyDescent="0.35">
      <c r="A3097">
        <v>3126</v>
      </c>
      <c r="B3097" s="3" t="s">
        <v>3126</v>
      </c>
      <c r="C3097" s="3" t="s">
        <v>7236</v>
      </c>
      <c r="D3097" s="6">
        <v>25000</v>
      </c>
      <c r="E3097" s="8">
        <v>1040</v>
      </c>
      <c r="F3097" t="s">
        <v>8219</v>
      </c>
      <c r="G3097" t="s">
        <v>8223</v>
      </c>
      <c r="H3097" t="s">
        <v>8245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8276</v>
      </c>
      <c r="O3097" t="s">
        <v>8316</v>
      </c>
      <c r="P3097" s="9">
        <v>42427.018078703702</v>
      </c>
      <c r="Q3097" s="10" t="s">
        <v>8323</v>
      </c>
      <c r="R3097" s="10">
        <v>2016</v>
      </c>
    </row>
    <row r="3098" spans="1:18" ht="43.5" x14ac:dyDescent="0.35">
      <c r="A3098">
        <v>3127</v>
      </c>
      <c r="B3098" s="3" t="s">
        <v>3127</v>
      </c>
      <c r="C3098" s="3" t="s">
        <v>7237</v>
      </c>
      <c r="D3098" s="6">
        <v>100000</v>
      </c>
      <c r="E3098" s="8">
        <v>0</v>
      </c>
      <c r="F3098" t="s">
        <v>8219</v>
      </c>
      <c r="G3098" t="s">
        <v>8223</v>
      </c>
      <c r="H3098" t="s">
        <v>8245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8276</v>
      </c>
      <c r="O3098" t="s">
        <v>8316</v>
      </c>
      <c r="P3098" s="9">
        <v>42034.856817129628</v>
      </c>
      <c r="Q3098" s="10" t="s">
        <v>8322</v>
      </c>
      <c r="R3098" s="10">
        <v>2015</v>
      </c>
    </row>
    <row r="3099" spans="1:18" ht="43.5" x14ac:dyDescent="0.35">
      <c r="A3099">
        <v>3147</v>
      </c>
      <c r="B3099" s="3" t="s">
        <v>3147</v>
      </c>
      <c r="C3099" s="3" t="s">
        <v>7257</v>
      </c>
      <c r="D3099" s="6">
        <v>20000</v>
      </c>
      <c r="E3099" s="8">
        <v>23505</v>
      </c>
      <c r="F3099" t="s">
        <v>8218</v>
      </c>
      <c r="G3099" t="s">
        <v>8223</v>
      </c>
      <c r="H3099" t="s">
        <v>8245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8276</v>
      </c>
      <c r="O3099" t="s">
        <v>8277</v>
      </c>
      <c r="P3099" s="9">
        <v>41909.96938657407</v>
      </c>
      <c r="Q3099" s="10" t="s">
        <v>8330</v>
      </c>
      <c r="R3099" s="10">
        <v>2014</v>
      </c>
    </row>
    <row r="3100" spans="1:18" ht="29" x14ac:dyDescent="0.35">
      <c r="A3100">
        <v>3148</v>
      </c>
      <c r="B3100" s="3" t="s">
        <v>3148</v>
      </c>
      <c r="C3100" s="3" t="s">
        <v>7258</v>
      </c>
      <c r="D3100" s="6">
        <v>1800</v>
      </c>
      <c r="E3100" s="8">
        <v>2361</v>
      </c>
      <c r="F3100" t="s">
        <v>8218</v>
      </c>
      <c r="G3100" t="s">
        <v>8223</v>
      </c>
      <c r="H3100" t="s">
        <v>8245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8276</v>
      </c>
      <c r="O3100" t="s">
        <v>8277</v>
      </c>
      <c r="P3100" s="9">
        <v>41891.665324074071</v>
      </c>
      <c r="Q3100" s="10" t="s">
        <v>8330</v>
      </c>
      <c r="R3100" s="10">
        <v>2014</v>
      </c>
    </row>
    <row r="3101" spans="1:18" ht="43.5" x14ac:dyDescent="0.35">
      <c r="A3101">
        <v>3149</v>
      </c>
      <c r="B3101" s="3" t="s">
        <v>3149</v>
      </c>
      <c r="C3101" s="3" t="s">
        <v>7259</v>
      </c>
      <c r="D3101" s="6">
        <v>1250</v>
      </c>
      <c r="E3101" s="8">
        <v>1300</v>
      </c>
      <c r="F3101" t="s">
        <v>8218</v>
      </c>
      <c r="G3101" t="s">
        <v>8223</v>
      </c>
      <c r="H3101" t="s">
        <v>8245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8276</v>
      </c>
      <c r="O3101" t="s">
        <v>8277</v>
      </c>
      <c r="P3101" s="9">
        <v>41226.017361111109</v>
      </c>
      <c r="Q3101" s="10" t="s">
        <v>8332</v>
      </c>
      <c r="R3101" s="10">
        <v>2012</v>
      </c>
    </row>
    <row r="3102" spans="1:18" ht="58" x14ac:dyDescent="0.35">
      <c r="A3102">
        <v>3150</v>
      </c>
      <c r="B3102" s="3" t="s">
        <v>3150</v>
      </c>
      <c r="C3102" s="3" t="s">
        <v>7260</v>
      </c>
      <c r="D3102" s="6">
        <v>3500</v>
      </c>
      <c r="E3102" s="8">
        <v>3535</v>
      </c>
      <c r="F3102" t="s">
        <v>8218</v>
      </c>
      <c r="G3102" t="s">
        <v>8223</v>
      </c>
      <c r="H3102" t="s">
        <v>8245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8276</v>
      </c>
      <c r="O3102" t="s">
        <v>8277</v>
      </c>
      <c r="P3102" s="9">
        <v>40478.263923611114</v>
      </c>
      <c r="Q3102" s="10" t="s">
        <v>8331</v>
      </c>
      <c r="R3102" s="10">
        <v>2010</v>
      </c>
    </row>
    <row r="3103" spans="1:18" ht="43.5" x14ac:dyDescent="0.35">
      <c r="A3103">
        <v>3151</v>
      </c>
      <c r="B3103" s="3" t="s">
        <v>3151</v>
      </c>
      <c r="C3103" s="3" t="s">
        <v>7261</v>
      </c>
      <c r="D3103" s="6">
        <v>3500</v>
      </c>
      <c r="E3103" s="8">
        <v>3514</v>
      </c>
      <c r="F3103" t="s">
        <v>8218</v>
      </c>
      <c r="G3103" t="s">
        <v>8223</v>
      </c>
      <c r="H3103" t="s">
        <v>8245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8276</v>
      </c>
      <c r="O3103" t="s">
        <v>8277</v>
      </c>
      <c r="P3103" s="9">
        <v>41862.83997685185</v>
      </c>
      <c r="Q3103" s="10" t="s">
        <v>8329</v>
      </c>
      <c r="R3103" s="10">
        <v>2014</v>
      </c>
    </row>
    <row r="3104" spans="1:18" ht="43.5" x14ac:dyDescent="0.35">
      <c r="A3104">
        <v>3152</v>
      </c>
      <c r="B3104" s="3" t="s">
        <v>3152</v>
      </c>
      <c r="C3104" s="3" t="s">
        <v>7262</v>
      </c>
      <c r="D3104" s="6">
        <v>2200</v>
      </c>
      <c r="E3104" s="8">
        <v>2331</v>
      </c>
      <c r="F3104" t="s">
        <v>8218</v>
      </c>
      <c r="G3104" t="s">
        <v>8224</v>
      </c>
      <c r="H3104" t="s">
        <v>8246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8276</v>
      </c>
      <c r="O3104" t="s">
        <v>8277</v>
      </c>
      <c r="P3104" s="9">
        <v>41550.867673611108</v>
      </c>
      <c r="Q3104" s="10" t="s">
        <v>8331</v>
      </c>
      <c r="R3104" s="10">
        <v>2013</v>
      </c>
    </row>
    <row r="3105" spans="1:18" ht="43.5" x14ac:dyDescent="0.35">
      <c r="A3105">
        <v>3153</v>
      </c>
      <c r="B3105" s="3" t="s">
        <v>3153</v>
      </c>
      <c r="C3105" s="3" t="s">
        <v>7263</v>
      </c>
      <c r="D3105" s="6">
        <v>3000</v>
      </c>
      <c r="E3105" s="8">
        <v>10067.5</v>
      </c>
      <c r="F3105" t="s">
        <v>8218</v>
      </c>
      <c r="G3105" t="s">
        <v>8223</v>
      </c>
      <c r="H3105" t="s">
        <v>8245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8276</v>
      </c>
      <c r="O3105" t="s">
        <v>8277</v>
      </c>
      <c r="P3105" s="9">
        <v>40633.154363425929</v>
      </c>
      <c r="Q3105" s="10" t="s">
        <v>8324</v>
      </c>
      <c r="R3105" s="10">
        <v>2011</v>
      </c>
    </row>
    <row r="3106" spans="1:18" ht="43.5" x14ac:dyDescent="0.35">
      <c r="A3106">
        <v>3154</v>
      </c>
      <c r="B3106" s="3" t="s">
        <v>3154</v>
      </c>
      <c r="C3106" s="3" t="s">
        <v>7264</v>
      </c>
      <c r="D3106" s="6">
        <v>7000</v>
      </c>
      <c r="E3106" s="8">
        <v>7905</v>
      </c>
      <c r="F3106" t="s">
        <v>8218</v>
      </c>
      <c r="G3106" t="s">
        <v>8223</v>
      </c>
      <c r="H3106" t="s">
        <v>8245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8276</v>
      </c>
      <c r="O3106" t="s">
        <v>8277</v>
      </c>
      <c r="P3106" s="9">
        <v>40970.875671296293</v>
      </c>
      <c r="Q3106" s="10" t="s">
        <v>8324</v>
      </c>
      <c r="R3106" s="10">
        <v>2012</v>
      </c>
    </row>
    <row r="3107" spans="1:18" ht="43.5" x14ac:dyDescent="0.35">
      <c r="A3107">
        <v>3155</v>
      </c>
      <c r="B3107" s="3" t="s">
        <v>3155</v>
      </c>
      <c r="C3107" s="3" t="s">
        <v>7265</v>
      </c>
      <c r="D3107" s="6">
        <v>5000</v>
      </c>
      <c r="E3107" s="8">
        <v>9425.23</v>
      </c>
      <c r="F3107" t="s">
        <v>8218</v>
      </c>
      <c r="G3107" t="s">
        <v>8224</v>
      </c>
      <c r="H3107" t="s">
        <v>8246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8276</v>
      </c>
      <c r="O3107" t="s">
        <v>8277</v>
      </c>
      <c r="P3107" s="9">
        <v>41233.499131944445</v>
      </c>
      <c r="Q3107" s="10" t="s">
        <v>8332</v>
      </c>
      <c r="R3107" s="10">
        <v>2012</v>
      </c>
    </row>
    <row r="3108" spans="1:18" ht="43.5" x14ac:dyDescent="0.35">
      <c r="A3108">
        <v>3156</v>
      </c>
      <c r="B3108" s="3" t="s">
        <v>3156</v>
      </c>
      <c r="C3108" s="3" t="s">
        <v>7266</v>
      </c>
      <c r="D3108" s="6">
        <v>5500</v>
      </c>
      <c r="E3108" s="8">
        <v>5600</v>
      </c>
      <c r="F3108" t="s">
        <v>8218</v>
      </c>
      <c r="G3108" t="s">
        <v>8223</v>
      </c>
      <c r="H3108" t="s">
        <v>8245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8276</v>
      </c>
      <c r="O3108" t="s">
        <v>8277</v>
      </c>
      <c r="P3108" s="9">
        <v>41026.953055555554</v>
      </c>
      <c r="Q3108" s="10" t="s">
        <v>8325</v>
      </c>
      <c r="R3108" s="10">
        <v>2012</v>
      </c>
    </row>
    <row r="3109" spans="1:18" ht="29" x14ac:dyDescent="0.35">
      <c r="A3109">
        <v>3157</v>
      </c>
      <c r="B3109" s="3" t="s">
        <v>3157</v>
      </c>
      <c r="C3109" s="3" t="s">
        <v>7267</v>
      </c>
      <c r="D3109" s="6">
        <v>4000</v>
      </c>
      <c r="E3109" s="8">
        <v>4040</v>
      </c>
      <c r="F3109" t="s">
        <v>8218</v>
      </c>
      <c r="G3109" t="s">
        <v>8223</v>
      </c>
      <c r="H3109" t="s">
        <v>8245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8276</v>
      </c>
      <c r="O3109" t="s">
        <v>8277</v>
      </c>
      <c r="P3109" s="9">
        <v>41829.788252314815</v>
      </c>
      <c r="Q3109" s="10" t="s">
        <v>8328</v>
      </c>
      <c r="R3109" s="10">
        <v>2014</v>
      </c>
    </row>
    <row r="3110" spans="1:18" ht="29" x14ac:dyDescent="0.35">
      <c r="A3110">
        <v>3158</v>
      </c>
      <c r="B3110" s="3" t="s">
        <v>3158</v>
      </c>
      <c r="C3110" s="3" t="s">
        <v>7268</v>
      </c>
      <c r="D3110" s="6">
        <v>5000</v>
      </c>
      <c r="E3110" s="8">
        <v>5700</v>
      </c>
      <c r="F3110" t="s">
        <v>8218</v>
      </c>
      <c r="G3110" t="s">
        <v>8223</v>
      </c>
      <c r="H3110" t="s">
        <v>8245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8276</v>
      </c>
      <c r="O3110" t="s">
        <v>8277</v>
      </c>
      <c r="P3110" s="9">
        <v>41447.839722222227</v>
      </c>
      <c r="Q3110" s="10" t="s">
        <v>8327</v>
      </c>
      <c r="R3110" s="10">
        <v>2013</v>
      </c>
    </row>
    <row r="3111" spans="1:18" ht="43.5" x14ac:dyDescent="0.35">
      <c r="A3111">
        <v>3159</v>
      </c>
      <c r="B3111" s="3" t="s">
        <v>3159</v>
      </c>
      <c r="C3111" s="3" t="s">
        <v>7269</v>
      </c>
      <c r="D3111" s="6">
        <v>1500</v>
      </c>
      <c r="E3111" s="8">
        <v>2002.22</v>
      </c>
      <c r="F3111" t="s">
        <v>8218</v>
      </c>
      <c r="G3111" t="s">
        <v>8223</v>
      </c>
      <c r="H3111" t="s">
        <v>8245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8276</v>
      </c>
      <c r="O3111" t="s">
        <v>8277</v>
      </c>
      <c r="P3111" s="9">
        <v>40884.066678240742</v>
      </c>
      <c r="Q3111" s="10" t="s">
        <v>8333</v>
      </c>
      <c r="R3111" s="10">
        <v>2011</v>
      </c>
    </row>
    <row r="3112" spans="1:18" ht="43.5" x14ac:dyDescent="0.35">
      <c r="A3112">
        <v>3160</v>
      </c>
      <c r="B3112" s="3" t="s">
        <v>3160</v>
      </c>
      <c r="C3112" s="3" t="s">
        <v>7270</v>
      </c>
      <c r="D3112" s="6">
        <v>4500</v>
      </c>
      <c r="E3112" s="8">
        <v>4569</v>
      </c>
      <c r="F3112" t="s">
        <v>8218</v>
      </c>
      <c r="G3112" t="s">
        <v>8223</v>
      </c>
      <c r="H3112" t="s">
        <v>8245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8276</v>
      </c>
      <c r="O3112" t="s">
        <v>8277</v>
      </c>
      <c r="P3112" s="9">
        <v>41841.26489583333</v>
      </c>
      <c r="Q3112" s="10" t="s">
        <v>8328</v>
      </c>
      <c r="R3112" s="10">
        <v>2014</v>
      </c>
    </row>
    <row r="3113" spans="1:18" ht="58" x14ac:dyDescent="0.35">
      <c r="A3113">
        <v>3161</v>
      </c>
      <c r="B3113" s="3" t="s">
        <v>3161</v>
      </c>
      <c r="C3113" s="3" t="s">
        <v>7271</v>
      </c>
      <c r="D3113" s="6">
        <v>2000</v>
      </c>
      <c r="E3113" s="8">
        <v>2102</v>
      </c>
      <c r="F3113" t="s">
        <v>8218</v>
      </c>
      <c r="G3113" t="s">
        <v>8224</v>
      </c>
      <c r="H3113" t="s">
        <v>8246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8276</v>
      </c>
      <c r="O3113" t="s">
        <v>8277</v>
      </c>
      <c r="P3113" s="9">
        <v>41897.536134259259</v>
      </c>
      <c r="Q3113" s="10" t="s">
        <v>8330</v>
      </c>
      <c r="R3113" s="10">
        <v>2014</v>
      </c>
    </row>
    <row r="3114" spans="1:18" ht="58" x14ac:dyDescent="0.35">
      <c r="A3114">
        <v>3162</v>
      </c>
      <c r="B3114" s="3" t="s">
        <v>3162</v>
      </c>
      <c r="C3114" s="3" t="s">
        <v>7272</v>
      </c>
      <c r="D3114" s="6">
        <v>4000</v>
      </c>
      <c r="E3114" s="8">
        <v>5086</v>
      </c>
      <c r="F3114" t="s">
        <v>8218</v>
      </c>
      <c r="G3114" t="s">
        <v>8223</v>
      </c>
      <c r="H3114" t="s">
        <v>8245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8276</v>
      </c>
      <c r="O3114" t="s">
        <v>8277</v>
      </c>
      <c r="P3114" s="9">
        <v>41799.685902777775</v>
      </c>
      <c r="Q3114" s="10" t="s">
        <v>8327</v>
      </c>
      <c r="R3114" s="10">
        <v>2014</v>
      </c>
    </row>
    <row r="3115" spans="1:18" ht="43.5" x14ac:dyDescent="0.35">
      <c r="A3115">
        <v>3163</v>
      </c>
      <c r="B3115" s="3" t="s">
        <v>3163</v>
      </c>
      <c r="C3115" s="3" t="s">
        <v>7273</v>
      </c>
      <c r="D3115" s="6">
        <v>13000</v>
      </c>
      <c r="E3115" s="8">
        <v>14450</v>
      </c>
      <c r="F3115" t="s">
        <v>8218</v>
      </c>
      <c r="G3115" t="s">
        <v>8223</v>
      </c>
      <c r="H3115" t="s">
        <v>8245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8276</v>
      </c>
      <c r="O3115" t="s">
        <v>8277</v>
      </c>
      <c r="P3115" s="9">
        <v>41775.753761574073</v>
      </c>
      <c r="Q3115" s="10" t="s">
        <v>8326</v>
      </c>
      <c r="R3115" s="10">
        <v>2014</v>
      </c>
    </row>
    <row r="3116" spans="1:18" ht="58" x14ac:dyDescent="0.35">
      <c r="A3116">
        <v>3164</v>
      </c>
      <c r="B3116" s="3" t="s">
        <v>3164</v>
      </c>
      <c r="C3116" s="3" t="s">
        <v>7274</v>
      </c>
      <c r="D3116" s="6">
        <v>2500</v>
      </c>
      <c r="E3116" s="8">
        <v>2669</v>
      </c>
      <c r="F3116" t="s">
        <v>8218</v>
      </c>
      <c r="G3116" t="s">
        <v>8223</v>
      </c>
      <c r="H3116" t="s">
        <v>8245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8276</v>
      </c>
      <c r="O3116" t="s">
        <v>8277</v>
      </c>
      <c r="P3116" s="9">
        <v>41766.805729166663</v>
      </c>
      <c r="Q3116" s="10" t="s">
        <v>8326</v>
      </c>
      <c r="R3116" s="10">
        <v>2014</v>
      </c>
    </row>
    <row r="3117" spans="1:18" ht="58" x14ac:dyDescent="0.35">
      <c r="A3117">
        <v>3165</v>
      </c>
      <c r="B3117" s="3" t="s">
        <v>3165</v>
      </c>
      <c r="C3117" s="3" t="s">
        <v>7275</v>
      </c>
      <c r="D3117" s="6">
        <v>750</v>
      </c>
      <c r="E3117" s="8">
        <v>1220</v>
      </c>
      <c r="F3117" t="s">
        <v>8218</v>
      </c>
      <c r="G3117" t="s">
        <v>8223</v>
      </c>
      <c r="H3117" t="s">
        <v>8245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8276</v>
      </c>
      <c r="O3117" t="s">
        <v>8277</v>
      </c>
      <c r="P3117" s="9">
        <v>40644.159259259257</v>
      </c>
      <c r="Q3117" s="10" t="s">
        <v>8325</v>
      </c>
      <c r="R3117" s="10">
        <v>2011</v>
      </c>
    </row>
    <row r="3118" spans="1:18" ht="43.5" x14ac:dyDescent="0.35">
      <c r="A3118">
        <v>3166</v>
      </c>
      <c r="B3118" s="3" t="s">
        <v>3166</v>
      </c>
      <c r="C3118" s="3" t="s">
        <v>7276</v>
      </c>
      <c r="D3118" s="6">
        <v>35000</v>
      </c>
      <c r="E3118" s="8">
        <v>56079.83</v>
      </c>
      <c r="F3118" t="s">
        <v>8218</v>
      </c>
      <c r="G3118" t="s">
        <v>8223</v>
      </c>
      <c r="H3118" t="s">
        <v>8245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8276</v>
      </c>
      <c r="O3118" t="s">
        <v>8277</v>
      </c>
      <c r="P3118" s="9">
        <v>41940.69158564815</v>
      </c>
      <c r="Q3118" s="10" t="s">
        <v>8331</v>
      </c>
      <c r="R3118" s="10">
        <v>2014</v>
      </c>
    </row>
    <row r="3119" spans="1:18" ht="29" x14ac:dyDescent="0.35">
      <c r="A3119">
        <v>3167</v>
      </c>
      <c r="B3119" s="3" t="s">
        <v>3167</v>
      </c>
      <c r="C3119" s="3" t="s">
        <v>7277</v>
      </c>
      <c r="D3119" s="6">
        <v>3000</v>
      </c>
      <c r="E3119" s="8">
        <v>3485</v>
      </c>
      <c r="F3119" t="s">
        <v>8218</v>
      </c>
      <c r="G3119" t="s">
        <v>8223</v>
      </c>
      <c r="H3119" t="s">
        <v>8245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8276</v>
      </c>
      <c r="O3119" t="s">
        <v>8277</v>
      </c>
      <c r="P3119" s="9">
        <v>41839.175706018519</v>
      </c>
      <c r="Q3119" s="10" t="s">
        <v>8328</v>
      </c>
      <c r="R3119" s="10">
        <v>2014</v>
      </c>
    </row>
    <row r="3120" spans="1:18" ht="43.5" x14ac:dyDescent="0.35">
      <c r="A3120">
        <v>3168</v>
      </c>
      <c r="B3120" s="3" t="s">
        <v>3168</v>
      </c>
      <c r="C3120" s="3" t="s">
        <v>7278</v>
      </c>
      <c r="D3120" s="6">
        <v>2500</v>
      </c>
      <c r="E3120" s="8">
        <v>3105</v>
      </c>
      <c r="F3120" t="s">
        <v>8218</v>
      </c>
      <c r="G3120" t="s">
        <v>8223</v>
      </c>
      <c r="H3120" t="s">
        <v>8245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8276</v>
      </c>
      <c r="O3120" t="s">
        <v>8277</v>
      </c>
      <c r="P3120" s="9">
        <v>41772.105937500004</v>
      </c>
      <c r="Q3120" s="10" t="s">
        <v>8326</v>
      </c>
      <c r="R3120" s="10">
        <v>2014</v>
      </c>
    </row>
    <row r="3121" spans="1:18" ht="29" x14ac:dyDescent="0.35">
      <c r="A3121">
        <v>3169</v>
      </c>
      <c r="B3121" s="3" t="s">
        <v>3169</v>
      </c>
      <c r="C3121" s="3" t="s">
        <v>7279</v>
      </c>
      <c r="D3121" s="6">
        <v>8000</v>
      </c>
      <c r="E3121" s="8">
        <v>8241</v>
      </c>
      <c r="F3121" t="s">
        <v>8218</v>
      </c>
      <c r="G3121" t="s">
        <v>8223</v>
      </c>
      <c r="H3121" t="s">
        <v>8245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8276</v>
      </c>
      <c r="O3121" t="s">
        <v>8277</v>
      </c>
      <c r="P3121" s="9">
        <v>41591.737974537034</v>
      </c>
      <c r="Q3121" s="10" t="s">
        <v>8332</v>
      </c>
      <c r="R3121" s="10">
        <v>2013</v>
      </c>
    </row>
    <row r="3122" spans="1:18" ht="43.5" x14ac:dyDescent="0.35">
      <c r="A3122">
        <v>3170</v>
      </c>
      <c r="B3122" s="3" t="s">
        <v>3170</v>
      </c>
      <c r="C3122" s="3" t="s">
        <v>7280</v>
      </c>
      <c r="D3122" s="6">
        <v>2000</v>
      </c>
      <c r="E3122" s="8">
        <v>2245</v>
      </c>
      <c r="F3122" t="s">
        <v>8218</v>
      </c>
      <c r="G3122" t="s">
        <v>8223</v>
      </c>
      <c r="H3122" t="s">
        <v>8245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8276</v>
      </c>
      <c r="O3122" t="s">
        <v>8277</v>
      </c>
      <c r="P3122" s="9">
        <v>41789.080370370371</v>
      </c>
      <c r="Q3122" s="10" t="s">
        <v>8326</v>
      </c>
      <c r="R3122" s="10">
        <v>2014</v>
      </c>
    </row>
    <row r="3123" spans="1:18" ht="58" x14ac:dyDescent="0.35">
      <c r="A3123">
        <v>3171</v>
      </c>
      <c r="B3123" s="3" t="s">
        <v>3171</v>
      </c>
      <c r="C3123" s="3" t="s">
        <v>7281</v>
      </c>
      <c r="D3123" s="6">
        <v>7000</v>
      </c>
      <c r="E3123" s="8">
        <v>7617</v>
      </c>
      <c r="F3123" t="s">
        <v>8218</v>
      </c>
      <c r="G3123" t="s">
        <v>8224</v>
      </c>
      <c r="H3123" t="s">
        <v>8246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8276</v>
      </c>
      <c r="O3123" t="s">
        <v>8277</v>
      </c>
      <c r="P3123" s="9">
        <v>42466.608310185184</v>
      </c>
      <c r="Q3123" s="10" t="s">
        <v>8325</v>
      </c>
      <c r="R3123" s="10">
        <v>2016</v>
      </c>
    </row>
    <row r="3124" spans="1:18" ht="43.5" x14ac:dyDescent="0.35">
      <c r="A3124">
        <v>3172</v>
      </c>
      <c r="B3124" s="3" t="s">
        <v>3172</v>
      </c>
      <c r="C3124" s="3" t="s">
        <v>7282</v>
      </c>
      <c r="D3124" s="6">
        <v>2000</v>
      </c>
      <c r="E3124" s="8">
        <v>2300</v>
      </c>
      <c r="F3124" t="s">
        <v>8218</v>
      </c>
      <c r="G3124" t="s">
        <v>8223</v>
      </c>
      <c r="H3124" t="s">
        <v>8245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8276</v>
      </c>
      <c r="O3124" t="s">
        <v>8277</v>
      </c>
      <c r="P3124" s="9">
        <v>40923.729953703703</v>
      </c>
      <c r="Q3124" s="10" t="s">
        <v>8322</v>
      </c>
      <c r="R3124" s="10">
        <v>2012</v>
      </c>
    </row>
    <row r="3125" spans="1:18" ht="43.5" x14ac:dyDescent="0.35">
      <c r="A3125">
        <v>3173</v>
      </c>
      <c r="B3125" s="3" t="s">
        <v>3173</v>
      </c>
      <c r="C3125" s="3" t="s">
        <v>7283</v>
      </c>
      <c r="D3125" s="6">
        <v>10000</v>
      </c>
      <c r="E3125" s="8">
        <v>10300</v>
      </c>
      <c r="F3125" t="s">
        <v>8218</v>
      </c>
      <c r="G3125" t="s">
        <v>8223</v>
      </c>
      <c r="H3125" t="s">
        <v>8245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8276</v>
      </c>
      <c r="O3125" t="s">
        <v>8277</v>
      </c>
      <c r="P3125" s="9">
        <v>41878.878379629634</v>
      </c>
      <c r="Q3125" s="10" t="s">
        <v>8329</v>
      </c>
      <c r="R3125" s="10">
        <v>2014</v>
      </c>
    </row>
    <row r="3126" spans="1:18" ht="58" x14ac:dyDescent="0.35">
      <c r="A3126">
        <v>3174</v>
      </c>
      <c r="B3126" s="3" t="s">
        <v>3174</v>
      </c>
      <c r="C3126" s="3" t="s">
        <v>7284</v>
      </c>
      <c r="D3126" s="6">
        <v>3000</v>
      </c>
      <c r="E3126" s="8">
        <v>3034</v>
      </c>
      <c r="F3126" t="s">
        <v>8218</v>
      </c>
      <c r="G3126" t="s">
        <v>8223</v>
      </c>
      <c r="H3126" t="s">
        <v>8245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8276</v>
      </c>
      <c r="O3126" t="s">
        <v>8277</v>
      </c>
      <c r="P3126" s="9">
        <v>41862.864675925928</v>
      </c>
      <c r="Q3126" s="10" t="s">
        <v>8329</v>
      </c>
      <c r="R3126" s="10">
        <v>2014</v>
      </c>
    </row>
    <row r="3127" spans="1:18" ht="58" x14ac:dyDescent="0.35">
      <c r="A3127">
        <v>3175</v>
      </c>
      <c r="B3127" s="3" t="s">
        <v>3175</v>
      </c>
      <c r="C3127" s="3" t="s">
        <v>7285</v>
      </c>
      <c r="D3127" s="6">
        <v>5000</v>
      </c>
      <c r="E3127" s="8">
        <v>5478</v>
      </c>
      <c r="F3127" t="s">
        <v>8218</v>
      </c>
      <c r="G3127" t="s">
        <v>8223</v>
      </c>
      <c r="H3127" t="s">
        <v>8245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8276</v>
      </c>
      <c r="O3127" t="s">
        <v>8277</v>
      </c>
      <c r="P3127" s="9">
        <v>40531.886886574073</v>
      </c>
      <c r="Q3127" s="10" t="s">
        <v>8333</v>
      </c>
      <c r="R3127" s="10">
        <v>2010</v>
      </c>
    </row>
    <row r="3128" spans="1:18" ht="58" x14ac:dyDescent="0.35">
      <c r="A3128">
        <v>3176</v>
      </c>
      <c r="B3128" s="3" t="s">
        <v>3176</v>
      </c>
      <c r="C3128" s="3" t="s">
        <v>7286</v>
      </c>
      <c r="D3128" s="6">
        <v>1900</v>
      </c>
      <c r="E3128" s="8">
        <v>2182</v>
      </c>
      <c r="F3128" t="s">
        <v>8218</v>
      </c>
      <c r="G3128" t="s">
        <v>8223</v>
      </c>
      <c r="H3128" t="s">
        <v>8245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8276</v>
      </c>
      <c r="O3128" t="s">
        <v>8277</v>
      </c>
      <c r="P3128" s="9">
        <v>41477.930914351848</v>
      </c>
      <c r="Q3128" s="10" t="s">
        <v>8328</v>
      </c>
      <c r="R3128" s="10">
        <v>2013</v>
      </c>
    </row>
    <row r="3129" spans="1:18" ht="43.5" x14ac:dyDescent="0.35">
      <c r="A3129">
        <v>3177</v>
      </c>
      <c r="B3129" s="3" t="s">
        <v>3177</v>
      </c>
      <c r="C3129" s="3" t="s">
        <v>7287</v>
      </c>
      <c r="D3129" s="6">
        <v>2500</v>
      </c>
      <c r="E3129" s="8">
        <v>2935</v>
      </c>
      <c r="F3129" t="s">
        <v>8218</v>
      </c>
      <c r="G3129" t="s">
        <v>8223</v>
      </c>
      <c r="H3129" t="s">
        <v>8245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8276</v>
      </c>
      <c r="O3129" t="s">
        <v>8277</v>
      </c>
      <c r="P3129" s="9">
        <v>41781.666770833333</v>
      </c>
      <c r="Q3129" s="10" t="s">
        <v>8326</v>
      </c>
      <c r="R3129" s="10">
        <v>2014</v>
      </c>
    </row>
    <row r="3130" spans="1:18" ht="58" x14ac:dyDescent="0.35">
      <c r="A3130">
        <v>3178</v>
      </c>
      <c r="B3130" s="3" t="s">
        <v>3178</v>
      </c>
      <c r="C3130" s="3" t="s">
        <v>7288</v>
      </c>
      <c r="D3130" s="6">
        <v>1500</v>
      </c>
      <c r="E3130" s="8">
        <v>2576</v>
      </c>
      <c r="F3130" t="s">
        <v>8218</v>
      </c>
      <c r="G3130" t="s">
        <v>8224</v>
      </c>
      <c r="H3130" t="s">
        <v>8246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8276</v>
      </c>
      <c r="O3130" t="s">
        <v>8277</v>
      </c>
      <c r="P3130" s="9">
        <v>41806.605034722219</v>
      </c>
      <c r="Q3130" s="10" t="s">
        <v>8327</v>
      </c>
      <c r="R3130" s="10">
        <v>2014</v>
      </c>
    </row>
    <row r="3131" spans="1:18" ht="43.5" x14ac:dyDescent="0.35">
      <c r="A3131">
        <v>3179</v>
      </c>
      <c r="B3131" s="3" t="s">
        <v>3179</v>
      </c>
      <c r="C3131" s="3" t="s">
        <v>7289</v>
      </c>
      <c r="D3131" s="6">
        <v>4200</v>
      </c>
      <c r="E3131" s="8">
        <v>4794.82</v>
      </c>
      <c r="F3131" t="s">
        <v>8218</v>
      </c>
      <c r="G3131" t="s">
        <v>8223</v>
      </c>
      <c r="H3131" t="s">
        <v>8245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8276</v>
      </c>
      <c r="O3131" t="s">
        <v>8277</v>
      </c>
      <c r="P3131" s="9">
        <v>41375.702210648145</v>
      </c>
      <c r="Q3131" s="10" t="s">
        <v>8325</v>
      </c>
      <c r="R3131" s="10">
        <v>2013</v>
      </c>
    </row>
    <row r="3132" spans="1:18" ht="43.5" x14ac:dyDescent="0.35">
      <c r="A3132">
        <v>3180</v>
      </c>
      <c r="B3132" s="3" t="s">
        <v>3180</v>
      </c>
      <c r="C3132" s="3" t="s">
        <v>7290</v>
      </c>
      <c r="D3132" s="6">
        <v>1200</v>
      </c>
      <c r="E3132" s="8">
        <v>1437</v>
      </c>
      <c r="F3132" t="s">
        <v>8218</v>
      </c>
      <c r="G3132" t="s">
        <v>8224</v>
      </c>
      <c r="H3132" t="s">
        <v>8246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8276</v>
      </c>
      <c r="O3132" t="s">
        <v>8277</v>
      </c>
      <c r="P3132" s="9">
        <v>41780.412604166668</v>
      </c>
      <c r="Q3132" s="10" t="s">
        <v>8326</v>
      </c>
      <c r="R3132" s="10">
        <v>2014</v>
      </c>
    </row>
    <row r="3133" spans="1:18" ht="43.5" x14ac:dyDescent="0.35">
      <c r="A3133">
        <v>3181</v>
      </c>
      <c r="B3133" s="3" t="s">
        <v>3181</v>
      </c>
      <c r="C3133" s="3" t="s">
        <v>7291</v>
      </c>
      <c r="D3133" s="6">
        <v>500</v>
      </c>
      <c r="E3133" s="8">
        <v>545</v>
      </c>
      <c r="F3133" t="s">
        <v>8218</v>
      </c>
      <c r="G3133" t="s">
        <v>8224</v>
      </c>
      <c r="H3133" t="s">
        <v>8246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8276</v>
      </c>
      <c r="O3133" t="s">
        <v>8277</v>
      </c>
      <c r="P3133" s="9">
        <v>41779.310034722221</v>
      </c>
      <c r="Q3133" s="10" t="s">
        <v>8326</v>
      </c>
      <c r="R3133" s="10">
        <v>2014</v>
      </c>
    </row>
    <row r="3134" spans="1:18" ht="58" x14ac:dyDescent="0.35">
      <c r="A3134">
        <v>3182</v>
      </c>
      <c r="B3134" s="3" t="s">
        <v>3182</v>
      </c>
      <c r="C3134" s="3" t="s">
        <v>7292</v>
      </c>
      <c r="D3134" s="6">
        <v>7000</v>
      </c>
      <c r="E3134" s="8">
        <v>7062</v>
      </c>
      <c r="F3134" t="s">
        <v>8218</v>
      </c>
      <c r="G3134" t="s">
        <v>8223</v>
      </c>
      <c r="H3134" t="s">
        <v>8245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8276</v>
      </c>
      <c r="O3134" t="s">
        <v>8277</v>
      </c>
      <c r="P3134" s="9">
        <v>40883.949317129627</v>
      </c>
      <c r="Q3134" s="10" t="s">
        <v>8333</v>
      </c>
      <c r="R3134" s="10">
        <v>2011</v>
      </c>
    </row>
    <row r="3135" spans="1:18" ht="43.5" x14ac:dyDescent="0.35">
      <c r="A3135">
        <v>3183</v>
      </c>
      <c r="B3135" s="3" t="s">
        <v>3183</v>
      </c>
      <c r="C3135" s="3" t="s">
        <v>7293</v>
      </c>
      <c r="D3135" s="6">
        <v>2500</v>
      </c>
      <c r="E3135" s="8">
        <v>2725</v>
      </c>
      <c r="F3135" t="s">
        <v>8218</v>
      </c>
      <c r="G3135" t="s">
        <v>8223</v>
      </c>
      <c r="H3135" t="s">
        <v>8245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8276</v>
      </c>
      <c r="O3135" t="s">
        <v>8277</v>
      </c>
      <c r="P3135" s="9">
        <v>41491.79478009259</v>
      </c>
      <c r="Q3135" s="10" t="s">
        <v>8329</v>
      </c>
      <c r="R3135" s="10">
        <v>2013</v>
      </c>
    </row>
    <row r="3136" spans="1:18" ht="43.5" x14ac:dyDescent="0.35">
      <c r="A3136">
        <v>3184</v>
      </c>
      <c r="B3136" s="3" t="s">
        <v>3184</v>
      </c>
      <c r="C3136" s="3" t="s">
        <v>7294</v>
      </c>
      <c r="D3136" s="6">
        <v>4300</v>
      </c>
      <c r="E3136" s="8">
        <v>4610</v>
      </c>
      <c r="F3136" t="s">
        <v>8218</v>
      </c>
      <c r="G3136" t="s">
        <v>8223</v>
      </c>
      <c r="H3136" t="s">
        <v>8245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8276</v>
      </c>
      <c r="O3136" t="s">
        <v>8277</v>
      </c>
      <c r="P3136" s="9">
        <v>41791.993414351848</v>
      </c>
      <c r="Q3136" s="10" t="s">
        <v>8327</v>
      </c>
      <c r="R3136" s="10">
        <v>2014</v>
      </c>
    </row>
    <row r="3137" spans="1:18" ht="43.5" x14ac:dyDescent="0.35">
      <c r="A3137">
        <v>3185</v>
      </c>
      <c r="B3137" s="3" t="s">
        <v>3185</v>
      </c>
      <c r="C3137" s="3" t="s">
        <v>7295</v>
      </c>
      <c r="D3137" s="6">
        <v>1000</v>
      </c>
      <c r="E3137" s="8">
        <v>1000</v>
      </c>
      <c r="F3137" t="s">
        <v>8218</v>
      </c>
      <c r="G3137" t="s">
        <v>8224</v>
      </c>
      <c r="H3137" t="s">
        <v>8246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8276</v>
      </c>
      <c r="O3137" t="s">
        <v>8277</v>
      </c>
      <c r="P3137" s="9">
        <v>41829.977326388893</v>
      </c>
      <c r="Q3137" s="10" t="s">
        <v>8328</v>
      </c>
      <c r="R3137" s="10">
        <v>2014</v>
      </c>
    </row>
    <row r="3138" spans="1:18" ht="43.5" x14ac:dyDescent="0.35">
      <c r="A3138">
        <v>3186</v>
      </c>
      <c r="B3138" s="3" t="s">
        <v>3186</v>
      </c>
      <c r="C3138" s="3" t="s">
        <v>7296</v>
      </c>
      <c r="D3138" s="6">
        <v>3200</v>
      </c>
      <c r="E3138" s="8">
        <v>3270</v>
      </c>
      <c r="F3138" t="s">
        <v>8218</v>
      </c>
      <c r="G3138" t="s">
        <v>8224</v>
      </c>
      <c r="H3138" t="s">
        <v>8246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8276</v>
      </c>
      <c r="O3138" t="s">
        <v>8277</v>
      </c>
      <c r="P3138" s="9">
        <v>41868.924050925925</v>
      </c>
      <c r="Q3138" s="10" t="s">
        <v>8329</v>
      </c>
      <c r="R3138" s="10">
        <v>2014</v>
      </c>
    </row>
    <row r="3139" spans="1:18" ht="58" x14ac:dyDescent="0.35">
      <c r="A3139">
        <v>3187</v>
      </c>
      <c r="B3139" s="3" t="s">
        <v>3187</v>
      </c>
      <c r="C3139" s="3" t="s">
        <v>7297</v>
      </c>
      <c r="D3139" s="6">
        <v>15000</v>
      </c>
      <c r="E3139" s="8">
        <v>17444</v>
      </c>
      <c r="F3139" t="s">
        <v>8218</v>
      </c>
      <c r="G3139" t="s">
        <v>8223</v>
      </c>
      <c r="H3139" t="s">
        <v>8245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8276</v>
      </c>
      <c r="O3139" t="s">
        <v>8277</v>
      </c>
      <c r="P3139" s="9">
        <v>41835.666354166664</v>
      </c>
      <c r="Q3139" s="10" t="s">
        <v>8328</v>
      </c>
      <c r="R3139" s="10">
        <v>2014</v>
      </c>
    </row>
    <row r="3140" spans="1:18" ht="43.5" x14ac:dyDescent="0.35">
      <c r="A3140">
        <v>3188</v>
      </c>
      <c r="B3140" s="3" t="s">
        <v>3188</v>
      </c>
      <c r="C3140" s="3" t="s">
        <v>7298</v>
      </c>
      <c r="D3140" s="6">
        <v>200</v>
      </c>
      <c r="E3140" s="8">
        <v>130</v>
      </c>
      <c r="F3140" t="s">
        <v>8220</v>
      </c>
      <c r="G3140" t="s">
        <v>8224</v>
      </c>
      <c r="H3140" t="s">
        <v>8246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8276</v>
      </c>
      <c r="O3140" t="s">
        <v>8318</v>
      </c>
      <c r="P3140" s="9">
        <v>42144.415532407409</v>
      </c>
      <c r="Q3140" s="10" t="s">
        <v>8326</v>
      </c>
      <c r="R3140" s="10">
        <v>2015</v>
      </c>
    </row>
    <row r="3141" spans="1:18" ht="58" x14ac:dyDescent="0.35">
      <c r="A3141">
        <v>3189</v>
      </c>
      <c r="B3141" s="3" t="s">
        <v>3189</v>
      </c>
      <c r="C3141" s="3" t="s">
        <v>7299</v>
      </c>
      <c r="D3141" s="6">
        <v>55000</v>
      </c>
      <c r="E3141" s="8">
        <v>6780</v>
      </c>
      <c r="F3141" t="s">
        <v>8220</v>
      </c>
      <c r="G3141" t="s">
        <v>8234</v>
      </c>
      <c r="H3141" t="s">
        <v>8254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8276</v>
      </c>
      <c r="O3141" t="s">
        <v>8318</v>
      </c>
      <c r="P3141" s="9">
        <v>42118.346435185187</v>
      </c>
      <c r="Q3141" s="10" t="s">
        <v>8325</v>
      </c>
      <c r="R3141" s="10">
        <v>2015</v>
      </c>
    </row>
    <row r="3142" spans="1:18" ht="43.5" x14ac:dyDescent="0.35">
      <c r="A3142">
        <v>3190</v>
      </c>
      <c r="B3142" s="3" t="s">
        <v>3190</v>
      </c>
      <c r="C3142" s="3" t="s">
        <v>7300</v>
      </c>
      <c r="D3142" s="6">
        <v>4000</v>
      </c>
      <c r="E3142" s="8">
        <v>0</v>
      </c>
      <c r="F3142" t="s">
        <v>8220</v>
      </c>
      <c r="G3142" t="s">
        <v>8228</v>
      </c>
      <c r="H3142" t="s">
        <v>8250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8276</v>
      </c>
      <c r="O3142" t="s">
        <v>8318</v>
      </c>
      <c r="P3142" s="9">
        <v>42683.151331018518</v>
      </c>
      <c r="Q3142" s="10" t="s">
        <v>8332</v>
      </c>
      <c r="R3142" s="10">
        <v>2016</v>
      </c>
    </row>
    <row r="3143" spans="1:18" ht="43.5" x14ac:dyDescent="0.35">
      <c r="A3143">
        <v>3191</v>
      </c>
      <c r="B3143" s="3" t="s">
        <v>3191</v>
      </c>
      <c r="C3143" s="3" t="s">
        <v>7301</v>
      </c>
      <c r="D3143" s="6">
        <v>3750</v>
      </c>
      <c r="E3143" s="8">
        <v>151</v>
      </c>
      <c r="F3143" t="s">
        <v>8220</v>
      </c>
      <c r="G3143" t="s">
        <v>8223</v>
      </c>
      <c r="H3143" t="s">
        <v>8245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8276</v>
      </c>
      <c r="O3143" t="s">
        <v>8318</v>
      </c>
      <c r="P3143" s="9">
        <v>42538.755428240736</v>
      </c>
      <c r="Q3143" s="10" t="s">
        <v>8327</v>
      </c>
      <c r="R3143" s="10">
        <v>2016</v>
      </c>
    </row>
    <row r="3144" spans="1:18" ht="43.5" x14ac:dyDescent="0.35">
      <c r="A3144">
        <v>3192</v>
      </c>
      <c r="B3144" s="3" t="s">
        <v>3192</v>
      </c>
      <c r="C3144" s="3" t="s">
        <v>7302</v>
      </c>
      <c r="D3144" s="6">
        <v>10000</v>
      </c>
      <c r="E3144" s="8">
        <v>102</v>
      </c>
      <c r="F3144" t="s">
        <v>8220</v>
      </c>
      <c r="G3144" t="s">
        <v>8224</v>
      </c>
      <c r="H3144" t="s">
        <v>8246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8276</v>
      </c>
      <c r="O3144" t="s">
        <v>8318</v>
      </c>
      <c r="P3144" s="9">
        <v>42018.94049768518</v>
      </c>
      <c r="Q3144" s="10" t="s">
        <v>8322</v>
      </c>
      <c r="R3144" s="10">
        <v>2015</v>
      </c>
    </row>
    <row r="3145" spans="1:18" ht="43.5" x14ac:dyDescent="0.35">
      <c r="A3145">
        <v>3193</v>
      </c>
      <c r="B3145" s="3" t="s">
        <v>3193</v>
      </c>
      <c r="C3145" s="3" t="s">
        <v>7303</v>
      </c>
      <c r="D3145" s="6">
        <v>5000</v>
      </c>
      <c r="E3145" s="8">
        <v>587</v>
      </c>
      <c r="F3145" t="s">
        <v>8220</v>
      </c>
      <c r="G3145" t="s">
        <v>8224</v>
      </c>
      <c r="H3145" t="s">
        <v>8246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8276</v>
      </c>
      <c r="O3145" t="s">
        <v>8318</v>
      </c>
      <c r="P3145" s="9">
        <v>42010.968240740738</v>
      </c>
      <c r="Q3145" s="10" t="s">
        <v>8322</v>
      </c>
      <c r="R3145" s="10">
        <v>2015</v>
      </c>
    </row>
    <row r="3146" spans="1:18" ht="58" x14ac:dyDescent="0.35">
      <c r="A3146">
        <v>3194</v>
      </c>
      <c r="B3146" s="3" t="s">
        <v>3194</v>
      </c>
      <c r="C3146" s="3" t="s">
        <v>7304</v>
      </c>
      <c r="D3146" s="6">
        <v>11000</v>
      </c>
      <c r="E3146" s="8">
        <v>0</v>
      </c>
      <c r="F3146" t="s">
        <v>8220</v>
      </c>
      <c r="G3146" t="s">
        <v>8223</v>
      </c>
      <c r="H3146" t="s">
        <v>8245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8276</v>
      </c>
      <c r="O3146" t="s">
        <v>8318</v>
      </c>
      <c r="P3146" s="9">
        <v>42182.062476851846</v>
      </c>
      <c r="Q3146" s="10" t="s">
        <v>8327</v>
      </c>
      <c r="R3146" s="10">
        <v>2015</v>
      </c>
    </row>
    <row r="3147" spans="1:18" ht="58" x14ac:dyDescent="0.35">
      <c r="A3147">
        <v>3195</v>
      </c>
      <c r="B3147" s="3" t="s">
        <v>3195</v>
      </c>
      <c r="C3147" s="3" t="s">
        <v>7305</v>
      </c>
      <c r="D3147" s="6">
        <v>3500</v>
      </c>
      <c r="E3147" s="8">
        <v>2070</v>
      </c>
      <c r="F3147" t="s">
        <v>8220</v>
      </c>
      <c r="G3147" t="s">
        <v>8223</v>
      </c>
      <c r="H3147" t="s">
        <v>8245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8276</v>
      </c>
      <c r="O3147" t="s">
        <v>8318</v>
      </c>
      <c r="P3147" s="9">
        <v>42017.594236111108</v>
      </c>
      <c r="Q3147" s="10" t="s">
        <v>8322</v>
      </c>
      <c r="R3147" s="10">
        <v>2015</v>
      </c>
    </row>
    <row r="3148" spans="1:18" ht="43.5" x14ac:dyDescent="0.35">
      <c r="A3148">
        <v>3196</v>
      </c>
      <c r="B3148" s="3" t="s">
        <v>3196</v>
      </c>
      <c r="C3148" s="3" t="s">
        <v>7306</v>
      </c>
      <c r="D3148" s="6">
        <v>3000000</v>
      </c>
      <c r="E3148" s="8">
        <v>1800</v>
      </c>
      <c r="F3148" t="s">
        <v>8220</v>
      </c>
      <c r="G3148" t="s">
        <v>8223</v>
      </c>
      <c r="H3148" t="s">
        <v>8245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8276</v>
      </c>
      <c r="O3148" t="s">
        <v>8318</v>
      </c>
      <c r="P3148" s="9">
        <v>42157.598090277781</v>
      </c>
      <c r="Q3148" s="10" t="s">
        <v>8327</v>
      </c>
      <c r="R3148" s="10">
        <v>2015</v>
      </c>
    </row>
    <row r="3149" spans="1:18" ht="29" x14ac:dyDescent="0.35">
      <c r="A3149">
        <v>3197</v>
      </c>
      <c r="B3149" s="3" t="s">
        <v>3197</v>
      </c>
      <c r="C3149" s="3" t="s">
        <v>7307</v>
      </c>
      <c r="D3149" s="6">
        <v>10000</v>
      </c>
      <c r="E3149" s="8">
        <v>1145</v>
      </c>
      <c r="F3149" t="s">
        <v>8220</v>
      </c>
      <c r="G3149" t="s">
        <v>8233</v>
      </c>
      <c r="H3149" t="s">
        <v>8253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8276</v>
      </c>
      <c r="O3149" t="s">
        <v>8318</v>
      </c>
      <c r="P3149" s="9">
        <v>42009.493263888886</v>
      </c>
      <c r="Q3149" s="10" t="s">
        <v>8322</v>
      </c>
      <c r="R3149" s="10">
        <v>2015</v>
      </c>
    </row>
    <row r="3150" spans="1:18" ht="58" x14ac:dyDescent="0.35">
      <c r="A3150">
        <v>3198</v>
      </c>
      <c r="B3150" s="3" t="s">
        <v>3198</v>
      </c>
      <c r="C3150" s="3" t="s">
        <v>7308</v>
      </c>
      <c r="D3150" s="6">
        <v>30000</v>
      </c>
      <c r="E3150" s="8">
        <v>110</v>
      </c>
      <c r="F3150" t="s">
        <v>8220</v>
      </c>
      <c r="G3150" t="s">
        <v>8231</v>
      </c>
      <c r="H3150" t="s">
        <v>8252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8276</v>
      </c>
      <c r="O3150" t="s">
        <v>8318</v>
      </c>
      <c r="P3150" s="9">
        <v>42013.424502314811</v>
      </c>
      <c r="Q3150" s="10" t="s">
        <v>8322</v>
      </c>
      <c r="R3150" s="10">
        <v>2015</v>
      </c>
    </row>
    <row r="3151" spans="1:18" ht="43.5" x14ac:dyDescent="0.35">
      <c r="A3151">
        <v>3199</v>
      </c>
      <c r="B3151" s="3" t="s">
        <v>3199</v>
      </c>
      <c r="C3151" s="3" t="s">
        <v>7309</v>
      </c>
      <c r="D3151" s="6">
        <v>5000</v>
      </c>
      <c r="E3151" s="8">
        <v>2608</v>
      </c>
      <c r="F3151" t="s">
        <v>8220</v>
      </c>
      <c r="G3151" t="s">
        <v>8223</v>
      </c>
      <c r="H3151" t="s">
        <v>8245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8276</v>
      </c>
      <c r="O3151" t="s">
        <v>8318</v>
      </c>
      <c r="P3151" s="9">
        <v>41858.761782407411</v>
      </c>
      <c r="Q3151" s="10" t="s">
        <v>8329</v>
      </c>
      <c r="R3151" s="10">
        <v>2014</v>
      </c>
    </row>
    <row r="3152" spans="1:18" ht="58" x14ac:dyDescent="0.35">
      <c r="A3152">
        <v>3200</v>
      </c>
      <c r="B3152" s="3" t="s">
        <v>3200</v>
      </c>
      <c r="C3152" s="3" t="s">
        <v>7310</v>
      </c>
      <c r="D3152" s="6">
        <v>50000</v>
      </c>
      <c r="E3152" s="8">
        <v>1</v>
      </c>
      <c r="F3152" t="s">
        <v>8220</v>
      </c>
      <c r="G3152" t="s">
        <v>8223</v>
      </c>
      <c r="H3152" t="s">
        <v>8245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8276</v>
      </c>
      <c r="O3152" t="s">
        <v>8318</v>
      </c>
      <c r="P3152" s="9">
        <v>42460.320613425924</v>
      </c>
      <c r="Q3152" s="10" t="s">
        <v>8324</v>
      </c>
      <c r="R3152" s="10">
        <v>2016</v>
      </c>
    </row>
    <row r="3153" spans="1:18" ht="43.5" x14ac:dyDescent="0.35">
      <c r="A3153">
        <v>3201</v>
      </c>
      <c r="B3153" s="3" t="s">
        <v>3201</v>
      </c>
      <c r="C3153" s="3" t="s">
        <v>7311</v>
      </c>
      <c r="D3153" s="6">
        <v>2000</v>
      </c>
      <c r="E3153" s="8">
        <v>25</v>
      </c>
      <c r="F3153" t="s">
        <v>8220</v>
      </c>
      <c r="G3153" t="s">
        <v>8224</v>
      </c>
      <c r="H3153" t="s">
        <v>8246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8276</v>
      </c>
      <c r="O3153" t="s">
        <v>8318</v>
      </c>
      <c r="P3153" s="9">
        <v>41861.767094907409</v>
      </c>
      <c r="Q3153" s="10" t="s">
        <v>8329</v>
      </c>
      <c r="R3153" s="10">
        <v>2014</v>
      </c>
    </row>
    <row r="3154" spans="1:18" ht="43.5" x14ac:dyDescent="0.35">
      <c r="A3154">
        <v>3202</v>
      </c>
      <c r="B3154" s="3" t="s">
        <v>3202</v>
      </c>
      <c r="C3154" s="3" t="s">
        <v>7312</v>
      </c>
      <c r="D3154" s="6">
        <v>5000</v>
      </c>
      <c r="E3154" s="8">
        <v>2726</v>
      </c>
      <c r="F3154" t="s">
        <v>8220</v>
      </c>
      <c r="G3154" t="s">
        <v>8223</v>
      </c>
      <c r="H3154" t="s">
        <v>8245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8276</v>
      </c>
      <c r="O3154" t="s">
        <v>8318</v>
      </c>
      <c r="P3154" s="9">
        <v>42293.853541666671</v>
      </c>
      <c r="Q3154" s="10" t="s">
        <v>8331</v>
      </c>
      <c r="R3154" s="10">
        <v>2015</v>
      </c>
    </row>
    <row r="3155" spans="1:18" ht="43.5" x14ac:dyDescent="0.35">
      <c r="A3155">
        <v>3203</v>
      </c>
      <c r="B3155" s="3" t="s">
        <v>3203</v>
      </c>
      <c r="C3155" s="3" t="s">
        <v>7313</v>
      </c>
      <c r="D3155" s="6">
        <v>1000</v>
      </c>
      <c r="E3155" s="8">
        <v>250</v>
      </c>
      <c r="F3155" t="s">
        <v>8220</v>
      </c>
      <c r="G3155" t="s">
        <v>8223</v>
      </c>
      <c r="H3155" t="s">
        <v>8245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8276</v>
      </c>
      <c r="O3155" t="s">
        <v>8318</v>
      </c>
      <c r="P3155" s="9">
        <v>42242.988680555558</v>
      </c>
      <c r="Q3155" s="10" t="s">
        <v>8329</v>
      </c>
      <c r="R3155" s="10">
        <v>2015</v>
      </c>
    </row>
    <row r="3156" spans="1:18" ht="58" x14ac:dyDescent="0.35">
      <c r="A3156">
        <v>3204</v>
      </c>
      <c r="B3156" s="3" t="s">
        <v>3204</v>
      </c>
      <c r="C3156" s="3" t="s">
        <v>7314</v>
      </c>
      <c r="D3156" s="6">
        <v>500</v>
      </c>
      <c r="E3156" s="8">
        <v>0</v>
      </c>
      <c r="F3156" t="s">
        <v>8220</v>
      </c>
      <c r="G3156" t="s">
        <v>8223</v>
      </c>
      <c r="H3156" t="s">
        <v>8245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8276</v>
      </c>
      <c r="O3156" t="s">
        <v>8318</v>
      </c>
      <c r="P3156" s="9">
        <v>42172.686099537037</v>
      </c>
      <c r="Q3156" s="10" t="s">
        <v>8327</v>
      </c>
      <c r="R3156" s="10">
        <v>2015</v>
      </c>
    </row>
    <row r="3157" spans="1:18" ht="43.5" x14ac:dyDescent="0.35">
      <c r="A3157">
        <v>3205</v>
      </c>
      <c r="B3157" s="3" t="s">
        <v>3205</v>
      </c>
      <c r="C3157" s="3" t="s">
        <v>7315</v>
      </c>
      <c r="D3157" s="6">
        <v>8000</v>
      </c>
      <c r="E3157" s="8">
        <v>273</v>
      </c>
      <c r="F3157" t="s">
        <v>8220</v>
      </c>
      <c r="G3157" t="s">
        <v>8224</v>
      </c>
      <c r="H3157" t="s">
        <v>8246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8276</v>
      </c>
      <c r="O3157" t="s">
        <v>8318</v>
      </c>
      <c r="P3157" s="9">
        <v>42095.374675925923</v>
      </c>
      <c r="Q3157" s="10" t="s">
        <v>8325</v>
      </c>
      <c r="R3157" s="10">
        <v>2015</v>
      </c>
    </row>
    <row r="3158" spans="1:18" ht="43.5" x14ac:dyDescent="0.35">
      <c r="A3158">
        <v>3206</v>
      </c>
      <c r="B3158" s="3" t="s">
        <v>3206</v>
      </c>
      <c r="C3158" s="3" t="s">
        <v>7316</v>
      </c>
      <c r="D3158" s="6">
        <v>5000</v>
      </c>
      <c r="E3158" s="8">
        <v>0</v>
      </c>
      <c r="F3158" t="s">
        <v>8220</v>
      </c>
      <c r="G3158" t="s">
        <v>8223</v>
      </c>
      <c r="H3158" t="s">
        <v>8245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8276</v>
      </c>
      <c r="O3158" t="s">
        <v>8318</v>
      </c>
      <c r="P3158" s="9">
        <v>42236.276053240741</v>
      </c>
      <c r="Q3158" s="10" t="s">
        <v>8329</v>
      </c>
      <c r="R3158" s="10">
        <v>2015</v>
      </c>
    </row>
    <row r="3159" spans="1:18" ht="43.5" x14ac:dyDescent="0.35">
      <c r="A3159">
        <v>3207</v>
      </c>
      <c r="B3159" s="3" t="s">
        <v>3207</v>
      </c>
      <c r="C3159" s="3" t="s">
        <v>7317</v>
      </c>
      <c r="D3159" s="6">
        <v>5500</v>
      </c>
      <c r="E3159" s="8">
        <v>2550</v>
      </c>
      <c r="F3159" t="s">
        <v>8220</v>
      </c>
      <c r="G3159" t="s">
        <v>8223</v>
      </c>
      <c r="H3159" t="s">
        <v>8245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8276</v>
      </c>
      <c r="O3159" t="s">
        <v>8318</v>
      </c>
      <c r="P3159" s="9">
        <v>42057.277858796297</v>
      </c>
      <c r="Q3159" s="10" t="s">
        <v>8323</v>
      </c>
      <c r="R3159" s="10">
        <v>2015</v>
      </c>
    </row>
    <row r="3160" spans="1:18" ht="43.5" x14ac:dyDescent="0.35">
      <c r="A3160">
        <v>3208</v>
      </c>
      <c r="B3160" s="3" t="s">
        <v>3208</v>
      </c>
      <c r="C3160" s="3" t="s">
        <v>7318</v>
      </c>
      <c r="D3160" s="6">
        <v>5000</v>
      </c>
      <c r="E3160" s="8">
        <v>5175</v>
      </c>
      <c r="F3160" t="s">
        <v>8218</v>
      </c>
      <c r="G3160" t="s">
        <v>8223</v>
      </c>
      <c r="H3160" t="s">
        <v>8245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8276</v>
      </c>
      <c r="O3160" t="s">
        <v>8277</v>
      </c>
      <c r="P3160" s="9">
        <v>41827.605057870373</v>
      </c>
      <c r="Q3160" s="10" t="s">
        <v>8328</v>
      </c>
      <c r="R3160" s="10">
        <v>2014</v>
      </c>
    </row>
    <row r="3161" spans="1:18" ht="43.5" x14ac:dyDescent="0.35">
      <c r="A3161">
        <v>3209</v>
      </c>
      <c r="B3161" s="3" t="s">
        <v>3209</v>
      </c>
      <c r="C3161" s="3" t="s">
        <v>7319</v>
      </c>
      <c r="D3161" s="6">
        <v>9500</v>
      </c>
      <c r="E3161" s="8">
        <v>11335.7</v>
      </c>
      <c r="F3161" t="s">
        <v>8218</v>
      </c>
      <c r="G3161" t="s">
        <v>8223</v>
      </c>
      <c r="H3161" t="s">
        <v>8245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8276</v>
      </c>
      <c r="O3161" t="s">
        <v>8277</v>
      </c>
      <c r="P3161" s="9">
        <v>41778.637245370366</v>
      </c>
      <c r="Q3161" s="10" t="s">
        <v>8326</v>
      </c>
      <c r="R3161" s="10">
        <v>2014</v>
      </c>
    </row>
    <row r="3162" spans="1:18" ht="43.5" x14ac:dyDescent="0.35">
      <c r="A3162">
        <v>3210</v>
      </c>
      <c r="B3162" s="3" t="s">
        <v>3210</v>
      </c>
      <c r="C3162" s="3" t="s">
        <v>7320</v>
      </c>
      <c r="D3162" s="6">
        <v>3000</v>
      </c>
      <c r="E3162" s="8">
        <v>3773</v>
      </c>
      <c r="F3162" t="s">
        <v>8218</v>
      </c>
      <c r="G3162" t="s">
        <v>8223</v>
      </c>
      <c r="H3162" t="s">
        <v>8245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8276</v>
      </c>
      <c r="O3162" t="s">
        <v>8277</v>
      </c>
      <c r="P3162" s="9">
        <v>41013.936562499999</v>
      </c>
      <c r="Q3162" s="10" t="s">
        <v>8325</v>
      </c>
      <c r="R3162" s="10">
        <v>2012</v>
      </c>
    </row>
    <row r="3163" spans="1:18" ht="58" x14ac:dyDescent="0.35">
      <c r="A3163">
        <v>3211</v>
      </c>
      <c r="B3163" s="3" t="s">
        <v>3211</v>
      </c>
      <c r="C3163" s="3" t="s">
        <v>7321</v>
      </c>
      <c r="D3163" s="6">
        <v>23000</v>
      </c>
      <c r="E3163" s="8">
        <v>27541</v>
      </c>
      <c r="F3163" t="s">
        <v>8218</v>
      </c>
      <c r="G3163" t="s">
        <v>8223</v>
      </c>
      <c r="H3163" t="s">
        <v>8245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8276</v>
      </c>
      <c r="O3163" t="s">
        <v>8277</v>
      </c>
      <c r="P3163" s="9">
        <v>41834.58657407407</v>
      </c>
      <c r="Q3163" s="10" t="s">
        <v>8328</v>
      </c>
      <c r="R3163" s="10">
        <v>2014</v>
      </c>
    </row>
    <row r="3164" spans="1:18" ht="29" x14ac:dyDescent="0.35">
      <c r="A3164">
        <v>3212</v>
      </c>
      <c r="B3164" s="3" t="s">
        <v>3212</v>
      </c>
      <c r="C3164" s="3" t="s">
        <v>7322</v>
      </c>
      <c r="D3164" s="6">
        <v>4000</v>
      </c>
      <c r="E3164" s="8">
        <v>5050</v>
      </c>
      <c r="F3164" t="s">
        <v>8218</v>
      </c>
      <c r="G3164" t="s">
        <v>8223</v>
      </c>
      <c r="H3164" t="s">
        <v>8245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8276</v>
      </c>
      <c r="O3164" t="s">
        <v>8277</v>
      </c>
      <c r="P3164" s="9">
        <v>41829.795729166668</v>
      </c>
      <c r="Q3164" s="10" t="s">
        <v>8328</v>
      </c>
      <c r="R3164" s="10">
        <v>2014</v>
      </c>
    </row>
    <row r="3165" spans="1:18" ht="43.5" x14ac:dyDescent="0.35">
      <c r="A3165">
        <v>3213</v>
      </c>
      <c r="B3165" s="3" t="s">
        <v>3213</v>
      </c>
      <c r="C3165" s="3" t="s">
        <v>7323</v>
      </c>
      <c r="D3165" s="6">
        <v>6000</v>
      </c>
      <c r="E3165" s="8">
        <v>6007</v>
      </c>
      <c r="F3165" t="s">
        <v>8218</v>
      </c>
      <c r="G3165" t="s">
        <v>8224</v>
      </c>
      <c r="H3165" t="s">
        <v>8246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8276</v>
      </c>
      <c r="O3165" t="s">
        <v>8277</v>
      </c>
      <c r="P3165" s="9">
        <v>42171.763414351852</v>
      </c>
      <c r="Q3165" s="10" t="s">
        <v>8327</v>
      </c>
      <c r="R3165" s="10">
        <v>2015</v>
      </c>
    </row>
    <row r="3166" spans="1:18" ht="58" x14ac:dyDescent="0.35">
      <c r="A3166">
        <v>3214</v>
      </c>
      <c r="B3166" s="3" t="s">
        <v>3214</v>
      </c>
      <c r="C3166" s="3" t="s">
        <v>7324</v>
      </c>
      <c r="D3166" s="6">
        <v>12000</v>
      </c>
      <c r="E3166" s="8">
        <v>12256</v>
      </c>
      <c r="F3166" t="s">
        <v>8218</v>
      </c>
      <c r="G3166" t="s">
        <v>8224</v>
      </c>
      <c r="H3166" t="s">
        <v>8246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8276</v>
      </c>
      <c r="O3166" t="s">
        <v>8277</v>
      </c>
      <c r="P3166" s="9">
        <v>42337.792511574073</v>
      </c>
      <c r="Q3166" s="10" t="s">
        <v>8332</v>
      </c>
      <c r="R3166" s="10">
        <v>2015</v>
      </c>
    </row>
    <row r="3167" spans="1:18" ht="58" x14ac:dyDescent="0.35">
      <c r="A3167">
        <v>3215</v>
      </c>
      <c r="B3167" s="3" t="s">
        <v>3215</v>
      </c>
      <c r="C3167" s="3" t="s">
        <v>7325</v>
      </c>
      <c r="D3167" s="6">
        <v>35000</v>
      </c>
      <c r="E3167" s="8">
        <v>35123</v>
      </c>
      <c r="F3167" t="s">
        <v>8218</v>
      </c>
      <c r="G3167" t="s">
        <v>8223</v>
      </c>
      <c r="H3167" t="s">
        <v>8245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8276</v>
      </c>
      <c r="O3167" t="s">
        <v>8277</v>
      </c>
      <c r="P3167" s="9">
        <v>42219.665173611109</v>
      </c>
      <c r="Q3167" s="10" t="s">
        <v>8329</v>
      </c>
      <c r="R3167" s="10">
        <v>2015</v>
      </c>
    </row>
    <row r="3168" spans="1:18" ht="43.5" x14ac:dyDescent="0.35">
      <c r="A3168">
        <v>3216</v>
      </c>
      <c r="B3168" s="3" t="s">
        <v>3216</v>
      </c>
      <c r="C3168" s="3" t="s">
        <v>7326</v>
      </c>
      <c r="D3168" s="6">
        <v>2000</v>
      </c>
      <c r="E3168" s="8">
        <v>2001</v>
      </c>
      <c r="F3168" t="s">
        <v>8218</v>
      </c>
      <c r="G3168" t="s">
        <v>8224</v>
      </c>
      <c r="H3168" t="s">
        <v>8246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8276</v>
      </c>
      <c r="O3168" t="s">
        <v>8277</v>
      </c>
      <c r="P3168" s="9">
        <v>42165.462627314817</v>
      </c>
      <c r="Q3168" s="10" t="s">
        <v>8327</v>
      </c>
      <c r="R3168" s="10">
        <v>2015</v>
      </c>
    </row>
    <row r="3169" spans="1:18" ht="29" x14ac:dyDescent="0.35">
      <c r="A3169">
        <v>3217</v>
      </c>
      <c r="B3169" s="3" t="s">
        <v>3217</v>
      </c>
      <c r="C3169" s="3" t="s">
        <v>7327</v>
      </c>
      <c r="D3169" s="6">
        <v>4500</v>
      </c>
      <c r="E3169" s="8">
        <v>5221</v>
      </c>
      <c r="F3169" t="s">
        <v>8218</v>
      </c>
      <c r="G3169" t="s">
        <v>8223</v>
      </c>
      <c r="H3169" t="s">
        <v>8245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8276</v>
      </c>
      <c r="O3169" t="s">
        <v>8277</v>
      </c>
      <c r="P3169" s="9">
        <v>42648.546111111107</v>
      </c>
      <c r="Q3169" s="10" t="s">
        <v>8331</v>
      </c>
      <c r="R3169" s="10">
        <v>2016</v>
      </c>
    </row>
    <row r="3170" spans="1:18" ht="43.5" x14ac:dyDescent="0.35">
      <c r="A3170">
        <v>3218</v>
      </c>
      <c r="B3170" s="3" t="s">
        <v>3218</v>
      </c>
      <c r="C3170" s="3" t="s">
        <v>7328</v>
      </c>
      <c r="D3170" s="6">
        <v>12000</v>
      </c>
      <c r="E3170" s="8">
        <v>12252</v>
      </c>
      <c r="F3170" t="s">
        <v>8218</v>
      </c>
      <c r="G3170" t="s">
        <v>8224</v>
      </c>
      <c r="H3170" t="s">
        <v>8246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8276</v>
      </c>
      <c r="O3170" t="s">
        <v>8277</v>
      </c>
      <c r="P3170" s="9">
        <v>41971.002152777779</v>
      </c>
      <c r="Q3170" s="10" t="s">
        <v>8332</v>
      </c>
      <c r="R3170" s="10">
        <v>2014</v>
      </c>
    </row>
    <row r="3171" spans="1:18" ht="43.5" x14ac:dyDescent="0.35">
      <c r="A3171">
        <v>3219</v>
      </c>
      <c r="B3171" s="3" t="s">
        <v>3219</v>
      </c>
      <c r="C3171" s="3" t="s">
        <v>7329</v>
      </c>
      <c r="D3171" s="6">
        <v>20000</v>
      </c>
      <c r="E3171" s="8">
        <v>20022</v>
      </c>
      <c r="F3171" t="s">
        <v>8218</v>
      </c>
      <c r="G3171" t="s">
        <v>8223</v>
      </c>
      <c r="H3171" t="s">
        <v>8245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8276</v>
      </c>
      <c r="O3171" t="s">
        <v>8277</v>
      </c>
      <c r="P3171" s="9">
        <v>42050.983182870375</v>
      </c>
      <c r="Q3171" s="10" t="s">
        <v>8323</v>
      </c>
      <c r="R3171" s="10">
        <v>2015</v>
      </c>
    </row>
    <row r="3172" spans="1:18" ht="29" x14ac:dyDescent="0.35">
      <c r="A3172">
        <v>3220</v>
      </c>
      <c r="B3172" s="3" t="s">
        <v>3220</v>
      </c>
      <c r="C3172" s="3" t="s">
        <v>7330</v>
      </c>
      <c r="D3172" s="6">
        <v>15000</v>
      </c>
      <c r="E3172" s="8">
        <v>15126</v>
      </c>
      <c r="F3172" t="s">
        <v>8218</v>
      </c>
      <c r="G3172" t="s">
        <v>8223</v>
      </c>
      <c r="H3172" t="s">
        <v>8245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8276</v>
      </c>
      <c r="O3172" t="s">
        <v>8277</v>
      </c>
      <c r="P3172" s="9">
        <v>42772.833379629628</v>
      </c>
      <c r="Q3172" s="10" t="s">
        <v>8323</v>
      </c>
      <c r="R3172" s="10">
        <v>2017</v>
      </c>
    </row>
    <row r="3173" spans="1:18" ht="58" x14ac:dyDescent="0.35">
      <c r="A3173">
        <v>3221</v>
      </c>
      <c r="B3173" s="3" t="s">
        <v>3221</v>
      </c>
      <c r="C3173" s="3" t="s">
        <v>7331</v>
      </c>
      <c r="D3173" s="6">
        <v>4000</v>
      </c>
      <c r="E3173" s="8">
        <v>4137</v>
      </c>
      <c r="F3173" t="s">
        <v>8218</v>
      </c>
      <c r="G3173" t="s">
        <v>8224</v>
      </c>
      <c r="H3173" t="s">
        <v>8246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8276</v>
      </c>
      <c r="O3173" t="s">
        <v>8277</v>
      </c>
      <c r="P3173" s="9">
        <v>42155.696793981479</v>
      </c>
      <c r="Q3173" s="10" t="s">
        <v>8326</v>
      </c>
      <c r="R3173" s="10">
        <v>2015</v>
      </c>
    </row>
    <row r="3174" spans="1:18" ht="43.5" x14ac:dyDescent="0.35">
      <c r="A3174">
        <v>3222</v>
      </c>
      <c r="B3174" s="3" t="s">
        <v>3222</v>
      </c>
      <c r="C3174" s="3" t="s">
        <v>7332</v>
      </c>
      <c r="D3174" s="6">
        <v>2500</v>
      </c>
      <c r="E3174" s="8">
        <v>3120</v>
      </c>
      <c r="F3174" t="s">
        <v>8218</v>
      </c>
      <c r="G3174" t="s">
        <v>8223</v>
      </c>
      <c r="H3174" t="s">
        <v>8245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8276</v>
      </c>
      <c r="O3174" t="s">
        <v>8277</v>
      </c>
      <c r="P3174" s="9">
        <v>42270.582141203704</v>
      </c>
      <c r="Q3174" s="10" t="s">
        <v>8330</v>
      </c>
      <c r="R3174" s="10">
        <v>2015</v>
      </c>
    </row>
    <row r="3175" spans="1:18" ht="29" x14ac:dyDescent="0.35">
      <c r="A3175">
        <v>3223</v>
      </c>
      <c r="B3175" s="3" t="s">
        <v>3223</v>
      </c>
      <c r="C3175" s="3" t="s">
        <v>7333</v>
      </c>
      <c r="D3175" s="6">
        <v>3100</v>
      </c>
      <c r="E3175" s="8">
        <v>3395</v>
      </c>
      <c r="F3175" t="s">
        <v>8218</v>
      </c>
      <c r="G3175" t="s">
        <v>8223</v>
      </c>
      <c r="H3175" t="s">
        <v>8245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8276</v>
      </c>
      <c r="O3175" t="s">
        <v>8277</v>
      </c>
      <c r="P3175" s="9">
        <v>42206.835370370369</v>
      </c>
      <c r="Q3175" s="10" t="s">
        <v>8328</v>
      </c>
      <c r="R3175" s="10">
        <v>2015</v>
      </c>
    </row>
    <row r="3176" spans="1:18" ht="58" x14ac:dyDescent="0.35">
      <c r="A3176">
        <v>3224</v>
      </c>
      <c r="B3176" s="3" t="s">
        <v>3224</v>
      </c>
      <c r="C3176" s="3" t="s">
        <v>7334</v>
      </c>
      <c r="D3176" s="6">
        <v>30000</v>
      </c>
      <c r="E3176" s="8">
        <v>30610</v>
      </c>
      <c r="F3176" t="s">
        <v>8218</v>
      </c>
      <c r="G3176" t="s">
        <v>8223</v>
      </c>
      <c r="H3176" t="s">
        <v>8245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8276</v>
      </c>
      <c r="O3176" t="s">
        <v>8277</v>
      </c>
      <c r="P3176" s="9">
        <v>42697.850844907407</v>
      </c>
      <c r="Q3176" s="10" t="s">
        <v>8332</v>
      </c>
      <c r="R3176" s="10">
        <v>2016</v>
      </c>
    </row>
    <row r="3177" spans="1:18" ht="43.5" x14ac:dyDescent="0.35">
      <c r="A3177">
        <v>3225</v>
      </c>
      <c r="B3177" s="3" t="s">
        <v>3225</v>
      </c>
      <c r="C3177" s="3" t="s">
        <v>7335</v>
      </c>
      <c r="D3177" s="6">
        <v>2000</v>
      </c>
      <c r="E3177" s="8">
        <v>2047</v>
      </c>
      <c r="F3177" t="s">
        <v>8218</v>
      </c>
      <c r="G3177" t="s">
        <v>8223</v>
      </c>
      <c r="H3177" t="s">
        <v>8245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8276</v>
      </c>
      <c r="O3177" t="s">
        <v>8277</v>
      </c>
      <c r="P3177" s="9">
        <v>42503.559467592597</v>
      </c>
      <c r="Q3177" s="10" t="s">
        <v>8326</v>
      </c>
      <c r="R3177" s="10">
        <v>2016</v>
      </c>
    </row>
    <row r="3178" spans="1:18" ht="43.5" x14ac:dyDescent="0.35">
      <c r="A3178">
        <v>3226</v>
      </c>
      <c r="B3178" s="3" t="s">
        <v>3226</v>
      </c>
      <c r="C3178" s="3" t="s">
        <v>7336</v>
      </c>
      <c r="D3178" s="6">
        <v>1200</v>
      </c>
      <c r="E3178" s="8">
        <v>1250</v>
      </c>
      <c r="F3178" t="s">
        <v>8218</v>
      </c>
      <c r="G3178" t="s">
        <v>8224</v>
      </c>
      <c r="H3178" t="s">
        <v>8246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8276</v>
      </c>
      <c r="O3178" t="s">
        <v>8277</v>
      </c>
      <c r="P3178" s="9">
        <v>42277.583472222221</v>
      </c>
      <c r="Q3178" s="10" t="s">
        <v>8330</v>
      </c>
      <c r="R3178" s="10">
        <v>2015</v>
      </c>
    </row>
    <row r="3179" spans="1:18" ht="43.5" x14ac:dyDescent="0.35">
      <c r="A3179">
        <v>3227</v>
      </c>
      <c r="B3179" s="3" t="s">
        <v>3227</v>
      </c>
      <c r="C3179" s="3" t="s">
        <v>7337</v>
      </c>
      <c r="D3179" s="6">
        <v>1200</v>
      </c>
      <c r="E3179" s="8">
        <v>1500</v>
      </c>
      <c r="F3179" t="s">
        <v>8218</v>
      </c>
      <c r="G3179" t="s">
        <v>8224</v>
      </c>
      <c r="H3179" t="s">
        <v>8246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8276</v>
      </c>
      <c r="O3179" t="s">
        <v>8277</v>
      </c>
      <c r="P3179" s="9">
        <v>42722.882361111115</v>
      </c>
      <c r="Q3179" s="10" t="s">
        <v>8333</v>
      </c>
      <c r="R3179" s="10">
        <v>2016</v>
      </c>
    </row>
    <row r="3180" spans="1:18" ht="29" x14ac:dyDescent="0.35">
      <c r="A3180">
        <v>3228</v>
      </c>
      <c r="B3180" s="3" t="s">
        <v>3228</v>
      </c>
      <c r="C3180" s="3" t="s">
        <v>7338</v>
      </c>
      <c r="D3180" s="6">
        <v>7000</v>
      </c>
      <c r="E3180" s="8">
        <v>7164</v>
      </c>
      <c r="F3180" t="s">
        <v>8218</v>
      </c>
      <c r="G3180" t="s">
        <v>8223</v>
      </c>
      <c r="H3180" t="s">
        <v>8245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8276</v>
      </c>
      <c r="O3180" t="s">
        <v>8277</v>
      </c>
      <c r="P3180" s="9">
        <v>42323.70930555556</v>
      </c>
      <c r="Q3180" s="10" t="s">
        <v>8332</v>
      </c>
      <c r="R3180" s="10">
        <v>2015</v>
      </c>
    </row>
    <row r="3181" spans="1:18" ht="43.5" x14ac:dyDescent="0.35">
      <c r="A3181">
        <v>3229</v>
      </c>
      <c r="B3181" s="3" t="s">
        <v>3229</v>
      </c>
      <c r="C3181" s="3" t="s">
        <v>7339</v>
      </c>
      <c r="D3181" s="6">
        <v>20000</v>
      </c>
      <c r="E3181" s="8">
        <v>21573</v>
      </c>
      <c r="F3181" t="s">
        <v>8218</v>
      </c>
      <c r="G3181" t="s">
        <v>8223</v>
      </c>
      <c r="H3181" t="s">
        <v>8245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8276</v>
      </c>
      <c r="O3181" t="s">
        <v>8277</v>
      </c>
      <c r="P3181" s="9">
        <v>41933.291643518518</v>
      </c>
      <c r="Q3181" s="10" t="s">
        <v>8331</v>
      </c>
      <c r="R3181" s="10">
        <v>2014</v>
      </c>
    </row>
    <row r="3182" spans="1:18" ht="58" x14ac:dyDescent="0.35">
      <c r="A3182">
        <v>3230</v>
      </c>
      <c r="B3182" s="3" t="s">
        <v>3230</v>
      </c>
      <c r="C3182" s="3" t="s">
        <v>7340</v>
      </c>
      <c r="D3182" s="6">
        <v>2600</v>
      </c>
      <c r="E3182" s="8">
        <v>2857</v>
      </c>
      <c r="F3182" t="s">
        <v>8218</v>
      </c>
      <c r="G3182" t="s">
        <v>8223</v>
      </c>
      <c r="H3182" t="s">
        <v>8245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8276</v>
      </c>
      <c r="O3182" t="s">
        <v>8277</v>
      </c>
      <c r="P3182" s="9">
        <v>41898.168124999997</v>
      </c>
      <c r="Q3182" s="10" t="s">
        <v>8330</v>
      </c>
      <c r="R3182" s="10">
        <v>2014</v>
      </c>
    </row>
    <row r="3183" spans="1:18" ht="43.5" x14ac:dyDescent="0.35">
      <c r="A3183">
        <v>3231</v>
      </c>
      <c r="B3183" s="3" t="s">
        <v>3231</v>
      </c>
      <c r="C3183" s="3" t="s">
        <v>7341</v>
      </c>
      <c r="D3183" s="6">
        <v>1000</v>
      </c>
      <c r="E3183" s="8">
        <v>1610</v>
      </c>
      <c r="F3183" t="s">
        <v>8218</v>
      </c>
      <c r="G3183" t="s">
        <v>8223</v>
      </c>
      <c r="H3183" t="s">
        <v>8245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8276</v>
      </c>
      <c r="O3183" t="s">
        <v>8277</v>
      </c>
      <c r="P3183" s="9">
        <v>42446.943831018521</v>
      </c>
      <c r="Q3183" s="10" t="s">
        <v>8324</v>
      </c>
      <c r="R3183" s="10">
        <v>2016</v>
      </c>
    </row>
    <row r="3184" spans="1:18" ht="43.5" x14ac:dyDescent="0.35">
      <c r="A3184">
        <v>3232</v>
      </c>
      <c r="B3184" s="3" t="s">
        <v>3232</v>
      </c>
      <c r="C3184" s="3" t="s">
        <v>7342</v>
      </c>
      <c r="D3184" s="6">
        <v>1000</v>
      </c>
      <c r="E3184" s="8">
        <v>1312</v>
      </c>
      <c r="F3184" t="s">
        <v>8218</v>
      </c>
      <c r="G3184" t="s">
        <v>8223</v>
      </c>
      <c r="H3184" t="s">
        <v>8245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8276</v>
      </c>
      <c r="O3184" t="s">
        <v>8277</v>
      </c>
      <c r="P3184" s="9">
        <v>42463.81385416667</v>
      </c>
      <c r="Q3184" s="10" t="s">
        <v>8325</v>
      </c>
      <c r="R3184" s="10">
        <v>2016</v>
      </c>
    </row>
    <row r="3185" spans="1:18" ht="43.5" x14ac:dyDescent="0.35">
      <c r="A3185">
        <v>3233</v>
      </c>
      <c r="B3185" s="3" t="s">
        <v>3233</v>
      </c>
      <c r="C3185" s="3" t="s">
        <v>7343</v>
      </c>
      <c r="D3185" s="6">
        <v>5000</v>
      </c>
      <c r="E3185" s="8">
        <v>5940</v>
      </c>
      <c r="F3185" t="s">
        <v>8218</v>
      </c>
      <c r="G3185" t="s">
        <v>8223</v>
      </c>
      <c r="H3185" t="s">
        <v>8245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8276</v>
      </c>
      <c r="O3185" t="s">
        <v>8277</v>
      </c>
      <c r="P3185" s="9">
        <v>42766.805034722223</v>
      </c>
      <c r="Q3185" s="10" t="s">
        <v>8322</v>
      </c>
      <c r="R3185" s="10">
        <v>2017</v>
      </c>
    </row>
    <row r="3186" spans="1:18" ht="43.5" x14ac:dyDescent="0.35">
      <c r="A3186">
        <v>3234</v>
      </c>
      <c r="B3186" s="3" t="s">
        <v>3234</v>
      </c>
      <c r="C3186" s="3" t="s">
        <v>7344</v>
      </c>
      <c r="D3186" s="6">
        <v>4000</v>
      </c>
      <c r="E3186" s="8">
        <v>4015.71</v>
      </c>
      <c r="F3186" t="s">
        <v>8218</v>
      </c>
      <c r="G3186" t="s">
        <v>8224</v>
      </c>
      <c r="H3186" t="s">
        <v>8246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8276</v>
      </c>
      <c r="O3186" t="s">
        <v>8277</v>
      </c>
      <c r="P3186" s="9">
        <v>42734.789444444439</v>
      </c>
      <c r="Q3186" s="10" t="s">
        <v>8333</v>
      </c>
      <c r="R3186" s="10">
        <v>2016</v>
      </c>
    </row>
    <row r="3187" spans="1:18" ht="43.5" x14ac:dyDescent="0.35">
      <c r="A3187">
        <v>3235</v>
      </c>
      <c r="B3187" s="3" t="s">
        <v>3235</v>
      </c>
      <c r="C3187" s="3" t="s">
        <v>7345</v>
      </c>
      <c r="D3187" s="6">
        <v>15000</v>
      </c>
      <c r="E3187" s="8">
        <v>15481</v>
      </c>
      <c r="F3187" t="s">
        <v>8218</v>
      </c>
      <c r="G3187" t="s">
        <v>8223</v>
      </c>
      <c r="H3187" t="s">
        <v>8245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8276</v>
      </c>
      <c r="O3187" t="s">
        <v>8277</v>
      </c>
      <c r="P3187" s="9">
        <v>42522.347812499997</v>
      </c>
      <c r="Q3187" s="10" t="s">
        <v>8327</v>
      </c>
      <c r="R3187" s="10">
        <v>2016</v>
      </c>
    </row>
    <row r="3188" spans="1:18" ht="43.5" x14ac:dyDescent="0.35">
      <c r="A3188">
        <v>3236</v>
      </c>
      <c r="B3188" s="3" t="s">
        <v>3236</v>
      </c>
      <c r="C3188" s="3" t="s">
        <v>7346</v>
      </c>
      <c r="D3188" s="6">
        <v>20000</v>
      </c>
      <c r="E3188" s="8">
        <v>20120</v>
      </c>
      <c r="F3188" t="s">
        <v>8218</v>
      </c>
      <c r="G3188" t="s">
        <v>8223</v>
      </c>
      <c r="H3188" t="s">
        <v>8245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8276</v>
      </c>
      <c r="O3188" t="s">
        <v>8277</v>
      </c>
      <c r="P3188" s="9">
        <v>42702.917048611111</v>
      </c>
      <c r="Q3188" s="10" t="s">
        <v>8332</v>
      </c>
      <c r="R3188" s="10">
        <v>2016</v>
      </c>
    </row>
    <row r="3189" spans="1:18" ht="29" x14ac:dyDescent="0.35">
      <c r="A3189">
        <v>3237</v>
      </c>
      <c r="B3189" s="3" t="s">
        <v>3237</v>
      </c>
      <c r="C3189" s="3" t="s">
        <v>7347</v>
      </c>
      <c r="D3189" s="6">
        <v>35000</v>
      </c>
      <c r="E3189" s="8">
        <v>35275.64</v>
      </c>
      <c r="F3189" t="s">
        <v>8218</v>
      </c>
      <c r="G3189" t="s">
        <v>8223</v>
      </c>
      <c r="H3189" t="s">
        <v>8245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8276</v>
      </c>
      <c r="O3189" t="s">
        <v>8277</v>
      </c>
      <c r="P3189" s="9">
        <v>42252.474351851852</v>
      </c>
      <c r="Q3189" s="10" t="s">
        <v>8330</v>
      </c>
      <c r="R3189" s="10">
        <v>2015</v>
      </c>
    </row>
    <row r="3190" spans="1:18" ht="58" x14ac:dyDescent="0.35">
      <c r="A3190">
        <v>3238</v>
      </c>
      <c r="B3190" s="3" t="s">
        <v>3238</v>
      </c>
      <c r="C3190" s="3" t="s">
        <v>7348</v>
      </c>
      <c r="D3190" s="6">
        <v>2800</v>
      </c>
      <c r="E3190" s="8">
        <v>3145</v>
      </c>
      <c r="F3190" t="s">
        <v>8218</v>
      </c>
      <c r="G3190" t="s">
        <v>8224</v>
      </c>
      <c r="H3190" t="s">
        <v>8246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8276</v>
      </c>
      <c r="O3190" t="s">
        <v>8277</v>
      </c>
      <c r="P3190" s="9">
        <v>42156.510393518518</v>
      </c>
      <c r="Q3190" s="10" t="s">
        <v>8327</v>
      </c>
      <c r="R3190" s="10">
        <v>2015</v>
      </c>
    </row>
    <row r="3191" spans="1:18" ht="58" x14ac:dyDescent="0.35">
      <c r="A3191">
        <v>3239</v>
      </c>
      <c r="B3191" s="3" t="s">
        <v>3239</v>
      </c>
      <c r="C3191" s="3" t="s">
        <v>7349</v>
      </c>
      <c r="D3191" s="6">
        <v>5862</v>
      </c>
      <c r="E3191" s="8">
        <v>6208.98</v>
      </c>
      <c r="F3191" t="s">
        <v>8218</v>
      </c>
      <c r="G3191" t="s">
        <v>8224</v>
      </c>
      <c r="H3191" t="s">
        <v>8246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8276</v>
      </c>
      <c r="O3191" t="s">
        <v>8277</v>
      </c>
      <c r="P3191" s="9">
        <v>42278.089039351849</v>
      </c>
      <c r="Q3191" s="10" t="s">
        <v>8331</v>
      </c>
      <c r="R3191" s="10">
        <v>2015</v>
      </c>
    </row>
    <row r="3192" spans="1:18" ht="58" x14ac:dyDescent="0.35">
      <c r="A3192">
        <v>3240</v>
      </c>
      <c r="B3192" s="3" t="s">
        <v>3240</v>
      </c>
      <c r="C3192" s="3" t="s">
        <v>7350</v>
      </c>
      <c r="D3192" s="6">
        <v>3000</v>
      </c>
      <c r="E3192" s="8">
        <v>3017</v>
      </c>
      <c r="F3192" t="s">
        <v>8218</v>
      </c>
      <c r="G3192" t="s">
        <v>8224</v>
      </c>
      <c r="H3192" t="s">
        <v>8246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8276</v>
      </c>
      <c r="O3192" t="s">
        <v>8277</v>
      </c>
      <c r="P3192" s="9">
        <v>42754.693842592591</v>
      </c>
      <c r="Q3192" s="10" t="s">
        <v>8322</v>
      </c>
      <c r="R3192" s="10">
        <v>2017</v>
      </c>
    </row>
    <row r="3193" spans="1:18" ht="58" x14ac:dyDescent="0.35">
      <c r="A3193">
        <v>3241</v>
      </c>
      <c r="B3193" s="3" t="s">
        <v>3241</v>
      </c>
      <c r="C3193" s="3" t="s">
        <v>7351</v>
      </c>
      <c r="D3193" s="6">
        <v>8500</v>
      </c>
      <c r="E3193" s="8">
        <v>9801</v>
      </c>
      <c r="F3193" t="s">
        <v>8218</v>
      </c>
      <c r="G3193" t="s">
        <v>8223</v>
      </c>
      <c r="H3193" t="s">
        <v>8245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8276</v>
      </c>
      <c r="O3193" t="s">
        <v>8277</v>
      </c>
      <c r="P3193" s="9">
        <v>41893.324884259258</v>
      </c>
      <c r="Q3193" s="10" t="s">
        <v>8330</v>
      </c>
      <c r="R3193" s="10">
        <v>2014</v>
      </c>
    </row>
    <row r="3194" spans="1:18" ht="43.5" x14ac:dyDescent="0.35">
      <c r="A3194">
        <v>3242</v>
      </c>
      <c r="B3194" s="3" t="s">
        <v>3242</v>
      </c>
      <c r="C3194" s="3" t="s">
        <v>7352</v>
      </c>
      <c r="D3194" s="6">
        <v>10000</v>
      </c>
      <c r="E3194" s="8">
        <v>12730.42</v>
      </c>
      <c r="F3194" t="s">
        <v>8218</v>
      </c>
      <c r="G3194" t="s">
        <v>8223</v>
      </c>
      <c r="H3194" t="s">
        <v>8245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8276</v>
      </c>
      <c r="O3194" t="s">
        <v>8277</v>
      </c>
      <c r="P3194" s="9">
        <v>41871.755694444444</v>
      </c>
      <c r="Q3194" s="10" t="s">
        <v>8329</v>
      </c>
      <c r="R3194" s="10">
        <v>2014</v>
      </c>
    </row>
    <row r="3195" spans="1:18" ht="43.5" x14ac:dyDescent="0.35">
      <c r="A3195">
        <v>3243</v>
      </c>
      <c r="B3195" s="3" t="s">
        <v>3243</v>
      </c>
      <c r="C3195" s="3" t="s">
        <v>7353</v>
      </c>
      <c r="D3195" s="6">
        <v>8000</v>
      </c>
      <c r="E3195" s="8">
        <v>8227</v>
      </c>
      <c r="F3195" t="s">
        <v>8218</v>
      </c>
      <c r="G3195" t="s">
        <v>8223</v>
      </c>
      <c r="H3195" t="s">
        <v>8245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8276</v>
      </c>
      <c r="O3195" t="s">
        <v>8277</v>
      </c>
      <c r="P3195" s="9">
        <v>42262.096782407403</v>
      </c>
      <c r="Q3195" s="10" t="s">
        <v>8330</v>
      </c>
      <c r="R3195" s="10">
        <v>2015</v>
      </c>
    </row>
    <row r="3196" spans="1:18" ht="43.5" x14ac:dyDescent="0.35">
      <c r="A3196">
        <v>3244</v>
      </c>
      <c r="B3196" s="3" t="s">
        <v>3244</v>
      </c>
      <c r="C3196" s="3" t="s">
        <v>7354</v>
      </c>
      <c r="D3196" s="6">
        <v>1600</v>
      </c>
      <c r="E3196" s="8">
        <v>1647</v>
      </c>
      <c r="F3196" t="s">
        <v>8218</v>
      </c>
      <c r="G3196" t="s">
        <v>8224</v>
      </c>
      <c r="H3196" t="s">
        <v>8246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8276</v>
      </c>
      <c r="O3196" t="s">
        <v>8277</v>
      </c>
      <c r="P3196" s="9">
        <v>42675.694236111114</v>
      </c>
      <c r="Q3196" s="10" t="s">
        <v>8332</v>
      </c>
      <c r="R3196" s="10">
        <v>2016</v>
      </c>
    </row>
    <row r="3197" spans="1:18" ht="43.5" x14ac:dyDescent="0.35">
      <c r="A3197">
        <v>3245</v>
      </c>
      <c r="B3197" s="3" t="s">
        <v>3245</v>
      </c>
      <c r="C3197" s="3" t="s">
        <v>7355</v>
      </c>
      <c r="D3197" s="6">
        <v>21000</v>
      </c>
      <c r="E3197" s="8">
        <v>21904</v>
      </c>
      <c r="F3197" t="s">
        <v>8218</v>
      </c>
      <c r="G3197" t="s">
        <v>8223</v>
      </c>
      <c r="H3197" t="s">
        <v>8245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8276</v>
      </c>
      <c r="O3197" t="s">
        <v>8277</v>
      </c>
      <c r="P3197" s="9">
        <v>42135.60020833333</v>
      </c>
      <c r="Q3197" s="10" t="s">
        <v>8326</v>
      </c>
      <c r="R3197" s="10">
        <v>2015</v>
      </c>
    </row>
    <row r="3198" spans="1:18" ht="43.5" x14ac:dyDescent="0.35">
      <c r="A3198">
        <v>3246</v>
      </c>
      <c r="B3198" s="3" t="s">
        <v>3246</v>
      </c>
      <c r="C3198" s="3" t="s">
        <v>7356</v>
      </c>
      <c r="D3198" s="6">
        <v>10000</v>
      </c>
      <c r="E3198" s="8">
        <v>11122</v>
      </c>
      <c r="F3198" t="s">
        <v>8218</v>
      </c>
      <c r="G3198" t="s">
        <v>8223</v>
      </c>
      <c r="H3198" t="s">
        <v>8245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8276</v>
      </c>
      <c r="O3198" t="s">
        <v>8277</v>
      </c>
      <c r="P3198" s="9">
        <v>42230.472222222219</v>
      </c>
      <c r="Q3198" s="10" t="s">
        <v>8329</v>
      </c>
      <c r="R3198" s="10">
        <v>2015</v>
      </c>
    </row>
    <row r="3199" spans="1:18" ht="43.5" x14ac:dyDescent="0.35">
      <c r="A3199">
        <v>3247</v>
      </c>
      <c r="B3199" s="3" t="s">
        <v>3247</v>
      </c>
      <c r="C3199" s="3" t="s">
        <v>7357</v>
      </c>
      <c r="D3199" s="6">
        <v>2500</v>
      </c>
      <c r="E3199" s="8">
        <v>2646.5</v>
      </c>
      <c r="F3199" t="s">
        <v>8218</v>
      </c>
      <c r="G3199" t="s">
        <v>8224</v>
      </c>
      <c r="H3199" t="s">
        <v>8246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8276</v>
      </c>
      <c r="O3199" t="s">
        <v>8277</v>
      </c>
      <c r="P3199" s="9">
        <v>42167.434166666666</v>
      </c>
      <c r="Q3199" s="10" t="s">
        <v>8327</v>
      </c>
      <c r="R3199" s="10">
        <v>2015</v>
      </c>
    </row>
    <row r="3200" spans="1:18" ht="29" x14ac:dyDescent="0.35">
      <c r="A3200">
        <v>3248</v>
      </c>
      <c r="B3200" s="3" t="s">
        <v>3248</v>
      </c>
      <c r="C3200" s="3" t="s">
        <v>7358</v>
      </c>
      <c r="D3200" s="6">
        <v>12000</v>
      </c>
      <c r="E3200" s="8">
        <v>12095</v>
      </c>
      <c r="F3200" t="s">
        <v>8218</v>
      </c>
      <c r="G3200" t="s">
        <v>8223</v>
      </c>
      <c r="H3200" t="s">
        <v>8245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8276</v>
      </c>
      <c r="O3200" t="s">
        <v>8277</v>
      </c>
      <c r="P3200" s="9">
        <v>42068.888391203705</v>
      </c>
      <c r="Q3200" s="10" t="s">
        <v>8324</v>
      </c>
      <c r="R3200" s="10">
        <v>2015</v>
      </c>
    </row>
    <row r="3201" spans="1:18" ht="43.5" x14ac:dyDescent="0.35">
      <c r="A3201">
        <v>3249</v>
      </c>
      <c r="B3201" s="3" t="s">
        <v>3249</v>
      </c>
      <c r="C3201" s="3" t="s">
        <v>7359</v>
      </c>
      <c r="D3201" s="6">
        <v>5500</v>
      </c>
      <c r="E3201" s="8">
        <v>5771</v>
      </c>
      <c r="F3201" t="s">
        <v>8218</v>
      </c>
      <c r="G3201" t="s">
        <v>8223</v>
      </c>
      <c r="H3201" t="s">
        <v>8245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8276</v>
      </c>
      <c r="O3201" t="s">
        <v>8277</v>
      </c>
      <c r="P3201" s="9">
        <v>42145.746689814812</v>
      </c>
      <c r="Q3201" s="10" t="s">
        <v>8326</v>
      </c>
      <c r="R3201" s="10">
        <v>2015</v>
      </c>
    </row>
    <row r="3202" spans="1:18" ht="58" x14ac:dyDescent="0.35">
      <c r="A3202">
        <v>3250</v>
      </c>
      <c r="B3202" s="3" t="s">
        <v>3250</v>
      </c>
      <c r="C3202" s="3" t="s">
        <v>7360</v>
      </c>
      <c r="D3202" s="6">
        <v>25000</v>
      </c>
      <c r="E3202" s="8">
        <v>25388</v>
      </c>
      <c r="F3202" t="s">
        <v>8218</v>
      </c>
      <c r="G3202" t="s">
        <v>8223</v>
      </c>
      <c r="H3202" t="s">
        <v>8245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8276</v>
      </c>
      <c r="O3202" t="s">
        <v>8277</v>
      </c>
      <c r="P3202" s="9">
        <v>41918.742175925923</v>
      </c>
      <c r="Q3202" s="10" t="s">
        <v>8331</v>
      </c>
      <c r="R3202" s="10">
        <v>2014</v>
      </c>
    </row>
    <row r="3203" spans="1:18" ht="43.5" x14ac:dyDescent="0.35">
      <c r="A3203">
        <v>3251</v>
      </c>
      <c r="B3203" s="3" t="s">
        <v>3251</v>
      </c>
      <c r="C3203" s="3" t="s">
        <v>7361</v>
      </c>
      <c r="D3203" s="6">
        <v>1500</v>
      </c>
      <c r="E3203" s="8">
        <v>1661</v>
      </c>
      <c r="F3203" t="s">
        <v>8218</v>
      </c>
      <c r="G3203" t="s">
        <v>8223</v>
      </c>
      <c r="H3203" t="s">
        <v>8245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8276</v>
      </c>
      <c r="O3203" t="s">
        <v>8277</v>
      </c>
      <c r="P3203" s="9">
        <v>42146.731087962966</v>
      </c>
      <c r="Q3203" s="10" t="s">
        <v>8326</v>
      </c>
      <c r="R3203" s="10">
        <v>2015</v>
      </c>
    </row>
    <row r="3204" spans="1:18" ht="43.5" x14ac:dyDescent="0.35">
      <c r="A3204">
        <v>3252</v>
      </c>
      <c r="B3204" s="3" t="s">
        <v>3252</v>
      </c>
      <c r="C3204" s="3" t="s">
        <v>7362</v>
      </c>
      <c r="D3204" s="6">
        <v>2250</v>
      </c>
      <c r="E3204" s="8">
        <v>2876</v>
      </c>
      <c r="F3204" t="s">
        <v>8218</v>
      </c>
      <c r="G3204" t="s">
        <v>8224</v>
      </c>
      <c r="H3204" t="s">
        <v>8246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8276</v>
      </c>
      <c r="O3204" t="s">
        <v>8277</v>
      </c>
      <c r="P3204" s="9">
        <v>42590.472685185188</v>
      </c>
      <c r="Q3204" s="10" t="s">
        <v>8329</v>
      </c>
      <c r="R3204" s="10">
        <v>2016</v>
      </c>
    </row>
    <row r="3205" spans="1:18" ht="43.5" x14ac:dyDescent="0.35">
      <c r="A3205">
        <v>3253</v>
      </c>
      <c r="B3205" s="3" t="s">
        <v>3253</v>
      </c>
      <c r="C3205" s="3" t="s">
        <v>7363</v>
      </c>
      <c r="D3205" s="6">
        <v>20000</v>
      </c>
      <c r="E3205" s="8">
        <v>20365</v>
      </c>
      <c r="F3205" t="s">
        <v>8218</v>
      </c>
      <c r="G3205" t="s">
        <v>8223</v>
      </c>
      <c r="H3205" t="s">
        <v>8245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8276</v>
      </c>
      <c r="O3205" t="s">
        <v>8277</v>
      </c>
      <c r="P3205" s="9">
        <v>42602.576712962968</v>
      </c>
      <c r="Q3205" s="10" t="s">
        <v>8329</v>
      </c>
      <c r="R3205" s="10">
        <v>2016</v>
      </c>
    </row>
    <row r="3206" spans="1:18" ht="43.5" x14ac:dyDescent="0.35">
      <c r="A3206">
        <v>3254</v>
      </c>
      <c r="B3206" s="3" t="s">
        <v>3254</v>
      </c>
      <c r="C3206" s="3" t="s">
        <v>7364</v>
      </c>
      <c r="D3206" s="6">
        <v>13000</v>
      </c>
      <c r="E3206" s="8">
        <v>13163.5</v>
      </c>
      <c r="F3206" t="s">
        <v>8218</v>
      </c>
      <c r="G3206" t="s">
        <v>8224</v>
      </c>
      <c r="H3206" t="s">
        <v>8246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8276</v>
      </c>
      <c r="O3206" t="s">
        <v>8277</v>
      </c>
      <c r="P3206" s="9">
        <v>42059.085752314815</v>
      </c>
      <c r="Q3206" s="10" t="s">
        <v>8323</v>
      </c>
      <c r="R3206" s="10">
        <v>2015</v>
      </c>
    </row>
    <row r="3207" spans="1:18" ht="58" x14ac:dyDescent="0.35">
      <c r="A3207">
        <v>3255</v>
      </c>
      <c r="B3207" s="3" t="s">
        <v>3255</v>
      </c>
      <c r="C3207" s="3" t="s">
        <v>7365</v>
      </c>
      <c r="D3207" s="6">
        <v>300</v>
      </c>
      <c r="E3207" s="8">
        <v>525</v>
      </c>
      <c r="F3207" t="s">
        <v>8218</v>
      </c>
      <c r="G3207" t="s">
        <v>8224</v>
      </c>
      <c r="H3207" t="s">
        <v>8246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8276</v>
      </c>
      <c r="O3207" t="s">
        <v>8277</v>
      </c>
      <c r="P3207" s="9">
        <v>41889.768229166664</v>
      </c>
      <c r="Q3207" s="10" t="s">
        <v>8330</v>
      </c>
      <c r="R3207" s="10">
        <v>2014</v>
      </c>
    </row>
    <row r="3208" spans="1:18" ht="43.5" x14ac:dyDescent="0.35">
      <c r="A3208">
        <v>3256</v>
      </c>
      <c r="B3208" s="3" t="s">
        <v>3256</v>
      </c>
      <c r="C3208" s="3" t="s">
        <v>7366</v>
      </c>
      <c r="D3208" s="6">
        <v>10000</v>
      </c>
      <c r="E3208" s="8">
        <v>12806</v>
      </c>
      <c r="F3208" t="s">
        <v>8218</v>
      </c>
      <c r="G3208" t="s">
        <v>8223</v>
      </c>
      <c r="H3208" t="s">
        <v>8245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8276</v>
      </c>
      <c r="O3208" t="s">
        <v>8277</v>
      </c>
      <c r="P3208" s="9">
        <v>42144.573807870373</v>
      </c>
      <c r="Q3208" s="10" t="s">
        <v>8326</v>
      </c>
      <c r="R3208" s="10">
        <v>2015</v>
      </c>
    </row>
    <row r="3209" spans="1:18" ht="43.5" x14ac:dyDescent="0.35">
      <c r="A3209">
        <v>3257</v>
      </c>
      <c r="B3209" s="3" t="s">
        <v>3257</v>
      </c>
      <c r="C3209" s="3" t="s">
        <v>7367</v>
      </c>
      <c r="D3209" s="6">
        <v>2000</v>
      </c>
      <c r="E3209" s="8">
        <v>2125.9899999999998</v>
      </c>
      <c r="F3209" t="s">
        <v>8218</v>
      </c>
      <c r="G3209" t="s">
        <v>8224</v>
      </c>
      <c r="H3209" t="s">
        <v>8246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8276</v>
      </c>
      <c r="O3209" t="s">
        <v>8277</v>
      </c>
      <c r="P3209" s="9">
        <v>42758.559629629628</v>
      </c>
      <c r="Q3209" s="10" t="s">
        <v>8322</v>
      </c>
      <c r="R3209" s="10">
        <v>2017</v>
      </c>
    </row>
    <row r="3210" spans="1:18" ht="43.5" x14ac:dyDescent="0.35">
      <c r="A3210">
        <v>3258</v>
      </c>
      <c r="B3210" s="3" t="s">
        <v>3258</v>
      </c>
      <c r="C3210" s="3" t="s">
        <v>7368</v>
      </c>
      <c r="D3210" s="6">
        <v>7000</v>
      </c>
      <c r="E3210" s="8">
        <v>7365</v>
      </c>
      <c r="F3210" t="s">
        <v>8218</v>
      </c>
      <c r="G3210" t="s">
        <v>8223</v>
      </c>
      <c r="H3210" t="s">
        <v>8245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8276</v>
      </c>
      <c r="O3210" t="s">
        <v>8277</v>
      </c>
      <c r="P3210" s="9">
        <v>41982.887280092589</v>
      </c>
      <c r="Q3210" s="10" t="s">
        <v>8333</v>
      </c>
      <c r="R3210" s="10">
        <v>2014</v>
      </c>
    </row>
    <row r="3211" spans="1:18" ht="43.5" x14ac:dyDescent="0.35">
      <c r="A3211">
        <v>3259</v>
      </c>
      <c r="B3211" s="3" t="s">
        <v>3259</v>
      </c>
      <c r="C3211" s="3" t="s">
        <v>7369</v>
      </c>
      <c r="D3211" s="6">
        <v>23000</v>
      </c>
      <c r="E3211" s="8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8276</v>
      </c>
      <c r="O3211" t="s">
        <v>8277</v>
      </c>
      <c r="P3211" s="9">
        <v>42614.760937500003</v>
      </c>
      <c r="Q3211" s="10" t="s">
        <v>8330</v>
      </c>
      <c r="R3211" s="10">
        <v>2016</v>
      </c>
    </row>
    <row r="3212" spans="1:18" ht="43.5" x14ac:dyDescent="0.35">
      <c r="A3212">
        <v>3260</v>
      </c>
      <c r="B3212" s="3" t="s">
        <v>3260</v>
      </c>
      <c r="C3212" s="3" t="s">
        <v>7370</v>
      </c>
      <c r="D3212" s="6">
        <v>5000</v>
      </c>
      <c r="E3212" s="8">
        <v>5462</v>
      </c>
      <c r="F3212" t="s">
        <v>8218</v>
      </c>
      <c r="G3212" t="s">
        <v>8223</v>
      </c>
      <c r="H3212" t="s">
        <v>8245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8276</v>
      </c>
      <c r="O3212" t="s">
        <v>8277</v>
      </c>
      <c r="P3212" s="9">
        <v>42303.672662037032</v>
      </c>
      <c r="Q3212" s="10" t="s">
        <v>8331</v>
      </c>
      <c r="R3212" s="10">
        <v>2015</v>
      </c>
    </row>
    <row r="3213" spans="1:18" ht="43.5" x14ac:dyDescent="0.35">
      <c r="A3213">
        <v>3261</v>
      </c>
      <c r="B3213" s="3" t="s">
        <v>3261</v>
      </c>
      <c r="C3213" s="3" t="s">
        <v>7371</v>
      </c>
      <c r="D3213" s="6">
        <v>3300</v>
      </c>
      <c r="E3213" s="8">
        <v>3315</v>
      </c>
      <c r="F3213" t="s">
        <v>8218</v>
      </c>
      <c r="G3213" t="s">
        <v>8223</v>
      </c>
      <c r="H3213" t="s">
        <v>8245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8276</v>
      </c>
      <c r="O3213" t="s">
        <v>8277</v>
      </c>
      <c r="P3213" s="9">
        <v>42171.725416666668</v>
      </c>
      <c r="Q3213" s="10" t="s">
        <v>8327</v>
      </c>
      <c r="R3213" s="10">
        <v>2015</v>
      </c>
    </row>
    <row r="3214" spans="1:18" ht="29" x14ac:dyDescent="0.35">
      <c r="A3214">
        <v>3262</v>
      </c>
      <c r="B3214" s="3" t="s">
        <v>3262</v>
      </c>
      <c r="C3214" s="3" t="s">
        <v>7372</v>
      </c>
      <c r="D3214" s="6">
        <v>12200</v>
      </c>
      <c r="E3214" s="8">
        <v>12571</v>
      </c>
      <c r="F3214" t="s">
        <v>8218</v>
      </c>
      <c r="G3214" t="s">
        <v>8223</v>
      </c>
      <c r="H3214" t="s">
        <v>8245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8276</v>
      </c>
      <c r="O3214" t="s">
        <v>8277</v>
      </c>
      <c r="P3214" s="9">
        <v>41964.315532407403</v>
      </c>
      <c r="Q3214" s="10" t="s">
        <v>8332</v>
      </c>
      <c r="R3214" s="10">
        <v>2014</v>
      </c>
    </row>
    <row r="3215" spans="1:18" ht="29" x14ac:dyDescent="0.35">
      <c r="A3215">
        <v>3263</v>
      </c>
      <c r="B3215" s="3" t="s">
        <v>3263</v>
      </c>
      <c r="C3215" s="3" t="s">
        <v>7373</v>
      </c>
      <c r="D3215" s="6">
        <v>2500</v>
      </c>
      <c r="E3215" s="8">
        <v>2804.16</v>
      </c>
      <c r="F3215" t="s">
        <v>8218</v>
      </c>
      <c r="G3215" t="s">
        <v>8223</v>
      </c>
      <c r="H3215" t="s">
        <v>8245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8276</v>
      </c>
      <c r="O3215" t="s">
        <v>8277</v>
      </c>
      <c r="P3215" s="9">
        <v>42284.516064814816</v>
      </c>
      <c r="Q3215" s="10" t="s">
        <v>8331</v>
      </c>
      <c r="R3215" s="10">
        <v>2015</v>
      </c>
    </row>
    <row r="3216" spans="1:18" ht="29" x14ac:dyDescent="0.35">
      <c r="A3216">
        <v>3264</v>
      </c>
      <c r="B3216" s="3" t="s">
        <v>3264</v>
      </c>
      <c r="C3216" s="3" t="s">
        <v>7374</v>
      </c>
      <c r="D3216" s="6">
        <v>2500</v>
      </c>
      <c r="E3216" s="8">
        <v>2575</v>
      </c>
      <c r="F3216" t="s">
        <v>8218</v>
      </c>
      <c r="G3216" t="s">
        <v>8223</v>
      </c>
      <c r="H3216" t="s">
        <v>8245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8276</v>
      </c>
      <c r="O3216" t="s">
        <v>8277</v>
      </c>
      <c r="P3216" s="9">
        <v>42016.800208333334</v>
      </c>
      <c r="Q3216" s="10" t="s">
        <v>8322</v>
      </c>
      <c r="R3216" s="10">
        <v>2015</v>
      </c>
    </row>
    <row r="3217" spans="1:18" ht="43.5" x14ac:dyDescent="0.35">
      <c r="A3217">
        <v>3265</v>
      </c>
      <c r="B3217" s="3" t="s">
        <v>3265</v>
      </c>
      <c r="C3217" s="3" t="s">
        <v>7375</v>
      </c>
      <c r="D3217" s="6">
        <v>2700</v>
      </c>
      <c r="E3217" s="8">
        <v>4428</v>
      </c>
      <c r="F3217" t="s">
        <v>8218</v>
      </c>
      <c r="G3217" t="s">
        <v>8240</v>
      </c>
      <c r="H3217" t="s">
        <v>8248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8276</v>
      </c>
      <c r="O3217" t="s">
        <v>8277</v>
      </c>
      <c r="P3217" s="9">
        <v>42311.711979166663</v>
      </c>
      <c r="Q3217" s="10" t="s">
        <v>8332</v>
      </c>
      <c r="R3217" s="10">
        <v>2015</v>
      </c>
    </row>
    <row r="3218" spans="1:18" ht="43.5" x14ac:dyDescent="0.35">
      <c r="A3218">
        <v>3266</v>
      </c>
      <c r="B3218" s="3" t="s">
        <v>3266</v>
      </c>
      <c r="C3218" s="3" t="s">
        <v>7376</v>
      </c>
      <c r="D3218" s="6">
        <v>6000</v>
      </c>
      <c r="E3218" s="8">
        <v>7877</v>
      </c>
      <c r="F3218" t="s">
        <v>8218</v>
      </c>
      <c r="G3218" t="s">
        <v>8223</v>
      </c>
      <c r="H3218" t="s">
        <v>8245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8276</v>
      </c>
      <c r="O3218" t="s">
        <v>8277</v>
      </c>
      <c r="P3218" s="9">
        <v>42136.536134259259</v>
      </c>
      <c r="Q3218" s="10" t="s">
        <v>8326</v>
      </c>
      <c r="R3218" s="10">
        <v>2015</v>
      </c>
    </row>
    <row r="3219" spans="1:18" ht="43.5" x14ac:dyDescent="0.35">
      <c r="A3219">
        <v>3267</v>
      </c>
      <c r="B3219" s="3" t="s">
        <v>3267</v>
      </c>
      <c r="C3219" s="3" t="s">
        <v>7377</v>
      </c>
      <c r="D3219" s="6">
        <v>15000</v>
      </c>
      <c r="E3219" s="8">
        <v>15315</v>
      </c>
      <c r="F3219" t="s">
        <v>8218</v>
      </c>
      <c r="G3219" t="s">
        <v>8223</v>
      </c>
      <c r="H3219" t="s">
        <v>8245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8276</v>
      </c>
      <c r="O3219" t="s">
        <v>8277</v>
      </c>
      <c r="P3219" s="9">
        <v>42172.757638888885</v>
      </c>
      <c r="Q3219" s="10" t="s">
        <v>8327</v>
      </c>
      <c r="R3219" s="10">
        <v>2015</v>
      </c>
    </row>
    <row r="3220" spans="1:18" ht="43.5" x14ac:dyDescent="0.35">
      <c r="A3220">
        <v>3268</v>
      </c>
      <c r="B3220" s="3" t="s">
        <v>3268</v>
      </c>
      <c r="C3220" s="3" t="s">
        <v>7378</v>
      </c>
      <c r="D3220" s="6">
        <v>2000</v>
      </c>
      <c r="E3220" s="8">
        <v>2560</v>
      </c>
      <c r="F3220" t="s">
        <v>8218</v>
      </c>
      <c r="G3220" t="s">
        <v>8223</v>
      </c>
      <c r="H3220" t="s">
        <v>8245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8276</v>
      </c>
      <c r="O3220" t="s">
        <v>8277</v>
      </c>
      <c r="P3220" s="9">
        <v>42590.90425925926</v>
      </c>
      <c r="Q3220" s="10" t="s">
        <v>8329</v>
      </c>
      <c r="R3220" s="10">
        <v>2016</v>
      </c>
    </row>
    <row r="3221" spans="1:18" ht="43.5" x14ac:dyDescent="0.35">
      <c r="A3221">
        <v>3269</v>
      </c>
      <c r="B3221" s="3" t="s">
        <v>3269</v>
      </c>
      <c r="C3221" s="3" t="s">
        <v>7379</v>
      </c>
      <c r="D3221" s="6">
        <v>8000</v>
      </c>
      <c r="E3221" s="8">
        <v>8120</v>
      </c>
      <c r="F3221" t="s">
        <v>8218</v>
      </c>
      <c r="G3221" t="s">
        <v>8224</v>
      </c>
      <c r="H3221" t="s">
        <v>8246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8276</v>
      </c>
      <c r="O3221" t="s">
        <v>8277</v>
      </c>
      <c r="P3221" s="9">
        <v>42137.395798611113</v>
      </c>
      <c r="Q3221" s="10" t="s">
        <v>8326</v>
      </c>
      <c r="R3221" s="10">
        <v>2015</v>
      </c>
    </row>
    <row r="3222" spans="1:18" ht="58" x14ac:dyDescent="0.35">
      <c r="A3222">
        <v>3270</v>
      </c>
      <c r="B3222" s="3" t="s">
        <v>3270</v>
      </c>
      <c r="C3222" s="3" t="s">
        <v>7380</v>
      </c>
      <c r="D3222" s="6">
        <v>1800</v>
      </c>
      <c r="E3222" s="8">
        <v>1830</v>
      </c>
      <c r="F3222" t="s">
        <v>8218</v>
      </c>
      <c r="G3222" t="s">
        <v>8224</v>
      </c>
      <c r="H3222" t="s">
        <v>8246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8276</v>
      </c>
      <c r="O3222" t="s">
        <v>8277</v>
      </c>
      <c r="P3222" s="9">
        <v>42167.533159722225</v>
      </c>
      <c r="Q3222" s="10" t="s">
        <v>8327</v>
      </c>
      <c r="R3222" s="10">
        <v>2015</v>
      </c>
    </row>
    <row r="3223" spans="1:18" x14ac:dyDescent="0.35">
      <c r="A3223">
        <v>3271</v>
      </c>
      <c r="B3223" s="3" t="s">
        <v>3271</v>
      </c>
      <c r="C3223" s="3" t="s">
        <v>7381</v>
      </c>
      <c r="D3223" s="6">
        <v>1500</v>
      </c>
      <c r="E3223" s="8">
        <v>1950</v>
      </c>
      <c r="F3223" t="s">
        <v>8218</v>
      </c>
      <c r="G3223" t="s">
        <v>8224</v>
      </c>
      <c r="H3223" t="s">
        <v>8246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8276</v>
      </c>
      <c r="O3223" t="s">
        <v>8277</v>
      </c>
      <c r="P3223" s="9">
        <v>41915.437210648146</v>
      </c>
      <c r="Q3223" s="10" t="s">
        <v>8331</v>
      </c>
      <c r="R3223" s="10">
        <v>2014</v>
      </c>
    </row>
    <row r="3224" spans="1:18" ht="43.5" x14ac:dyDescent="0.35">
      <c r="A3224">
        <v>3272</v>
      </c>
      <c r="B3224" s="3" t="s">
        <v>3272</v>
      </c>
      <c r="C3224" s="3" t="s">
        <v>7382</v>
      </c>
      <c r="D3224" s="6">
        <v>10000</v>
      </c>
      <c r="E3224" s="8">
        <v>15443</v>
      </c>
      <c r="F3224" t="s">
        <v>8218</v>
      </c>
      <c r="G3224" t="s">
        <v>8223</v>
      </c>
      <c r="H3224" t="s">
        <v>8245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8276</v>
      </c>
      <c r="O3224" t="s">
        <v>8277</v>
      </c>
      <c r="P3224" s="9">
        <v>42284.500104166669</v>
      </c>
      <c r="Q3224" s="10" t="s">
        <v>8331</v>
      </c>
      <c r="R3224" s="10">
        <v>2015</v>
      </c>
    </row>
    <row r="3225" spans="1:18" ht="58" x14ac:dyDescent="0.35">
      <c r="A3225">
        <v>3273</v>
      </c>
      <c r="B3225" s="3" t="s">
        <v>3273</v>
      </c>
      <c r="C3225" s="3" t="s">
        <v>7383</v>
      </c>
      <c r="D3225" s="6">
        <v>4000</v>
      </c>
      <c r="E3225" s="8">
        <v>4296</v>
      </c>
      <c r="F3225" t="s">
        <v>8218</v>
      </c>
      <c r="G3225" t="s">
        <v>8223</v>
      </c>
      <c r="H3225" t="s">
        <v>8245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8276</v>
      </c>
      <c r="O3225" t="s">
        <v>8277</v>
      </c>
      <c r="P3225" s="9">
        <v>42611.801412037035</v>
      </c>
      <c r="Q3225" s="10" t="s">
        <v>8329</v>
      </c>
      <c r="R3225" s="10">
        <v>2016</v>
      </c>
    </row>
    <row r="3226" spans="1:18" ht="43.5" x14ac:dyDescent="0.35">
      <c r="A3226">
        <v>3274</v>
      </c>
      <c r="B3226" s="3" t="s">
        <v>3274</v>
      </c>
      <c r="C3226" s="3" t="s">
        <v>7384</v>
      </c>
      <c r="D3226" s="6">
        <v>15500</v>
      </c>
      <c r="E3226" s="8">
        <v>15705</v>
      </c>
      <c r="F3226" t="s">
        <v>8218</v>
      </c>
      <c r="G3226" t="s">
        <v>8223</v>
      </c>
      <c r="H3226" t="s">
        <v>8245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8276</v>
      </c>
      <c r="O3226" t="s">
        <v>8277</v>
      </c>
      <c r="P3226" s="9">
        <v>42400.704537037032</v>
      </c>
      <c r="Q3226" s="10" t="s">
        <v>8322</v>
      </c>
      <c r="R3226" s="10">
        <v>2016</v>
      </c>
    </row>
    <row r="3227" spans="1:18" ht="43.5" x14ac:dyDescent="0.35">
      <c r="A3227">
        <v>3275</v>
      </c>
      <c r="B3227" s="3" t="s">
        <v>3275</v>
      </c>
      <c r="C3227" s="3" t="s">
        <v>7385</v>
      </c>
      <c r="D3227" s="6">
        <v>1800</v>
      </c>
      <c r="E3227" s="8">
        <v>1805</v>
      </c>
      <c r="F3227" t="s">
        <v>8218</v>
      </c>
      <c r="G3227" t="s">
        <v>8223</v>
      </c>
      <c r="H3227" t="s">
        <v>8245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8276</v>
      </c>
      <c r="O3227" t="s">
        <v>8277</v>
      </c>
      <c r="P3227" s="9">
        <v>42017.88045138889</v>
      </c>
      <c r="Q3227" s="10" t="s">
        <v>8322</v>
      </c>
      <c r="R3227" s="10">
        <v>2015</v>
      </c>
    </row>
    <row r="3228" spans="1:18" ht="43.5" x14ac:dyDescent="0.35">
      <c r="A3228">
        <v>3276</v>
      </c>
      <c r="B3228" s="3" t="s">
        <v>3276</v>
      </c>
      <c r="C3228" s="3" t="s">
        <v>7386</v>
      </c>
      <c r="D3228" s="6">
        <v>4500</v>
      </c>
      <c r="E3228" s="8">
        <v>5258</v>
      </c>
      <c r="F3228" t="s">
        <v>8218</v>
      </c>
      <c r="G3228" t="s">
        <v>8228</v>
      </c>
      <c r="H3228" t="s">
        <v>8250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8276</v>
      </c>
      <c r="O3228" t="s">
        <v>8277</v>
      </c>
      <c r="P3228" s="9">
        <v>42426.949988425928</v>
      </c>
      <c r="Q3228" s="10" t="s">
        <v>8323</v>
      </c>
      <c r="R3228" s="10">
        <v>2016</v>
      </c>
    </row>
    <row r="3229" spans="1:18" ht="58" x14ac:dyDescent="0.35">
      <c r="A3229">
        <v>3277</v>
      </c>
      <c r="B3229" s="3" t="s">
        <v>3277</v>
      </c>
      <c r="C3229" s="3" t="s">
        <v>7387</v>
      </c>
      <c r="D3229" s="6">
        <v>5000</v>
      </c>
      <c r="E3229" s="8">
        <v>5430</v>
      </c>
      <c r="F3229" t="s">
        <v>8218</v>
      </c>
      <c r="G3229" t="s">
        <v>8224</v>
      </c>
      <c r="H3229" t="s">
        <v>8246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8276</v>
      </c>
      <c r="O3229" t="s">
        <v>8277</v>
      </c>
      <c r="P3229" s="9">
        <v>41931.682939814811</v>
      </c>
      <c r="Q3229" s="10" t="s">
        <v>8331</v>
      </c>
      <c r="R3229" s="10">
        <v>2014</v>
      </c>
    </row>
    <row r="3230" spans="1:18" ht="58" x14ac:dyDescent="0.35">
      <c r="A3230">
        <v>3278</v>
      </c>
      <c r="B3230" s="3" t="s">
        <v>3278</v>
      </c>
      <c r="C3230" s="3" t="s">
        <v>7388</v>
      </c>
      <c r="D3230" s="6">
        <v>2500</v>
      </c>
      <c r="E3230" s="8">
        <v>2585</v>
      </c>
      <c r="F3230" t="s">
        <v>8218</v>
      </c>
      <c r="G3230" t="s">
        <v>8224</v>
      </c>
      <c r="H3230" t="s">
        <v>8246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8276</v>
      </c>
      <c r="O3230" t="s">
        <v>8277</v>
      </c>
      <c r="P3230" s="9">
        <v>42124.848414351851</v>
      </c>
      <c r="Q3230" s="10" t="s">
        <v>8325</v>
      </c>
      <c r="R3230" s="10">
        <v>2015</v>
      </c>
    </row>
    <row r="3231" spans="1:18" ht="58" x14ac:dyDescent="0.35">
      <c r="A3231">
        <v>3279</v>
      </c>
      <c r="B3231" s="3" t="s">
        <v>3279</v>
      </c>
      <c r="C3231" s="3" t="s">
        <v>7389</v>
      </c>
      <c r="D3231" s="6">
        <v>5800</v>
      </c>
      <c r="E3231" s="8">
        <v>6628</v>
      </c>
      <c r="F3231" t="s">
        <v>8218</v>
      </c>
      <c r="G3231" t="s">
        <v>8223</v>
      </c>
      <c r="H3231" t="s">
        <v>8245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8276</v>
      </c>
      <c r="O3231" t="s">
        <v>8277</v>
      </c>
      <c r="P3231" s="9">
        <v>42431.102534722224</v>
      </c>
      <c r="Q3231" s="10" t="s">
        <v>8324</v>
      </c>
      <c r="R3231" s="10">
        <v>2016</v>
      </c>
    </row>
    <row r="3232" spans="1:18" ht="58" x14ac:dyDescent="0.35">
      <c r="A3232">
        <v>3280</v>
      </c>
      <c r="B3232" s="3" t="s">
        <v>3280</v>
      </c>
      <c r="C3232" s="3" t="s">
        <v>7390</v>
      </c>
      <c r="D3232" s="6">
        <v>2000</v>
      </c>
      <c r="E3232" s="8">
        <v>2060</v>
      </c>
      <c r="F3232" t="s">
        <v>8218</v>
      </c>
      <c r="G3232" t="s">
        <v>8223</v>
      </c>
      <c r="H3232" t="s">
        <v>8245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8276</v>
      </c>
      <c r="O3232" t="s">
        <v>8277</v>
      </c>
      <c r="P3232" s="9">
        <v>42121.756921296299</v>
      </c>
      <c r="Q3232" s="10" t="s">
        <v>8325</v>
      </c>
      <c r="R3232" s="10">
        <v>2015</v>
      </c>
    </row>
    <row r="3233" spans="1:18" ht="29" x14ac:dyDescent="0.35">
      <c r="A3233">
        <v>3281</v>
      </c>
      <c r="B3233" s="3" t="s">
        <v>3281</v>
      </c>
      <c r="C3233" s="3" t="s">
        <v>7391</v>
      </c>
      <c r="D3233" s="6">
        <v>5000</v>
      </c>
      <c r="E3233" s="8">
        <v>6080</v>
      </c>
      <c r="F3233" t="s">
        <v>8218</v>
      </c>
      <c r="G3233" t="s">
        <v>8223</v>
      </c>
      <c r="H3233" t="s">
        <v>8245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8276</v>
      </c>
      <c r="O3233" t="s">
        <v>8277</v>
      </c>
      <c r="P3233" s="9">
        <v>42219.019733796296</v>
      </c>
      <c r="Q3233" s="10" t="s">
        <v>8329</v>
      </c>
      <c r="R3233" s="10">
        <v>2015</v>
      </c>
    </row>
    <row r="3234" spans="1:18" ht="43.5" x14ac:dyDescent="0.35">
      <c r="A3234">
        <v>3282</v>
      </c>
      <c r="B3234" s="3" t="s">
        <v>3282</v>
      </c>
      <c r="C3234" s="3" t="s">
        <v>7392</v>
      </c>
      <c r="D3234" s="6">
        <v>31000</v>
      </c>
      <c r="E3234" s="8">
        <v>31820.5</v>
      </c>
      <c r="F3234" t="s">
        <v>8218</v>
      </c>
      <c r="G3234" t="s">
        <v>8223</v>
      </c>
      <c r="H3234" t="s">
        <v>8245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8276</v>
      </c>
      <c r="O3234" t="s">
        <v>8277</v>
      </c>
      <c r="P3234" s="9">
        <v>42445.19430555556</v>
      </c>
      <c r="Q3234" s="10" t="s">
        <v>8324</v>
      </c>
      <c r="R3234" s="10">
        <v>2016</v>
      </c>
    </row>
    <row r="3235" spans="1:18" ht="58" x14ac:dyDescent="0.35">
      <c r="A3235">
        <v>3283</v>
      </c>
      <c r="B3235" s="3" t="s">
        <v>3283</v>
      </c>
      <c r="C3235" s="3" t="s">
        <v>7393</v>
      </c>
      <c r="D3235" s="6">
        <v>800</v>
      </c>
      <c r="E3235" s="8">
        <v>838</v>
      </c>
      <c r="F3235" t="s">
        <v>8218</v>
      </c>
      <c r="G3235" t="s">
        <v>8224</v>
      </c>
      <c r="H3235" t="s">
        <v>8246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8276</v>
      </c>
      <c r="O3235" t="s">
        <v>8277</v>
      </c>
      <c r="P3235" s="9">
        <v>42379.74418981481</v>
      </c>
      <c r="Q3235" s="10" t="s">
        <v>8322</v>
      </c>
      <c r="R3235" s="10">
        <v>2016</v>
      </c>
    </row>
    <row r="3236" spans="1:18" ht="43.5" x14ac:dyDescent="0.35">
      <c r="A3236">
        <v>3284</v>
      </c>
      <c r="B3236" s="3" t="s">
        <v>3284</v>
      </c>
      <c r="C3236" s="3" t="s">
        <v>7394</v>
      </c>
      <c r="D3236" s="6">
        <v>3000</v>
      </c>
      <c r="E3236" s="8">
        <v>3048</v>
      </c>
      <c r="F3236" t="s">
        <v>8218</v>
      </c>
      <c r="G3236" t="s">
        <v>8223</v>
      </c>
      <c r="H3236" t="s">
        <v>8245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8276</v>
      </c>
      <c r="O3236" t="s">
        <v>8277</v>
      </c>
      <c r="P3236" s="9">
        <v>42380.884872685187</v>
      </c>
      <c r="Q3236" s="10" t="s">
        <v>8322</v>
      </c>
      <c r="R3236" s="10">
        <v>2016</v>
      </c>
    </row>
    <row r="3237" spans="1:18" x14ac:dyDescent="0.35">
      <c r="A3237">
        <v>3285</v>
      </c>
      <c r="B3237" s="3" t="s">
        <v>3285</v>
      </c>
      <c r="C3237" s="3" t="s">
        <v>7395</v>
      </c>
      <c r="D3237" s="6">
        <v>4999</v>
      </c>
      <c r="E3237" s="8">
        <v>5604</v>
      </c>
      <c r="F3237" t="s">
        <v>8218</v>
      </c>
      <c r="G3237" t="s">
        <v>8223</v>
      </c>
      <c r="H3237" t="s">
        <v>8245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8276</v>
      </c>
      <c r="O3237" t="s">
        <v>8277</v>
      </c>
      <c r="P3237" s="9">
        <v>42762.942430555559</v>
      </c>
      <c r="Q3237" s="10" t="s">
        <v>8322</v>
      </c>
      <c r="R3237" s="10">
        <v>2017</v>
      </c>
    </row>
    <row r="3238" spans="1:18" ht="58" x14ac:dyDescent="0.35">
      <c r="A3238">
        <v>3286</v>
      </c>
      <c r="B3238" s="3" t="s">
        <v>3286</v>
      </c>
      <c r="C3238" s="3" t="s">
        <v>7396</v>
      </c>
      <c r="D3238" s="6">
        <v>15000</v>
      </c>
      <c r="E3238" s="8">
        <v>15265</v>
      </c>
      <c r="F3238" t="s">
        <v>8218</v>
      </c>
      <c r="G3238" t="s">
        <v>8223</v>
      </c>
      <c r="H3238" t="s">
        <v>8245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8276</v>
      </c>
      <c r="O3238" t="s">
        <v>8277</v>
      </c>
      <c r="P3238" s="9">
        <v>42567.840069444443</v>
      </c>
      <c r="Q3238" s="10" t="s">
        <v>8328</v>
      </c>
      <c r="R3238" s="10">
        <v>2016</v>
      </c>
    </row>
    <row r="3239" spans="1:18" ht="29" x14ac:dyDescent="0.35">
      <c r="A3239">
        <v>3287</v>
      </c>
      <c r="B3239" s="3" t="s">
        <v>3287</v>
      </c>
      <c r="C3239" s="3" t="s">
        <v>7397</v>
      </c>
      <c r="D3239" s="6">
        <v>2500</v>
      </c>
      <c r="E3239" s="8">
        <v>2500</v>
      </c>
      <c r="F3239" t="s">
        <v>8218</v>
      </c>
      <c r="G3239" t="s">
        <v>8228</v>
      </c>
      <c r="H3239" t="s">
        <v>8250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8276</v>
      </c>
      <c r="O3239" t="s">
        <v>8277</v>
      </c>
      <c r="P3239" s="9">
        <v>42311.750324074077</v>
      </c>
      <c r="Q3239" s="10" t="s">
        <v>8332</v>
      </c>
      <c r="R3239" s="10">
        <v>2015</v>
      </c>
    </row>
    <row r="3240" spans="1:18" ht="58" x14ac:dyDescent="0.35">
      <c r="A3240">
        <v>3288</v>
      </c>
      <c r="B3240" s="3" t="s">
        <v>3288</v>
      </c>
      <c r="C3240" s="3" t="s">
        <v>7398</v>
      </c>
      <c r="D3240" s="6">
        <v>10000</v>
      </c>
      <c r="E3240" s="8">
        <v>10026.49</v>
      </c>
      <c r="F3240" t="s">
        <v>8218</v>
      </c>
      <c r="G3240" t="s">
        <v>8224</v>
      </c>
      <c r="H3240" t="s">
        <v>8246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8276</v>
      </c>
      <c r="O3240" t="s">
        <v>8277</v>
      </c>
      <c r="P3240" s="9">
        <v>42505.774479166663</v>
      </c>
      <c r="Q3240" s="10" t="s">
        <v>8326</v>
      </c>
      <c r="R3240" s="10">
        <v>2016</v>
      </c>
    </row>
    <row r="3241" spans="1:18" ht="58" x14ac:dyDescent="0.35">
      <c r="A3241">
        <v>3289</v>
      </c>
      <c r="B3241" s="3" t="s">
        <v>3289</v>
      </c>
      <c r="C3241" s="3" t="s">
        <v>7399</v>
      </c>
      <c r="D3241" s="6">
        <v>500</v>
      </c>
      <c r="E3241" s="8">
        <v>665.21</v>
      </c>
      <c r="F3241" t="s">
        <v>8218</v>
      </c>
      <c r="G3241" t="s">
        <v>8224</v>
      </c>
      <c r="H3241" t="s">
        <v>8246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8276</v>
      </c>
      <c r="O3241" t="s">
        <v>8277</v>
      </c>
      <c r="P3241" s="9">
        <v>42758.368078703701</v>
      </c>
      <c r="Q3241" s="10" t="s">
        <v>8322</v>
      </c>
      <c r="R3241" s="10">
        <v>2017</v>
      </c>
    </row>
    <row r="3242" spans="1:18" ht="72.5" x14ac:dyDescent="0.35">
      <c r="A3242">
        <v>3290</v>
      </c>
      <c r="B3242" s="3" t="s">
        <v>3290</v>
      </c>
      <c r="C3242" s="3" t="s">
        <v>7400</v>
      </c>
      <c r="D3242" s="6">
        <v>2000</v>
      </c>
      <c r="E3242" s="8">
        <v>2424</v>
      </c>
      <c r="F3242" t="s">
        <v>8218</v>
      </c>
      <c r="G3242" t="s">
        <v>8224</v>
      </c>
      <c r="H3242" t="s">
        <v>8246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8276</v>
      </c>
      <c r="O3242" t="s">
        <v>8277</v>
      </c>
      <c r="P3242" s="9">
        <v>42775.51494212963</v>
      </c>
      <c r="Q3242" s="10" t="s">
        <v>8323</v>
      </c>
      <c r="R3242" s="10">
        <v>2017</v>
      </c>
    </row>
    <row r="3243" spans="1:18" ht="58" x14ac:dyDescent="0.35">
      <c r="A3243">
        <v>3291</v>
      </c>
      <c r="B3243" s="3" t="s">
        <v>3291</v>
      </c>
      <c r="C3243" s="3" t="s">
        <v>7401</v>
      </c>
      <c r="D3243" s="6">
        <v>500</v>
      </c>
      <c r="E3243" s="8">
        <v>570</v>
      </c>
      <c r="F3243" t="s">
        <v>8218</v>
      </c>
      <c r="G3243" t="s">
        <v>8223</v>
      </c>
      <c r="H3243" t="s">
        <v>8245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8276</v>
      </c>
      <c r="O3243" t="s">
        <v>8277</v>
      </c>
      <c r="P3243" s="9">
        <v>42232.702546296292</v>
      </c>
      <c r="Q3243" s="10" t="s">
        <v>8329</v>
      </c>
      <c r="R3243" s="10">
        <v>2015</v>
      </c>
    </row>
    <row r="3244" spans="1:18" ht="43.5" x14ac:dyDescent="0.35">
      <c r="A3244">
        <v>3292</v>
      </c>
      <c r="B3244" s="3" t="s">
        <v>3292</v>
      </c>
      <c r="C3244" s="3" t="s">
        <v>7402</v>
      </c>
      <c r="D3244" s="6">
        <v>101</v>
      </c>
      <c r="E3244" s="8">
        <v>289</v>
      </c>
      <c r="F3244" t="s">
        <v>8218</v>
      </c>
      <c r="G3244" t="s">
        <v>8224</v>
      </c>
      <c r="H3244" t="s">
        <v>8246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8276</v>
      </c>
      <c r="O3244" t="s">
        <v>8277</v>
      </c>
      <c r="P3244" s="9">
        <v>42282.770231481481</v>
      </c>
      <c r="Q3244" s="10" t="s">
        <v>8331</v>
      </c>
      <c r="R3244" s="10">
        <v>2015</v>
      </c>
    </row>
    <row r="3245" spans="1:18" ht="58" x14ac:dyDescent="0.35">
      <c r="A3245">
        <v>3293</v>
      </c>
      <c r="B3245" s="3" t="s">
        <v>3293</v>
      </c>
      <c r="C3245" s="3" t="s">
        <v>7403</v>
      </c>
      <c r="D3245" s="6">
        <v>4500</v>
      </c>
      <c r="E3245" s="8">
        <v>7670</v>
      </c>
      <c r="F3245" t="s">
        <v>8218</v>
      </c>
      <c r="G3245" t="s">
        <v>8227</v>
      </c>
      <c r="H3245" t="s">
        <v>8249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8276</v>
      </c>
      <c r="O3245" t="s">
        <v>8277</v>
      </c>
      <c r="P3245" s="9">
        <v>42768.425370370373</v>
      </c>
      <c r="Q3245" s="10" t="s">
        <v>8323</v>
      </c>
      <c r="R3245" s="10">
        <v>2017</v>
      </c>
    </row>
    <row r="3246" spans="1:18" ht="43.5" x14ac:dyDescent="0.35">
      <c r="A3246">
        <v>3294</v>
      </c>
      <c r="B3246" s="3" t="s">
        <v>3294</v>
      </c>
      <c r="C3246" s="3" t="s">
        <v>7404</v>
      </c>
      <c r="D3246" s="6">
        <v>600</v>
      </c>
      <c r="E3246" s="8">
        <v>710</v>
      </c>
      <c r="F3246" t="s">
        <v>8218</v>
      </c>
      <c r="G3246" t="s">
        <v>8224</v>
      </c>
      <c r="H3246" t="s">
        <v>8246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8276</v>
      </c>
      <c r="O3246" t="s">
        <v>8277</v>
      </c>
      <c r="P3246" s="9">
        <v>42141.541134259256</v>
      </c>
      <c r="Q3246" s="10" t="s">
        <v>8326</v>
      </c>
      <c r="R3246" s="10">
        <v>2015</v>
      </c>
    </row>
    <row r="3247" spans="1:18" ht="43.5" x14ac:dyDescent="0.35">
      <c r="A3247">
        <v>3295</v>
      </c>
      <c r="B3247" s="3" t="s">
        <v>3295</v>
      </c>
      <c r="C3247" s="3" t="s">
        <v>7405</v>
      </c>
      <c r="D3247" s="6">
        <v>700</v>
      </c>
      <c r="E3247" s="8">
        <v>720.01</v>
      </c>
      <c r="F3247" t="s">
        <v>8218</v>
      </c>
      <c r="G3247" t="s">
        <v>8224</v>
      </c>
      <c r="H3247" t="s">
        <v>8246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8276</v>
      </c>
      <c r="O3247" t="s">
        <v>8277</v>
      </c>
      <c r="P3247" s="9">
        <v>42609.442465277782</v>
      </c>
      <c r="Q3247" s="10" t="s">
        <v>8329</v>
      </c>
      <c r="R3247" s="10">
        <v>2016</v>
      </c>
    </row>
    <row r="3248" spans="1:18" ht="43.5" x14ac:dyDescent="0.35">
      <c r="A3248">
        <v>3296</v>
      </c>
      <c r="B3248" s="3" t="s">
        <v>3296</v>
      </c>
      <c r="C3248" s="3" t="s">
        <v>7406</v>
      </c>
      <c r="D3248" s="6">
        <v>1500</v>
      </c>
      <c r="E3248" s="8">
        <v>2161</v>
      </c>
      <c r="F3248" t="s">
        <v>8218</v>
      </c>
      <c r="G3248" t="s">
        <v>8224</v>
      </c>
      <c r="H3248" t="s">
        <v>8246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8276</v>
      </c>
      <c r="O3248" t="s">
        <v>8277</v>
      </c>
      <c r="P3248" s="9">
        <v>42309.756620370375</v>
      </c>
      <c r="Q3248" s="10" t="s">
        <v>8332</v>
      </c>
      <c r="R3248" s="10">
        <v>2015</v>
      </c>
    </row>
    <row r="3249" spans="1:18" ht="43.5" x14ac:dyDescent="0.35">
      <c r="A3249">
        <v>3297</v>
      </c>
      <c r="B3249" s="3" t="s">
        <v>3297</v>
      </c>
      <c r="C3249" s="3" t="s">
        <v>7407</v>
      </c>
      <c r="D3249" s="6">
        <v>5500</v>
      </c>
      <c r="E3249" s="8">
        <v>5504</v>
      </c>
      <c r="F3249" t="s">
        <v>8218</v>
      </c>
      <c r="G3249" t="s">
        <v>8224</v>
      </c>
      <c r="H3249" t="s">
        <v>8246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8276</v>
      </c>
      <c r="O3249" t="s">
        <v>8277</v>
      </c>
      <c r="P3249" s="9">
        <v>42193.771481481483</v>
      </c>
      <c r="Q3249" s="10" t="s">
        <v>8328</v>
      </c>
      <c r="R3249" s="10">
        <v>2015</v>
      </c>
    </row>
    <row r="3250" spans="1:18" ht="43.5" x14ac:dyDescent="0.35">
      <c r="A3250">
        <v>3298</v>
      </c>
      <c r="B3250" s="3" t="s">
        <v>3298</v>
      </c>
      <c r="C3250" s="3" t="s">
        <v>7408</v>
      </c>
      <c r="D3250" s="6">
        <v>10000</v>
      </c>
      <c r="E3250" s="8">
        <v>10173</v>
      </c>
      <c r="F3250" t="s">
        <v>8218</v>
      </c>
      <c r="G3250" t="s">
        <v>8223</v>
      </c>
      <c r="H3250" t="s">
        <v>8245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8276</v>
      </c>
      <c r="O3250" t="s">
        <v>8277</v>
      </c>
      <c r="P3250" s="9">
        <v>42239.957962962959</v>
      </c>
      <c r="Q3250" s="10" t="s">
        <v>8329</v>
      </c>
      <c r="R3250" s="10">
        <v>2015</v>
      </c>
    </row>
    <row r="3251" spans="1:18" ht="43.5" x14ac:dyDescent="0.35">
      <c r="A3251">
        <v>3299</v>
      </c>
      <c r="B3251" s="3" t="s">
        <v>3299</v>
      </c>
      <c r="C3251" s="3" t="s">
        <v>7409</v>
      </c>
      <c r="D3251" s="6">
        <v>3000</v>
      </c>
      <c r="E3251" s="8">
        <v>3486</v>
      </c>
      <c r="F3251" t="s">
        <v>8218</v>
      </c>
      <c r="G3251" t="s">
        <v>8223</v>
      </c>
      <c r="H3251" t="s">
        <v>8245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8276</v>
      </c>
      <c r="O3251" t="s">
        <v>8277</v>
      </c>
      <c r="P3251" s="9">
        <v>42261.917395833334</v>
      </c>
      <c r="Q3251" s="10" t="s">
        <v>8330</v>
      </c>
      <c r="R3251" s="10">
        <v>2015</v>
      </c>
    </row>
    <row r="3252" spans="1:18" ht="43.5" x14ac:dyDescent="0.35">
      <c r="A3252">
        <v>3300</v>
      </c>
      <c r="B3252" s="3" t="s">
        <v>3300</v>
      </c>
      <c r="C3252" s="3" t="s">
        <v>7410</v>
      </c>
      <c r="D3252" s="6">
        <v>3000</v>
      </c>
      <c r="E3252" s="8">
        <v>4085</v>
      </c>
      <c r="F3252" t="s">
        <v>8218</v>
      </c>
      <c r="G3252" t="s">
        <v>8223</v>
      </c>
      <c r="H3252" t="s">
        <v>8245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8276</v>
      </c>
      <c r="O3252" t="s">
        <v>8277</v>
      </c>
      <c r="P3252" s="9">
        <v>42102.743773148148</v>
      </c>
      <c r="Q3252" s="10" t="s">
        <v>8325</v>
      </c>
      <c r="R3252" s="10">
        <v>2015</v>
      </c>
    </row>
    <row r="3253" spans="1:18" ht="43.5" x14ac:dyDescent="0.35">
      <c r="A3253">
        <v>3301</v>
      </c>
      <c r="B3253" s="3" t="s">
        <v>3301</v>
      </c>
      <c r="C3253" s="3" t="s">
        <v>7411</v>
      </c>
      <c r="D3253" s="6">
        <v>3000</v>
      </c>
      <c r="E3253" s="8">
        <v>4004</v>
      </c>
      <c r="F3253" t="s">
        <v>8218</v>
      </c>
      <c r="G3253" t="s">
        <v>8223</v>
      </c>
      <c r="H3253" t="s">
        <v>8245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8276</v>
      </c>
      <c r="O3253" t="s">
        <v>8277</v>
      </c>
      <c r="P3253" s="9">
        <v>42538.735833333332</v>
      </c>
      <c r="Q3253" s="10" t="s">
        <v>8327</v>
      </c>
      <c r="R3253" s="10">
        <v>2016</v>
      </c>
    </row>
    <row r="3254" spans="1:18" x14ac:dyDescent="0.35">
      <c r="A3254">
        <v>3302</v>
      </c>
      <c r="B3254" s="3" t="s">
        <v>3302</v>
      </c>
      <c r="C3254" s="3" t="s">
        <v>7412</v>
      </c>
      <c r="D3254" s="6">
        <v>8400</v>
      </c>
      <c r="E3254" s="8">
        <v>8685</v>
      </c>
      <c r="F3254" t="s">
        <v>8218</v>
      </c>
      <c r="G3254" t="s">
        <v>8226</v>
      </c>
      <c r="H3254" t="s">
        <v>8248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8276</v>
      </c>
      <c r="O3254" t="s">
        <v>8277</v>
      </c>
      <c r="P3254" s="9">
        <v>42681.35157407407</v>
      </c>
      <c r="Q3254" s="10" t="s">
        <v>8332</v>
      </c>
      <c r="R3254" s="10">
        <v>2016</v>
      </c>
    </row>
    <row r="3255" spans="1:18" ht="43.5" x14ac:dyDescent="0.35">
      <c r="A3255">
        <v>3303</v>
      </c>
      <c r="B3255" s="3" t="s">
        <v>3303</v>
      </c>
      <c r="C3255" s="3" t="s">
        <v>7413</v>
      </c>
      <c r="D3255" s="6">
        <v>1800</v>
      </c>
      <c r="E3255" s="8">
        <v>2086</v>
      </c>
      <c r="F3255" t="s">
        <v>8218</v>
      </c>
      <c r="G3255" t="s">
        <v>8223</v>
      </c>
      <c r="H3255" t="s">
        <v>8245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8276</v>
      </c>
      <c r="O3255" t="s">
        <v>8277</v>
      </c>
      <c r="P3255" s="9">
        <v>42056.65143518518</v>
      </c>
      <c r="Q3255" s="10" t="s">
        <v>8323</v>
      </c>
      <c r="R3255" s="10">
        <v>2015</v>
      </c>
    </row>
    <row r="3256" spans="1:18" ht="43.5" x14ac:dyDescent="0.35">
      <c r="A3256">
        <v>3304</v>
      </c>
      <c r="B3256" s="3" t="s">
        <v>3304</v>
      </c>
      <c r="C3256" s="3" t="s">
        <v>7414</v>
      </c>
      <c r="D3256" s="6">
        <v>15000</v>
      </c>
      <c r="E3256" s="8">
        <v>15677.5</v>
      </c>
      <c r="F3256" t="s">
        <v>8218</v>
      </c>
      <c r="G3256" t="s">
        <v>8223</v>
      </c>
      <c r="H3256" t="s">
        <v>8245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8276</v>
      </c>
      <c r="O3256" t="s">
        <v>8277</v>
      </c>
      <c r="P3256" s="9">
        <v>42696.624444444446</v>
      </c>
      <c r="Q3256" s="10" t="s">
        <v>8332</v>
      </c>
      <c r="R3256" s="10">
        <v>2016</v>
      </c>
    </row>
    <row r="3257" spans="1:18" ht="43.5" x14ac:dyDescent="0.35">
      <c r="A3257">
        <v>3305</v>
      </c>
      <c r="B3257" s="3" t="s">
        <v>3305</v>
      </c>
      <c r="C3257" s="3" t="s">
        <v>7415</v>
      </c>
      <c r="D3257" s="6">
        <v>4000</v>
      </c>
      <c r="E3257" s="8">
        <v>4081</v>
      </c>
      <c r="F3257" t="s">
        <v>8218</v>
      </c>
      <c r="G3257" t="s">
        <v>8223</v>
      </c>
      <c r="H3257" t="s">
        <v>8245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8276</v>
      </c>
      <c r="O3257" t="s">
        <v>8277</v>
      </c>
      <c r="P3257" s="9">
        <v>42186.855879629627</v>
      </c>
      <c r="Q3257" s="10" t="s">
        <v>8328</v>
      </c>
      <c r="R3257" s="10">
        <v>2015</v>
      </c>
    </row>
    <row r="3258" spans="1:18" ht="58" x14ac:dyDescent="0.35">
      <c r="A3258">
        <v>3306</v>
      </c>
      <c r="B3258" s="3" t="s">
        <v>3306</v>
      </c>
      <c r="C3258" s="3" t="s">
        <v>7416</v>
      </c>
      <c r="D3258" s="6">
        <v>1500</v>
      </c>
      <c r="E3258" s="8">
        <v>2630</v>
      </c>
      <c r="F3258" t="s">
        <v>8218</v>
      </c>
      <c r="G3258" t="s">
        <v>8223</v>
      </c>
      <c r="H3258" t="s">
        <v>8245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8276</v>
      </c>
      <c r="O3258" t="s">
        <v>8277</v>
      </c>
      <c r="P3258" s="9">
        <v>42493.219236111108</v>
      </c>
      <c r="Q3258" s="10" t="s">
        <v>8326</v>
      </c>
      <c r="R3258" s="10">
        <v>2016</v>
      </c>
    </row>
    <row r="3259" spans="1:18" ht="43.5" x14ac:dyDescent="0.35">
      <c r="A3259">
        <v>3307</v>
      </c>
      <c r="B3259" s="3" t="s">
        <v>3307</v>
      </c>
      <c r="C3259" s="3" t="s">
        <v>7417</v>
      </c>
      <c r="D3259" s="6">
        <v>1000</v>
      </c>
      <c r="E3259" s="8">
        <v>1066.8</v>
      </c>
      <c r="F3259" t="s">
        <v>8218</v>
      </c>
      <c r="G3259" t="s">
        <v>8223</v>
      </c>
      <c r="H3259" t="s">
        <v>8245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8276</v>
      </c>
      <c r="O3259" t="s">
        <v>8277</v>
      </c>
      <c r="P3259" s="9">
        <v>42475.057164351849</v>
      </c>
      <c r="Q3259" s="10" t="s">
        <v>8325</v>
      </c>
      <c r="R3259" s="10">
        <v>2016</v>
      </c>
    </row>
    <row r="3260" spans="1:18" ht="43.5" x14ac:dyDescent="0.35">
      <c r="A3260">
        <v>3308</v>
      </c>
      <c r="B3260" s="3" t="s">
        <v>3308</v>
      </c>
      <c r="C3260" s="3" t="s">
        <v>7418</v>
      </c>
      <c r="D3260" s="6">
        <v>3500</v>
      </c>
      <c r="E3260" s="8">
        <v>4280</v>
      </c>
      <c r="F3260" t="s">
        <v>8218</v>
      </c>
      <c r="G3260" t="s">
        <v>8223</v>
      </c>
      <c r="H3260" t="s">
        <v>8245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8276</v>
      </c>
      <c r="O3260" t="s">
        <v>8277</v>
      </c>
      <c r="P3260" s="9">
        <v>42452.876909722225</v>
      </c>
      <c r="Q3260" s="10" t="s">
        <v>8324</v>
      </c>
      <c r="R3260" s="10">
        <v>2016</v>
      </c>
    </row>
    <row r="3261" spans="1:18" ht="29" x14ac:dyDescent="0.35">
      <c r="A3261">
        <v>3309</v>
      </c>
      <c r="B3261" s="3" t="s">
        <v>3309</v>
      </c>
      <c r="C3261" s="3" t="s">
        <v>7419</v>
      </c>
      <c r="D3261" s="6">
        <v>350</v>
      </c>
      <c r="E3261" s="8">
        <v>558</v>
      </c>
      <c r="F3261" t="s">
        <v>8218</v>
      </c>
      <c r="G3261" t="s">
        <v>8224</v>
      </c>
      <c r="H3261" t="s">
        <v>8246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8276</v>
      </c>
      <c r="O3261" t="s">
        <v>8277</v>
      </c>
      <c r="P3261" s="9">
        <v>42628.650208333333</v>
      </c>
      <c r="Q3261" s="10" t="s">
        <v>8330</v>
      </c>
      <c r="R3261" s="10">
        <v>2016</v>
      </c>
    </row>
    <row r="3262" spans="1:18" ht="29" x14ac:dyDescent="0.35">
      <c r="A3262">
        <v>3310</v>
      </c>
      <c r="B3262" s="3" t="s">
        <v>3310</v>
      </c>
      <c r="C3262" s="3" t="s">
        <v>7420</v>
      </c>
      <c r="D3262" s="6">
        <v>6500</v>
      </c>
      <c r="E3262" s="8">
        <v>6505</v>
      </c>
      <c r="F3262" t="s">
        <v>8218</v>
      </c>
      <c r="G3262" t="s">
        <v>8223</v>
      </c>
      <c r="H3262" t="s">
        <v>8245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8276</v>
      </c>
      <c r="O3262" t="s">
        <v>8277</v>
      </c>
      <c r="P3262" s="9">
        <v>42253.928530092591</v>
      </c>
      <c r="Q3262" s="10" t="s">
        <v>8330</v>
      </c>
      <c r="R3262" s="10">
        <v>2015</v>
      </c>
    </row>
    <row r="3263" spans="1:18" ht="43.5" x14ac:dyDescent="0.35">
      <c r="A3263">
        <v>3311</v>
      </c>
      <c r="B3263" s="3" t="s">
        <v>3311</v>
      </c>
      <c r="C3263" s="3" t="s">
        <v>7421</v>
      </c>
      <c r="D3263" s="6">
        <v>2500</v>
      </c>
      <c r="E3263" s="8">
        <v>2746</v>
      </c>
      <c r="F3263" t="s">
        <v>8218</v>
      </c>
      <c r="G3263" t="s">
        <v>8223</v>
      </c>
      <c r="H3263" t="s">
        <v>8245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8276</v>
      </c>
      <c r="O3263" t="s">
        <v>8277</v>
      </c>
      <c r="P3263" s="9">
        <v>42264.29178240741</v>
      </c>
      <c r="Q3263" s="10" t="s">
        <v>8330</v>
      </c>
      <c r="R3263" s="10">
        <v>2015</v>
      </c>
    </row>
    <row r="3264" spans="1:18" ht="43.5" x14ac:dyDescent="0.35">
      <c r="A3264">
        <v>3312</v>
      </c>
      <c r="B3264" s="3" t="s">
        <v>3312</v>
      </c>
      <c r="C3264" s="3" t="s">
        <v>7422</v>
      </c>
      <c r="D3264" s="6">
        <v>2500</v>
      </c>
      <c r="E3264" s="8">
        <v>2501</v>
      </c>
      <c r="F3264" t="s">
        <v>8218</v>
      </c>
      <c r="G3264" t="s">
        <v>8223</v>
      </c>
      <c r="H3264" t="s">
        <v>8245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8276</v>
      </c>
      <c r="O3264" t="s">
        <v>8277</v>
      </c>
      <c r="P3264" s="9">
        <v>42664.809560185182</v>
      </c>
      <c r="Q3264" s="10" t="s">
        <v>8331</v>
      </c>
      <c r="R3264" s="10">
        <v>2016</v>
      </c>
    </row>
    <row r="3265" spans="1:18" ht="43.5" x14ac:dyDescent="0.35">
      <c r="A3265">
        <v>3313</v>
      </c>
      <c r="B3265" s="3" t="s">
        <v>3313</v>
      </c>
      <c r="C3265" s="3" t="s">
        <v>7423</v>
      </c>
      <c r="D3265" s="6">
        <v>2000</v>
      </c>
      <c r="E3265" s="8">
        <v>2321</v>
      </c>
      <c r="F3265" t="s">
        <v>8218</v>
      </c>
      <c r="G3265" t="s">
        <v>8223</v>
      </c>
      <c r="H3265" t="s">
        <v>8245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8276</v>
      </c>
      <c r="O3265" t="s">
        <v>8277</v>
      </c>
      <c r="P3265" s="9">
        <v>42382.244409722218</v>
      </c>
      <c r="Q3265" s="10" t="s">
        <v>8322</v>
      </c>
      <c r="R3265" s="10">
        <v>2016</v>
      </c>
    </row>
    <row r="3266" spans="1:18" ht="43.5" x14ac:dyDescent="0.35">
      <c r="A3266">
        <v>3314</v>
      </c>
      <c r="B3266" s="3" t="s">
        <v>3314</v>
      </c>
      <c r="C3266" s="3" t="s">
        <v>7424</v>
      </c>
      <c r="D3266" s="6">
        <v>800</v>
      </c>
      <c r="E3266" s="8">
        <v>1686</v>
      </c>
      <c r="F3266" t="s">
        <v>8218</v>
      </c>
      <c r="G3266" t="s">
        <v>8224</v>
      </c>
      <c r="H3266" t="s">
        <v>8246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8276</v>
      </c>
      <c r="O3266" t="s">
        <v>8277</v>
      </c>
      <c r="P3266" s="9">
        <v>42105.267488425925</v>
      </c>
      <c r="Q3266" s="10" t="s">
        <v>8325</v>
      </c>
      <c r="R3266" s="10">
        <v>2015</v>
      </c>
    </row>
    <row r="3267" spans="1:18" ht="43.5" x14ac:dyDescent="0.35">
      <c r="A3267">
        <v>3315</v>
      </c>
      <c r="B3267" s="3" t="s">
        <v>3315</v>
      </c>
      <c r="C3267" s="3" t="s">
        <v>7425</v>
      </c>
      <c r="D3267" s="6">
        <v>4000</v>
      </c>
      <c r="E3267" s="8">
        <v>4400</v>
      </c>
      <c r="F3267" t="s">
        <v>8218</v>
      </c>
      <c r="G3267" t="s">
        <v>8224</v>
      </c>
      <c r="H3267" t="s">
        <v>8246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8276</v>
      </c>
      <c r="O3267" t="s">
        <v>8277</v>
      </c>
      <c r="P3267" s="9">
        <v>42466.303715277776</v>
      </c>
      <c r="Q3267" s="10" t="s">
        <v>8325</v>
      </c>
      <c r="R3267" s="10">
        <v>2016</v>
      </c>
    </row>
    <row r="3268" spans="1:18" ht="72.5" x14ac:dyDescent="0.35">
      <c r="A3268">
        <v>3316</v>
      </c>
      <c r="B3268" s="3" t="s">
        <v>3316</v>
      </c>
      <c r="C3268" s="3" t="s">
        <v>7426</v>
      </c>
      <c r="D3268" s="6">
        <v>11737</v>
      </c>
      <c r="E3268" s="8">
        <v>11747.18</v>
      </c>
      <c r="F3268" t="s">
        <v>8218</v>
      </c>
      <c r="G3268" t="s">
        <v>8223</v>
      </c>
      <c r="H3268" t="s">
        <v>8245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8276</v>
      </c>
      <c r="O3268" t="s">
        <v>8277</v>
      </c>
      <c r="P3268" s="9">
        <v>41826.871238425927</v>
      </c>
      <c r="Q3268" s="10" t="s">
        <v>8328</v>
      </c>
      <c r="R3268" s="10">
        <v>2014</v>
      </c>
    </row>
    <row r="3269" spans="1:18" ht="43.5" x14ac:dyDescent="0.35">
      <c r="A3269">
        <v>3317</v>
      </c>
      <c r="B3269" s="3" t="s">
        <v>3317</v>
      </c>
      <c r="C3269" s="3" t="s">
        <v>7427</v>
      </c>
      <c r="D3269" s="6">
        <v>1050</v>
      </c>
      <c r="E3269" s="8">
        <v>1115</v>
      </c>
      <c r="F3269" t="s">
        <v>8218</v>
      </c>
      <c r="G3269" t="s">
        <v>8223</v>
      </c>
      <c r="H3269" t="s">
        <v>8245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8276</v>
      </c>
      <c r="O3269" t="s">
        <v>8277</v>
      </c>
      <c r="P3269" s="9">
        <v>42499.039629629631</v>
      </c>
      <c r="Q3269" s="10" t="s">
        <v>8326</v>
      </c>
      <c r="R3269" s="10">
        <v>2016</v>
      </c>
    </row>
    <row r="3270" spans="1:18" ht="29" x14ac:dyDescent="0.35">
      <c r="A3270">
        <v>3318</v>
      </c>
      <c r="B3270" s="3" t="s">
        <v>3318</v>
      </c>
      <c r="C3270" s="3" t="s">
        <v>7428</v>
      </c>
      <c r="D3270" s="6">
        <v>2000</v>
      </c>
      <c r="E3270" s="8">
        <v>2512</v>
      </c>
      <c r="F3270" t="s">
        <v>8218</v>
      </c>
      <c r="G3270" t="s">
        <v>8228</v>
      </c>
      <c r="H3270" t="s">
        <v>8250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8276</v>
      </c>
      <c r="O3270" t="s">
        <v>8277</v>
      </c>
      <c r="P3270" s="9">
        <v>42431.302002314813</v>
      </c>
      <c r="Q3270" s="10" t="s">
        <v>8324</v>
      </c>
      <c r="R3270" s="10">
        <v>2016</v>
      </c>
    </row>
    <row r="3271" spans="1:18" ht="58" x14ac:dyDescent="0.35">
      <c r="A3271">
        <v>3319</v>
      </c>
      <c r="B3271" s="3" t="s">
        <v>3319</v>
      </c>
      <c r="C3271" s="3" t="s">
        <v>7429</v>
      </c>
      <c r="D3271" s="6">
        <v>500</v>
      </c>
      <c r="E3271" s="8">
        <v>540</v>
      </c>
      <c r="F3271" t="s">
        <v>8218</v>
      </c>
      <c r="G3271" t="s">
        <v>8224</v>
      </c>
      <c r="H3271" t="s">
        <v>8246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8276</v>
      </c>
      <c r="O3271" t="s">
        <v>8277</v>
      </c>
      <c r="P3271" s="9">
        <v>41990.585486111115</v>
      </c>
      <c r="Q3271" s="10" t="s">
        <v>8333</v>
      </c>
      <c r="R3271" s="10">
        <v>2014</v>
      </c>
    </row>
    <row r="3272" spans="1:18" ht="43.5" x14ac:dyDescent="0.35">
      <c r="A3272">
        <v>3320</v>
      </c>
      <c r="B3272" s="3" t="s">
        <v>3320</v>
      </c>
      <c r="C3272" s="3" t="s">
        <v>7430</v>
      </c>
      <c r="D3272" s="6">
        <v>2500</v>
      </c>
      <c r="E3272" s="8">
        <v>2525</v>
      </c>
      <c r="F3272" t="s">
        <v>8218</v>
      </c>
      <c r="G3272" t="s">
        <v>8223</v>
      </c>
      <c r="H3272" t="s">
        <v>8245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8276</v>
      </c>
      <c r="O3272" t="s">
        <v>8277</v>
      </c>
      <c r="P3272" s="9">
        <v>42513.045798611114</v>
      </c>
      <c r="Q3272" s="10" t="s">
        <v>8326</v>
      </c>
      <c r="R3272" s="10">
        <v>2016</v>
      </c>
    </row>
    <row r="3273" spans="1:18" ht="58" x14ac:dyDescent="0.35">
      <c r="A3273">
        <v>3321</v>
      </c>
      <c r="B3273" s="3" t="s">
        <v>3321</v>
      </c>
      <c r="C3273" s="3" t="s">
        <v>7431</v>
      </c>
      <c r="D3273" s="6">
        <v>500</v>
      </c>
      <c r="E3273" s="8">
        <v>537</v>
      </c>
      <c r="F3273" t="s">
        <v>8218</v>
      </c>
      <c r="G3273" t="s">
        <v>8223</v>
      </c>
      <c r="H3273" t="s">
        <v>8245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8276</v>
      </c>
      <c r="O3273" t="s">
        <v>8277</v>
      </c>
      <c r="P3273" s="9">
        <v>41914.100289351853</v>
      </c>
      <c r="Q3273" s="10" t="s">
        <v>8331</v>
      </c>
      <c r="R3273" s="10">
        <v>2014</v>
      </c>
    </row>
    <row r="3274" spans="1:18" ht="43.5" x14ac:dyDescent="0.35">
      <c r="A3274">
        <v>3322</v>
      </c>
      <c r="B3274" s="3" t="s">
        <v>3322</v>
      </c>
      <c r="C3274" s="3" t="s">
        <v>7432</v>
      </c>
      <c r="D3274" s="6">
        <v>3300</v>
      </c>
      <c r="E3274" s="8">
        <v>3350</v>
      </c>
      <c r="F3274" t="s">
        <v>8218</v>
      </c>
      <c r="G3274" t="s">
        <v>8223</v>
      </c>
      <c r="H3274" t="s">
        <v>8245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8276</v>
      </c>
      <c r="O3274" t="s">
        <v>8277</v>
      </c>
      <c r="P3274" s="9">
        <v>42521.010370370372</v>
      </c>
      <c r="Q3274" s="10" t="s">
        <v>8326</v>
      </c>
      <c r="R3274" s="10">
        <v>2016</v>
      </c>
    </row>
    <row r="3275" spans="1:18" ht="43.5" x14ac:dyDescent="0.35">
      <c r="A3275">
        <v>3323</v>
      </c>
      <c r="B3275" s="3" t="s">
        <v>3323</v>
      </c>
      <c r="C3275" s="3" t="s">
        <v>7433</v>
      </c>
      <c r="D3275" s="6">
        <v>1000</v>
      </c>
      <c r="E3275" s="8">
        <v>1259</v>
      </c>
      <c r="F3275" t="s">
        <v>8218</v>
      </c>
      <c r="G3275" t="s">
        <v>8224</v>
      </c>
      <c r="H3275" t="s">
        <v>8246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8276</v>
      </c>
      <c r="O3275" t="s">
        <v>8277</v>
      </c>
      <c r="P3275" s="9">
        <v>42608.36583333333</v>
      </c>
      <c r="Q3275" s="10" t="s">
        <v>8329</v>
      </c>
      <c r="R3275" s="10">
        <v>2016</v>
      </c>
    </row>
    <row r="3276" spans="1:18" ht="43.5" x14ac:dyDescent="0.35">
      <c r="A3276">
        <v>3324</v>
      </c>
      <c r="B3276" s="3" t="s">
        <v>3324</v>
      </c>
      <c r="C3276" s="3" t="s">
        <v>7434</v>
      </c>
      <c r="D3276" s="6">
        <v>1500</v>
      </c>
      <c r="E3276" s="8">
        <v>1525</v>
      </c>
      <c r="F3276" t="s">
        <v>8218</v>
      </c>
      <c r="G3276" t="s">
        <v>8240</v>
      </c>
      <c r="H3276" t="s">
        <v>8248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8276</v>
      </c>
      <c r="O3276" t="s">
        <v>8277</v>
      </c>
      <c r="P3276" s="9">
        <v>42512.58321759259</v>
      </c>
      <c r="Q3276" s="10" t="s">
        <v>8326</v>
      </c>
      <c r="R3276" s="10">
        <v>2016</v>
      </c>
    </row>
    <row r="3277" spans="1:18" ht="43.5" x14ac:dyDescent="0.35">
      <c r="A3277">
        <v>3325</v>
      </c>
      <c r="B3277" s="3" t="s">
        <v>3325</v>
      </c>
      <c r="C3277" s="3" t="s">
        <v>7435</v>
      </c>
      <c r="D3277" s="6">
        <v>400</v>
      </c>
      <c r="E3277" s="8">
        <v>450</v>
      </c>
      <c r="F3277" t="s">
        <v>8218</v>
      </c>
      <c r="G3277" t="s">
        <v>8224</v>
      </c>
      <c r="H3277" t="s">
        <v>8246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8276</v>
      </c>
      <c r="O3277" t="s">
        <v>8277</v>
      </c>
      <c r="P3277" s="9">
        <v>42064.785613425927</v>
      </c>
      <c r="Q3277" s="10" t="s">
        <v>8324</v>
      </c>
      <c r="R3277" s="10">
        <v>2015</v>
      </c>
    </row>
    <row r="3278" spans="1:18" ht="43.5" x14ac:dyDescent="0.35">
      <c r="A3278">
        <v>3326</v>
      </c>
      <c r="B3278" s="3" t="s">
        <v>3326</v>
      </c>
      <c r="C3278" s="3" t="s">
        <v>7436</v>
      </c>
      <c r="D3278" s="6">
        <v>8000</v>
      </c>
      <c r="E3278" s="8">
        <v>8110</v>
      </c>
      <c r="F3278" t="s">
        <v>8218</v>
      </c>
      <c r="G3278" t="s">
        <v>8223</v>
      </c>
      <c r="H3278" t="s">
        <v>8245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8276</v>
      </c>
      <c r="O3278" t="s">
        <v>8277</v>
      </c>
      <c r="P3278" s="9">
        <v>42041.714178240742</v>
      </c>
      <c r="Q3278" s="10" t="s">
        <v>8323</v>
      </c>
      <c r="R3278" s="10">
        <v>2015</v>
      </c>
    </row>
    <row r="3279" spans="1:18" ht="43.5" x14ac:dyDescent="0.35">
      <c r="A3279">
        <v>3327</v>
      </c>
      <c r="B3279" s="3" t="s">
        <v>3327</v>
      </c>
      <c r="C3279" s="3" t="s">
        <v>7437</v>
      </c>
      <c r="D3279" s="6">
        <v>800</v>
      </c>
      <c r="E3279" s="8">
        <v>810</v>
      </c>
      <c r="F3279" t="s">
        <v>8218</v>
      </c>
      <c r="G3279" t="s">
        <v>8224</v>
      </c>
      <c r="H3279" t="s">
        <v>8246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8276</v>
      </c>
      <c r="O3279" t="s">
        <v>8277</v>
      </c>
      <c r="P3279" s="9">
        <v>42468.374606481477</v>
      </c>
      <c r="Q3279" s="10" t="s">
        <v>8325</v>
      </c>
      <c r="R3279" s="10">
        <v>2016</v>
      </c>
    </row>
    <row r="3280" spans="1:18" ht="43.5" x14ac:dyDescent="0.35">
      <c r="A3280">
        <v>3328</v>
      </c>
      <c r="B3280" s="3" t="s">
        <v>3328</v>
      </c>
      <c r="C3280" s="3" t="s">
        <v>7438</v>
      </c>
      <c r="D3280" s="6">
        <v>1800</v>
      </c>
      <c r="E3280" s="8">
        <v>2635</v>
      </c>
      <c r="F3280" t="s">
        <v>8218</v>
      </c>
      <c r="G3280" t="s">
        <v>8223</v>
      </c>
      <c r="H3280" t="s">
        <v>8245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8276</v>
      </c>
      <c r="O3280" t="s">
        <v>8277</v>
      </c>
      <c r="P3280" s="9">
        <v>41822.57503472222</v>
      </c>
      <c r="Q3280" s="10" t="s">
        <v>8328</v>
      </c>
      <c r="R3280" s="10">
        <v>2014</v>
      </c>
    </row>
    <row r="3281" spans="1:18" ht="43.5" x14ac:dyDescent="0.35">
      <c r="A3281">
        <v>3329</v>
      </c>
      <c r="B3281" s="3" t="s">
        <v>3329</v>
      </c>
      <c r="C3281" s="3" t="s">
        <v>7439</v>
      </c>
      <c r="D3281" s="6">
        <v>1000</v>
      </c>
      <c r="E3281" s="8">
        <v>1168</v>
      </c>
      <c r="F3281" t="s">
        <v>8218</v>
      </c>
      <c r="G3281" t="s">
        <v>8224</v>
      </c>
      <c r="H3281" t="s">
        <v>8246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8276</v>
      </c>
      <c r="O3281" t="s">
        <v>8277</v>
      </c>
      <c r="P3281" s="9">
        <v>41837.323009259257</v>
      </c>
      <c r="Q3281" s="10" t="s">
        <v>8328</v>
      </c>
      <c r="R3281" s="10">
        <v>2014</v>
      </c>
    </row>
    <row r="3282" spans="1:18" ht="43.5" x14ac:dyDescent="0.35">
      <c r="A3282">
        <v>3330</v>
      </c>
      <c r="B3282" s="3" t="s">
        <v>3330</v>
      </c>
      <c r="C3282" s="3" t="s">
        <v>7440</v>
      </c>
      <c r="D3282" s="6">
        <v>1500</v>
      </c>
      <c r="E3282" s="8">
        <v>1594</v>
      </c>
      <c r="F3282" t="s">
        <v>8218</v>
      </c>
      <c r="G3282" t="s">
        <v>8224</v>
      </c>
      <c r="H3282" t="s">
        <v>8246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8276</v>
      </c>
      <c r="O3282" t="s">
        <v>8277</v>
      </c>
      <c r="P3282" s="9">
        <v>42065.887361111112</v>
      </c>
      <c r="Q3282" s="10" t="s">
        <v>8324</v>
      </c>
      <c r="R3282" s="10">
        <v>2015</v>
      </c>
    </row>
    <row r="3283" spans="1:18" ht="43.5" x14ac:dyDescent="0.35">
      <c r="A3283">
        <v>3331</v>
      </c>
      <c r="B3283" s="3" t="s">
        <v>3331</v>
      </c>
      <c r="C3283" s="3" t="s">
        <v>7441</v>
      </c>
      <c r="D3283" s="6">
        <v>5000</v>
      </c>
      <c r="E3283" s="8">
        <v>5226</v>
      </c>
      <c r="F3283" t="s">
        <v>8218</v>
      </c>
      <c r="G3283" t="s">
        <v>8223</v>
      </c>
      <c r="H3283" t="s">
        <v>8245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8276</v>
      </c>
      <c r="O3283" t="s">
        <v>8277</v>
      </c>
      <c r="P3283" s="9">
        <v>42248.697754629626</v>
      </c>
      <c r="Q3283" s="10" t="s">
        <v>8330</v>
      </c>
      <c r="R3283" s="10">
        <v>2015</v>
      </c>
    </row>
    <row r="3284" spans="1:18" ht="43.5" x14ac:dyDescent="0.35">
      <c r="A3284">
        <v>3332</v>
      </c>
      <c r="B3284" s="3" t="s">
        <v>3332</v>
      </c>
      <c r="C3284" s="3" t="s">
        <v>7442</v>
      </c>
      <c r="D3284" s="6">
        <v>6000</v>
      </c>
      <c r="E3284" s="8">
        <v>6000</v>
      </c>
      <c r="F3284" t="s">
        <v>8218</v>
      </c>
      <c r="G3284" t="s">
        <v>8223</v>
      </c>
      <c r="H3284" t="s">
        <v>8245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8276</v>
      </c>
      <c r="O3284" t="s">
        <v>8277</v>
      </c>
      <c r="P3284" s="9">
        <v>41809.860300925924</v>
      </c>
      <c r="Q3284" s="10" t="s">
        <v>8327</v>
      </c>
      <c r="R3284" s="10">
        <v>2014</v>
      </c>
    </row>
    <row r="3285" spans="1:18" ht="43.5" x14ac:dyDescent="0.35">
      <c r="A3285">
        <v>3333</v>
      </c>
      <c r="B3285" s="3" t="s">
        <v>3333</v>
      </c>
      <c r="C3285" s="3" t="s">
        <v>7443</v>
      </c>
      <c r="D3285" s="6">
        <v>3500</v>
      </c>
      <c r="E3285" s="8">
        <v>3660</v>
      </c>
      <c r="F3285" t="s">
        <v>8218</v>
      </c>
      <c r="G3285" t="s">
        <v>8223</v>
      </c>
      <c r="H3285" t="s">
        <v>8245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8276</v>
      </c>
      <c r="O3285" t="s">
        <v>8277</v>
      </c>
      <c r="P3285" s="9">
        <v>42148.676851851851</v>
      </c>
      <c r="Q3285" s="10" t="s">
        <v>8326</v>
      </c>
      <c r="R3285" s="10">
        <v>2015</v>
      </c>
    </row>
    <row r="3286" spans="1:18" ht="29" x14ac:dyDescent="0.35">
      <c r="A3286">
        <v>3334</v>
      </c>
      <c r="B3286" s="3" t="s">
        <v>3334</v>
      </c>
      <c r="C3286" s="3" t="s">
        <v>7444</v>
      </c>
      <c r="D3286" s="6">
        <v>3871</v>
      </c>
      <c r="E3286" s="8">
        <v>5366</v>
      </c>
      <c r="F3286" t="s">
        <v>8218</v>
      </c>
      <c r="G3286" t="s">
        <v>8223</v>
      </c>
      <c r="H3286" t="s">
        <v>8245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8276</v>
      </c>
      <c r="O3286" t="s">
        <v>8277</v>
      </c>
      <c r="P3286" s="9">
        <v>42185.521087962959</v>
      </c>
      <c r="Q3286" s="10" t="s">
        <v>8327</v>
      </c>
      <c r="R3286" s="10">
        <v>2015</v>
      </c>
    </row>
    <row r="3287" spans="1:18" ht="58" x14ac:dyDescent="0.35">
      <c r="A3287">
        <v>3335</v>
      </c>
      <c r="B3287" s="3" t="s">
        <v>3335</v>
      </c>
      <c r="C3287" s="3" t="s">
        <v>7445</v>
      </c>
      <c r="D3287" s="6">
        <v>5000</v>
      </c>
      <c r="E3287" s="8">
        <v>5016</v>
      </c>
      <c r="F3287" t="s">
        <v>8218</v>
      </c>
      <c r="G3287" t="s">
        <v>8224</v>
      </c>
      <c r="H3287" t="s">
        <v>8246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8276</v>
      </c>
      <c r="O3287" t="s">
        <v>8277</v>
      </c>
      <c r="P3287" s="9">
        <v>41827.674143518518</v>
      </c>
      <c r="Q3287" s="10" t="s">
        <v>8328</v>
      </c>
      <c r="R3287" s="10">
        <v>2014</v>
      </c>
    </row>
    <row r="3288" spans="1:18" ht="43.5" x14ac:dyDescent="0.35">
      <c r="A3288">
        <v>3336</v>
      </c>
      <c r="B3288" s="3" t="s">
        <v>3336</v>
      </c>
      <c r="C3288" s="3" t="s">
        <v>7446</v>
      </c>
      <c r="D3288" s="6">
        <v>250</v>
      </c>
      <c r="E3288" s="8">
        <v>250</v>
      </c>
      <c r="F3288" t="s">
        <v>8218</v>
      </c>
      <c r="G3288" t="s">
        <v>8224</v>
      </c>
      <c r="H3288" t="s">
        <v>8246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8276</v>
      </c>
      <c r="O3288" t="s">
        <v>8277</v>
      </c>
      <c r="P3288" s="9">
        <v>42437.398680555554</v>
      </c>
      <c r="Q3288" s="10" t="s">
        <v>8324</v>
      </c>
      <c r="R3288" s="10">
        <v>2016</v>
      </c>
    </row>
    <row r="3289" spans="1:18" ht="43.5" x14ac:dyDescent="0.35">
      <c r="A3289">
        <v>3337</v>
      </c>
      <c r="B3289" s="3" t="s">
        <v>3337</v>
      </c>
      <c r="C3289" s="3" t="s">
        <v>7447</v>
      </c>
      <c r="D3289" s="6">
        <v>2500</v>
      </c>
      <c r="E3289" s="8">
        <v>2755</v>
      </c>
      <c r="F3289" t="s">
        <v>8218</v>
      </c>
      <c r="G3289" t="s">
        <v>8224</v>
      </c>
      <c r="H3289" t="s">
        <v>8246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8276</v>
      </c>
      <c r="O3289" t="s">
        <v>8277</v>
      </c>
      <c r="P3289" s="9">
        <v>41901.282025462962</v>
      </c>
      <c r="Q3289" s="10" t="s">
        <v>8330</v>
      </c>
      <c r="R3289" s="10">
        <v>2014</v>
      </c>
    </row>
    <row r="3290" spans="1:18" ht="29" x14ac:dyDescent="0.35">
      <c r="A3290">
        <v>3338</v>
      </c>
      <c r="B3290" s="3" t="s">
        <v>3338</v>
      </c>
      <c r="C3290" s="3" t="s">
        <v>7448</v>
      </c>
      <c r="D3290" s="6">
        <v>15000</v>
      </c>
      <c r="E3290" s="8">
        <v>15327</v>
      </c>
      <c r="F3290" t="s">
        <v>8218</v>
      </c>
      <c r="G3290" t="s">
        <v>8223</v>
      </c>
      <c r="H3290" t="s">
        <v>8245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8276</v>
      </c>
      <c r="O3290" t="s">
        <v>8277</v>
      </c>
      <c r="P3290" s="9">
        <v>42769.574999999997</v>
      </c>
      <c r="Q3290" s="10" t="s">
        <v>8323</v>
      </c>
      <c r="R3290" s="10">
        <v>2017</v>
      </c>
    </row>
    <row r="3291" spans="1:18" ht="43.5" x14ac:dyDescent="0.35">
      <c r="A3291">
        <v>3339</v>
      </c>
      <c r="B3291" s="3" t="s">
        <v>3339</v>
      </c>
      <c r="C3291" s="3" t="s">
        <v>7449</v>
      </c>
      <c r="D3291" s="6">
        <v>8000</v>
      </c>
      <c r="E3291" s="8">
        <v>8348</v>
      </c>
      <c r="F3291" t="s">
        <v>8218</v>
      </c>
      <c r="G3291" t="s">
        <v>8223</v>
      </c>
      <c r="H3291" t="s">
        <v>8245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8276</v>
      </c>
      <c r="O3291" t="s">
        <v>8277</v>
      </c>
      <c r="P3291" s="9">
        <v>42549.665717592594</v>
      </c>
      <c r="Q3291" s="10" t="s">
        <v>8327</v>
      </c>
      <c r="R3291" s="10">
        <v>2016</v>
      </c>
    </row>
    <row r="3292" spans="1:18" ht="43.5" x14ac:dyDescent="0.35">
      <c r="A3292">
        <v>3340</v>
      </c>
      <c r="B3292" s="3" t="s">
        <v>3340</v>
      </c>
      <c r="C3292" s="3" t="s">
        <v>7450</v>
      </c>
      <c r="D3292" s="6">
        <v>3000</v>
      </c>
      <c r="E3292" s="8">
        <v>4145</v>
      </c>
      <c r="F3292" t="s">
        <v>8218</v>
      </c>
      <c r="G3292" t="s">
        <v>8223</v>
      </c>
      <c r="H3292" t="s">
        <v>8245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8276</v>
      </c>
      <c r="O3292" t="s">
        <v>8277</v>
      </c>
      <c r="P3292" s="9">
        <v>42685.974004629628</v>
      </c>
      <c r="Q3292" s="10" t="s">
        <v>8332</v>
      </c>
      <c r="R3292" s="10">
        <v>2016</v>
      </c>
    </row>
    <row r="3293" spans="1:18" ht="43.5" x14ac:dyDescent="0.35">
      <c r="A3293">
        <v>3341</v>
      </c>
      <c r="B3293" s="3" t="s">
        <v>3341</v>
      </c>
      <c r="C3293" s="3" t="s">
        <v>7451</v>
      </c>
      <c r="D3293" s="6">
        <v>3350</v>
      </c>
      <c r="E3293" s="8">
        <v>3350</v>
      </c>
      <c r="F3293" t="s">
        <v>8218</v>
      </c>
      <c r="G3293" t="s">
        <v>8224</v>
      </c>
      <c r="H3293" t="s">
        <v>8246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8276</v>
      </c>
      <c r="O3293" t="s">
        <v>8277</v>
      </c>
      <c r="P3293" s="9">
        <v>42510.798854166671</v>
      </c>
      <c r="Q3293" s="10" t="s">
        <v>8326</v>
      </c>
      <c r="R3293" s="10">
        <v>2016</v>
      </c>
    </row>
    <row r="3294" spans="1:18" ht="43.5" x14ac:dyDescent="0.35">
      <c r="A3294">
        <v>3342</v>
      </c>
      <c r="B3294" s="3" t="s">
        <v>3342</v>
      </c>
      <c r="C3294" s="3" t="s">
        <v>7452</v>
      </c>
      <c r="D3294" s="6">
        <v>6000</v>
      </c>
      <c r="E3294" s="8">
        <v>6100</v>
      </c>
      <c r="F3294" t="s">
        <v>8218</v>
      </c>
      <c r="G3294" t="s">
        <v>8223</v>
      </c>
      <c r="H3294" t="s">
        <v>8245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8276</v>
      </c>
      <c r="O3294" t="s">
        <v>8277</v>
      </c>
      <c r="P3294" s="9">
        <v>42062.296412037038</v>
      </c>
      <c r="Q3294" s="10" t="s">
        <v>8323</v>
      </c>
      <c r="R3294" s="10">
        <v>2015</v>
      </c>
    </row>
    <row r="3295" spans="1:18" ht="43.5" x14ac:dyDescent="0.35">
      <c r="A3295">
        <v>3343</v>
      </c>
      <c r="B3295" s="3" t="s">
        <v>3343</v>
      </c>
      <c r="C3295" s="3" t="s">
        <v>7453</v>
      </c>
      <c r="D3295" s="6">
        <v>700</v>
      </c>
      <c r="E3295" s="8">
        <v>1200</v>
      </c>
      <c r="F3295" t="s">
        <v>8218</v>
      </c>
      <c r="G3295" t="s">
        <v>8224</v>
      </c>
      <c r="H3295" t="s">
        <v>8246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8276</v>
      </c>
      <c r="O3295" t="s">
        <v>8277</v>
      </c>
      <c r="P3295" s="9">
        <v>42452.916481481487</v>
      </c>
      <c r="Q3295" s="10" t="s">
        <v>8324</v>
      </c>
      <c r="R3295" s="10">
        <v>2016</v>
      </c>
    </row>
    <row r="3296" spans="1:18" ht="43.5" x14ac:dyDescent="0.35">
      <c r="A3296">
        <v>3344</v>
      </c>
      <c r="B3296" s="3" t="s">
        <v>3344</v>
      </c>
      <c r="C3296" s="3" t="s">
        <v>7454</v>
      </c>
      <c r="D3296" s="6">
        <v>4500</v>
      </c>
      <c r="E3296" s="8">
        <v>4565</v>
      </c>
      <c r="F3296" t="s">
        <v>8218</v>
      </c>
      <c r="G3296" t="s">
        <v>8223</v>
      </c>
      <c r="H3296" t="s">
        <v>8245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8276</v>
      </c>
      <c r="O3296" t="s">
        <v>8277</v>
      </c>
      <c r="P3296" s="9">
        <v>41851.200150462959</v>
      </c>
      <c r="Q3296" s="10" t="s">
        <v>8328</v>
      </c>
      <c r="R3296" s="10">
        <v>2014</v>
      </c>
    </row>
    <row r="3297" spans="1:18" ht="43.5" x14ac:dyDescent="0.35">
      <c r="A3297">
        <v>3345</v>
      </c>
      <c r="B3297" s="3" t="s">
        <v>3345</v>
      </c>
      <c r="C3297" s="3" t="s">
        <v>7455</v>
      </c>
      <c r="D3297" s="6">
        <v>500</v>
      </c>
      <c r="E3297" s="8">
        <v>650</v>
      </c>
      <c r="F3297" t="s">
        <v>8218</v>
      </c>
      <c r="G3297" t="s">
        <v>8223</v>
      </c>
      <c r="H3297" t="s">
        <v>8245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8276</v>
      </c>
      <c r="O3297" t="s">
        <v>8277</v>
      </c>
      <c r="P3297" s="9">
        <v>42053.106111111112</v>
      </c>
      <c r="Q3297" s="10" t="s">
        <v>8323</v>
      </c>
      <c r="R3297" s="10">
        <v>2015</v>
      </c>
    </row>
    <row r="3298" spans="1:18" ht="43.5" x14ac:dyDescent="0.35">
      <c r="A3298">
        <v>3346</v>
      </c>
      <c r="B3298" s="3" t="s">
        <v>3346</v>
      </c>
      <c r="C3298" s="3" t="s">
        <v>7456</v>
      </c>
      <c r="D3298" s="6">
        <v>1500</v>
      </c>
      <c r="E3298" s="8">
        <v>1650</v>
      </c>
      <c r="F3298" t="s">
        <v>8218</v>
      </c>
      <c r="G3298" t="s">
        <v>8223</v>
      </c>
      <c r="H3298" t="s">
        <v>8245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8276</v>
      </c>
      <c r="O3298" t="s">
        <v>8277</v>
      </c>
      <c r="P3298" s="9">
        <v>42054.024421296301</v>
      </c>
      <c r="Q3298" s="10" t="s">
        <v>8323</v>
      </c>
      <c r="R3298" s="10">
        <v>2015</v>
      </c>
    </row>
    <row r="3299" spans="1:18" ht="58" x14ac:dyDescent="0.35">
      <c r="A3299">
        <v>3347</v>
      </c>
      <c r="B3299" s="3" t="s">
        <v>3347</v>
      </c>
      <c r="C3299" s="3" t="s">
        <v>7457</v>
      </c>
      <c r="D3299" s="6">
        <v>2000</v>
      </c>
      <c r="E3299" s="8">
        <v>2389</v>
      </c>
      <c r="F3299" t="s">
        <v>8218</v>
      </c>
      <c r="G3299" t="s">
        <v>8224</v>
      </c>
      <c r="H3299" t="s">
        <v>8246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8276</v>
      </c>
      <c r="O3299" t="s">
        <v>8277</v>
      </c>
      <c r="P3299" s="9">
        <v>42484.551550925928</v>
      </c>
      <c r="Q3299" s="10" t="s">
        <v>8325</v>
      </c>
      <c r="R3299" s="10">
        <v>2016</v>
      </c>
    </row>
    <row r="3300" spans="1:18" ht="43.5" x14ac:dyDescent="0.35">
      <c r="A3300">
        <v>3348</v>
      </c>
      <c r="B3300" s="3" t="s">
        <v>3266</v>
      </c>
      <c r="C3300" s="3" t="s">
        <v>7458</v>
      </c>
      <c r="D3300" s="6">
        <v>5500</v>
      </c>
      <c r="E3300" s="8">
        <v>5516</v>
      </c>
      <c r="F3300" t="s">
        <v>8218</v>
      </c>
      <c r="G3300" t="s">
        <v>8223</v>
      </c>
      <c r="H3300" t="s">
        <v>8245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8276</v>
      </c>
      <c r="O3300" t="s">
        <v>8277</v>
      </c>
      <c r="P3300" s="9">
        <v>42466.558796296296</v>
      </c>
      <c r="Q3300" s="10" t="s">
        <v>8325</v>
      </c>
      <c r="R3300" s="10">
        <v>2016</v>
      </c>
    </row>
    <row r="3301" spans="1:18" ht="43.5" x14ac:dyDescent="0.35">
      <c r="A3301">
        <v>3349</v>
      </c>
      <c r="B3301" s="3" t="s">
        <v>3348</v>
      </c>
      <c r="C3301" s="3" t="s">
        <v>7459</v>
      </c>
      <c r="D3301" s="6">
        <v>1000</v>
      </c>
      <c r="E3301" s="8">
        <v>1534</v>
      </c>
      <c r="F3301" t="s">
        <v>8218</v>
      </c>
      <c r="G3301" t="s">
        <v>8223</v>
      </c>
      <c r="H3301" t="s">
        <v>8245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8276</v>
      </c>
      <c r="O3301" t="s">
        <v>8277</v>
      </c>
      <c r="P3301" s="9">
        <v>42513.110787037032</v>
      </c>
      <c r="Q3301" s="10" t="s">
        <v>8326</v>
      </c>
      <c r="R3301" s="10">
        <v>2016</v>
      </c>
    </row>
    <row r="3302" spans="1:18" ht="58" x14ac:dyDescent="0.35">
      <c r="A3302">
        <v>3350</v>
      </c>
      <c r="B3302" s="3" t="s">
        <v>3349</v>
      </c>
      <c r="C3302" s="3" t="s">
        <v>7460</v>
      </c>
      <c r="D3302" s="6">
        <v>3500</v>
      </c>
      <c r="E3302" s="8">
        <v>3655</v>
      </c>
      <c r="F3302" t="s">
        <v>8218</v>
      </c>
      <c r="G3302" t="s">
        <v>8242</v>
      </c>
      <c r="H3302" t="s">
        <v>8248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8276</v>
      </c>
      <c r="O3302" t="s">
        <v>8277</v>
      </c>
      <c r="P3302" s="9">
        <v>42302.701516203699</v>
      </c>
      <c r="Q3302" s="10" t="s">
        <v>8331</v>
      </c>
      <c r="R3302" s="10">
        <v>2015</v>
      </c>
    </row>
    <row r="3303" spans="1:18" ht="58" x14ac:dyDescent="0.35">
      <c r="A3303">
        <v>3351</v>
      </c>
      <c r="B3303" s="3" t="s">
        <v>3350</v>
      </c>
      <c r="C3303" s="3" t="s">
        <v>7461</v>
      </c>
      <c r="D3303" s="6">
        <v>5000</v>
      </c>
      <c r="E3303" s="8">
        <v>5055</v>
      </c>
      <c r="F3303" t="s">
        <v>8218</v>
      </c>
      <c r="G3303" t="s">
        <v>8224</v>
      </c>
      <c r="H3303" t="s">
        <v>8246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8276</v>
      </c>
      <c r="O3303" t="s">
        <v>8277</v>
      </c>
      <c r="P3303" s="9">
        <v>41806.395428240743</v>
      </c>
      <c r="Q3303" s="10" t="s">
        <v>8327</v>
      </c>
      <c r="R3303" s="10">
        <v>2014</v>
      </c>
    </row>
    <row r="3304" spans="1:18" ht="58" x14ac:dyDescent="0.35">
      <c r="A3304">
        <v>3352</v>
      </c>
      <c r="B3304" s="3" t="s">
        <v>3351</v>
      </c>
      <c r="C3304" s="3" t="s">
        <v>7462</v>
      </c>
      <c r="D3304" s="6">
        <v>5000</v>
      </c>
      <c r="E3304" s="8">
        <v>5376</v>
      </c>
      <c r="F3304" t="s">
        <v>8218</v>
      </c>
      <c r="G3304" t="s">
        <v>8224</v>
      </c>
      <c r="H3304" t="s">
        <v>8246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8276</v>
      </c>
      <c r="O3304" t="s">
        <v>8277</v>
      </c>
      <c r="P3304" s="9">
        <v>42495.992800925931</v>
      </c>
      <c r="Q3304" s="10" t="s">
        <v>8326</v>
      </c>
      <c r="R3304" s="10">
        <v>2016</v>
      </c>
    </row>
    <row r="3305" spans="1:18" ht="43.5" x14ac:dyDescent="0.35">
      <c r="A3305">
        <v>3353</v>
      </c>
      <c r="B3305" s="3" t="s">
        <v>3352</v>
      </c>
      <c r="C3305" s="3" t="s">
        <v>7463</v>
      </c>
      <c r="D3305" s="6">
        <v>500</v>
      </c>
      <c r="E3305" s="8">
        <v>1575</v>
      </c>
      <c r="F3305" t="s">
        <v>8218</v>
      </c>
      <c r="G3305" t="s">
        <v>8224</v>
      </c>
      <c r="H3305" t="s">
        <v>8246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8276</v>
      </c>
      <c r="O3305" t="s">
        <v>8277</v>
      </c>
      <c r="P3305" s="9">
        <v>42479.432291666672</v>
      </c>
      <c r="Q3305" s="10" t="s">
        <v>8325</v>
      </c>
      <c r="R3305" s="10">
        <v>2016</v>
      </c>
    </row>
    <row r="3306" spans="1:18" ht="43.5" x14ac:dyDescent="0.35">
      <c r="A3306">
        <v>3354</v>
      </c>
      <c r="B3306" s="3" t="s">
        <v>3353</v>
      </c>
      <c r="C3306" s="3" t="s">
        <v>7464</v>
      </c>
      <c r="D3306" s="6">
        <v>3000</v>
      </c>
      <c r="E3306" s="8">
        <v>3058</v>
      </c>
      <c r="F3306" t="s">
        <v>8218</v>
      </c>
      <c r="G3306" t="s">
        <v>8223</v>
      </c>
      <c r="H3306" t="s">
        <v>8245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8276</v>
      </c>
      <c r="O3306" t="s">
        <v>8277</v>
      </c>
      <c r="P3306" s="9">
        <v>42270.7269212963</v>
      </c>
      <c r="Q3306" s="10" t="s">
        <v>8330</v>
      </c>
      <c r="R3306" s="10">
        <v>2015</v>
      </c>
    </row>
    <row r="3307" spans="1:18" ht="43.5" x14ac:dyDescent="0.3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8276</v>
      </c>
      <c r="O3307" t="s">
        <v>8277</v>
      </c>
      <c r="P3307" s="9">
        <v>42489.619525462964</v>
      </c>
      <c r="Q3307" s="10" t="s">
        <v>8325</v>
      </c>
      <c r="R3307" s="10">
        <v>2016</v>
      </c>
    </row>
    <row r="3308" spans="1:18" ht="43.5" x14ac:dyDescent="0.35">
      <c r="A3308">
        <v>3356</v>
      </c>
      <c r="B3308" s="3" t="s">
        <v>3355</v>
      </c>
      <c r="C3308" s="3" t="s">
        <v>7466</v>
      </c>
      <c r="D3308" s="6">
        <v>1500</v>
      </c>
      <c r="E3308" s="8">
        <v>1521</v>
      </c>
      <c r="F3308" t="s">
        <v>8218</v>
      </c>
      <c r="G3308" t="s">
        <v>8224</v>
      </c>
      <c r="H3308" t="s">
        <v>8246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8276</v>
      </c>
      <c r="O3308" t="s">
        <v>8277</v>
      </c>
      <c r="P3308" s="9">
        <v>42536.815648148149</v>
      </c>
      <c r="Q3308" s="10" t="s">
        <v>8327</v>
      </c>
      <c r="R3308" s="10">
        <v>2016</v>
      </c>
    </row>
    <row r="3309" spans="1:18" ht="43.5" x14ac:dyDescent="0.35">
      <c r="A3309">
        <v>3357</v>
      </c>
      <c r="B3309" s="3" t="s">
        <v>3356</v>
      </c>
      <c r="C3309" s="3" t="s">
        <v>7467</v>
      </c>
      <c r="D3309" s="6">
        <v>2000</v>
      </c>
      <c r="E3309" s="8">
        <v>2020</v>
      </c>
      <c r="F3309" t="s">
        <v>8218</v>
      </c>
      <c r="G3309" t="s">
        <v>8224</v>
      </c>
      <c r="H3309" t="s">
        <v>8246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8276</v>
      </c>
      <c r="O3309" t="s">
        <v>8277</v>
      </c>
      <c r="P3309" s="9">
        <v>41822.417939814812</v>
      </c>
      <c r="Q3309" s="10" t="s">
        <v>8328</v>
      </c>
      <c r="R3309" s="10">
        <v>2014</v>
      </c>
    </row>
    <row r="3310" spans="1:18" ht="43.5" x14ac:dyDescent="0.35">
      <c r="A3310">
        <v>3358</v>
      </c>
      <c r="B3310" s="3" t="s">
        <v>3357</v>
      </c>
      <c r="C3310" s="3" t="s">
        <v>7468</v>
      </c>
      <c r="D3310" s="6">
        <v>10000</v>
      </c>
      <c r="E3310" s="8">
        <v>10299</v>
      </c>
      <c r="F3310" t="s">
        <v>8218</v>
      </c>
      <c r="G3310" t="s">
        <v>8223</v>
      </c>
      <c r="H3310" t="s">
        <v>8245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8276</v>
      </c>
      <c r="O3310" t="s">
        <v>8277</v>
      </c>
      <c r="P3310" s="9">
        <v>41932.311099537037</v>
      </c>
      <c r="Q3310" s="10" t="s">
        <v>8331</v>
      </c>
      <c r="R3310" s="10">
        <v>2014</v>
      </c>
    </row>
    <row r="3311" spans="1:18" ht="43.5" x14ac:dyDescent="0.35">
      <c r="A3311">
        <v>3359</v>
      </c>
      <c r="B3311" s="3" t="s">
        <v>3358</v>
      </c>
      <c r="C3311" s="3" t="s">
        <v>7469</v>
      </c>
      <c r="D3311" s="6">
        <v>4000</v>
      </c>
      <c r="E3311" s="8">
        <v>4250</v>
      </c>
      <c r="F3311" t="s">
        <v>8218</v>
      </c>
      <c r="G3311" t="s">
        <v>8223</v>
      </c>
      <c r="H3311" t="s">
        <v>8245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8276</v>
      </c>
      <c r="O3311" t="s">
        <v>8277</v>
      </c>
      <c r="P3311" s="9">
        <v>42746.057106481487</v>
      </c>
      <c r="Q3311" s="10" t="s">
        <v>8322</v>
      </c>
      <c r="R3311" s="10">
        <v>2017</v>
      </c>
    </row>
    <row r="3312" spans="1:18" ht="29" x14ac:dyDescent="0.35">
      <c r="A3312">
        <v>3360</v>
      </c>
      <c r="B3312" s="3" t="s">
        <v>3359</v>
      </c>
      <c r="C3312" s="3" t="s">
        <v>7470</v>
      </c>
      <c r="D3312" s="6">
        <v>9000</v>
      </c>
      <c r="E3312" s="8">
        <v>9124</v>
      </c>
      <c r="F3312" t="s">
        <v>8218</v>
      </c>
      <c r="G3312" t="s">
        <v>8243</v>
      </c>
      <c r="H3312" t="s">
        <v>8257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8276</v>
      </c>
      <c r="O3312" t="s">
        <v>8277</v>
      </c>
      <c r="P3312" s="9">
        <v>42697.082673611112</v>
      </c>
      <c r="Q3312" s="10" t="s">
        <v>8332</v>
      </c>
      <c r="R3312" s="10">
        <v>2016</v>
      </c>
    </row>
    <row r="3313" spans="1:18" ht="58" x14ac:dyDescent="0.35">
      <c r="A3313">
        <v>3361</v>
      </c>
      <c r="B3313" s="3" t="s">
        <v>3360</v>
      </c>
      <c r="C3313" s="3" t="s">
        <v>7471</v>
      </c>
      <c r="D3313" s="6">
        <v>5000</v>
      </c>
      <c r="E3313" s="8">
        <v>5673</v>
      </c>
      <c r="F3313" t="s">
        <v>8218</v>
      </c>
      <c r="G3313" t="s">
        <v>8223</v>
      </c>
      <c r="H3313" t="s">
        <v>8245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8276</v>
      </c>
      <c r="O3313" t="s">
        <v>8277</v>
      </c>
      <c r="P3313" s="9">
        <v>41866.025347222225</v>
      </c>
      <c r="Q3313" s="10" t="s">
        <v>8329</v>
      </c>
      <c r="R3313" s="10">
        <v>2014</v>
      </c>
    </row>
    <row r="3314" spans="1:18" ht="43.5" x14ac:dyDescent="0.35">
      <c r="A3314">
        <v>3362</v>
      </c>
      <c r="B3314" s="3" t="s">
        <v>3361</v>
      </c>
      <c r="C3314" s="3" t="s">
        <v>7472</v>
      </c>
      <c r="D3314" s="6">
        <v>500</v>
      </c>
      <c r="E3314" s="8">
        <v>1090</v>
      </c>
      <c r="F3314" t="s">
        <v>8218</v>
      </c>
      <c r="G3314" t="s">
        <v>8223</v>
      </c>
      <c r="H3314" t="s">
        <v>8245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8276</v>
      </c>
      <c r="O3314" t="s">
        <v>8277</v>
      </c>
      <c r="P3314" s="9">
        <v>42056.091631944444</v>
      </c>
      <c r="Q3314" s="10" t="s">
        <v>8323</v>
      </c>
      <c r="R3314" s="10">
        <v>2015</v>
      </c>
    </row>
    <row r="3315" spans="1:18" ht="43.5" x14ac:dyDescent="0.35">
      <c r="A3315">
        <v>3363</v>
      </c>
      <c r="B3315" s="3" t="s">
        <v>3362</v>
      </c>
      <c r="C3315" s="3" t="s">
        <v>7473</v>
      </c>
      <c r="D3315" s="6">
        <v>7750</v>
      </c>
      <c r="E3315" s="8">
        <v>7860</v>
      </c>
      <c r="F3315" t="s">
        <v>8218</v>
      </c>
      <c r="G3315" t="s">
        <v>8223</v>
      </c>
      <c r="H3315" t="s">
        <v>8245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8276</v>
      </c>
      <c r="O3315" t="s">
        <v>8277</v>
      </c>
      <c r="P3315" s="9">
        <v>41851.771354166667</v>
      </c>
      <c r="Q3315" s="10" t="s">
        <v>8328</v>
      </c>
      <c r="R3315" s="10">
        <v>2014</v>
      </c>
    </row>
    <row r="3316" spans="1:18" ht="43.5" x14ac:dyDescent="0.35">
      <c r="A3316">
        <v>3364</v>
      </c>
      <c r="B3316" s="3" t="s">
        <v>3363</v>
      </c>
      <c r="C3316" s="3" t="s">
        <v>7474</v>
      </c>
      <c r="D3316" s="6">
        <v>3000</v>
      </c>
      <c r="E3316" s="8">
        <v>3178</v>
      </c>
      <c r="F3316" t="s">
        <v>8218</v>
      </c>
      <c r="G3316" t="s">
        <v>8224</v>
      </c>
      <c r="H3316" t="s">
        <v>8246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8276</v>
      </c>
      <c r="O3316" t="s">
        <v>8277</v>
      </c>
      <c r="P3316" s="9">
        <v>42422.977418981478</v>
      </c>
      <c r="Q3316" s="10" t="s">
        <v>8323</v>
      </c>
      <c r="R3316" s="10">
        <v>2016</v>
      </c>
    </row>
    <row r="3317" spans="1:18" ht="43.5" x14ac:dyDescent="0.35">
      <c r="A3317">
        <v>3365</v>
      </c>
      <c r="B3317" s="3" t="s">
        <v>3364</v>
      </c>
      <c r="C3317" s="3" t="s">
        <v>7475</v>
      </c>
      <c r="D3317" s="6">
        <v>2500</v>
      </c>
      <c r="E3317" s="8">
        <v>2600</v>
      </c>
      <c r="F3317" t="s">
        <v>8218</v>
      </c>
      <c r="G3317" t="s">
        <v>8223</v>
      </c>
      <c r="H3317" t="s">
        <v>8245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8276</v>
      </c>
      <c r="O3317" t="s">
        <v>8277</v>
      </c>
      <c r="P3317" s="9">
        <v>42321.101759259254</v>
      </c>
      <c r="Q3317" s="10" t="s">
        <v>8332</v>
      </c>
      <c r="R3317" s="10">
        <v>2015</v>
      </c>
    </row>
    <row r="3318" spans="1:18" ht="43.5" x14ac:dyDescent="0.35">
      <c r="A3318">
        <v>3366</v>
      </c>
      <c r="B3318" s="3" t="s">
        <v>3365</v>
      </c>
      <c r="C3318" s="3" t="s">
        <v>7476</v>
      </c>
      <c r="D3318" s="6">
        <v>500</v>
      </c>
      <c r="E3318" s="8">
        <v>1105</v>
      </c>
      <c r="F3318" t="s">
        <v>8218</v>
      </c>
      <c r="G3318" t="s">
        <v>8223</v>
      </c>
      <c r="H3318" t="s">
        <v>8245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8276</v>
      </c>
      <c r="O3318" t="s">
        <v>8277</v>
      </c>
      <c r="P3318" s="9">
        <v>42107.067557870367</v>
      </c>
      <c r="Q3318" s="10" t="s">
        <v>8325</v>
      </c>
      <c r="R3318" s="10">
        <v>2015</v>
      </c>
    </row>
    <row r="3319" spans="1:18" ht="43.5" x14ac:dyDescent="0.35">
      <c r="A3319">
        <v>3367</v>
      </c>
      <c r="B3319" s="3" t="s">
        <v>3366</v>
      </c>
      <c r="C3319" s="3" t="s">
        <v>7477</v>
      </c>
      <c r="D3319" s="6">
        <v>750</v>
      </c>
      <c r="E3319" s="8">
        <v>890</v>
      </c>
      <c r="F3319" t="s">
        <v>8218</v>
      </c>
      <c r="G3319" t="s">
        <v>8224</v>
      </c>
      <c r="H3319" t="s">
        <v>8246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8276</v>
      </c>
      <c r="O3319" t="s">
        <v>8277</v>
      </c>
      <c r="P3319" s="9">
        <v>42192.933958333335</v>
      </c>
      <c r="Q3319" s="10" t="s">
        <v>8328</v>
      </c>
      <c r="R3319" s="10">
        <v>2015</v>
      </c>
    </row>
    <row r="3320" spans="1:18" ht="43.5" x14ac:dyDescent="0.35">
      <c r="A3320">
        <v>3368</v>
      </c>
      <c r="B3320" s="3" t="s">
        <v>3367</v>
      </c>
      <c r="C3320" s="3" t="s">
        <v>7478</v>
      </c>
      <c r="D3320" s="6">
        <v>1000</v>
      </c>
      <c r="E3320" s="8">
        <v>1046</v>
      </c>
      <c r="F3320" t="s">
        <v>8218</v>
      </c>
      <c r="G3320" t="s">
        <v>8223</v>
      </c>
      <c r="H3320" t="s">
        <v>8245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8276</v>
      </c>
      <c r="O3320" t="s">
        <v>8277</v>
      </c>
      <c r="P3320" s="9">
        <v>41969.199756944443</v>
      </c>
      <c r="Q3320" s="10" t="s">
        <v>8332</v>
      </c>
      <c r="R3320" s="10">
        <v>2014</v>
      </c>
    </row>
    <row r="3321" spans="1:18" ht="43.5" x14ac:dyDescent="0.35">
      <c r="A3321">
        <v>3369</v>
      </c>
      <c r="B3321" s="3" t="s">
        <v>3368</v>
      </c>
      <c r="C3321" s="3" t="s">
        <v>7479</v>
      </c>
      <c r="D3321" s="6">
        <v>5000</v>
      </c>
      <c r="E3321" s="8">
        <v>5195</v>
      </c>
      <c r="F3321" t="s">
        <v>8218</v>
      </c>
      <c r="G3321" t="s">
        <v>8240</v>
      </c>
      <c r="H3321" t="s">
        <v>8248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8276</v>
      </c>
      <c r="O3321" t="s">
        <v>8277</v>
      </c>
      <c r="P3321" s="9">
        <v>42690.041435185187</v>
      </c>
      <c r="Q3321" s="10" t="s">
        <v>8332</v>
      </c>
      <c r="R3321" s="10">
        <v>2016</v>
      </c>
    </row>
    <row r="3322" spans="1:18" ht="29" x14ac:dyDescent="0.35">
      <c r="A3322">
        <v>3370</v>
      </c>
      <c r="B3322" s="3" t="s">
        <v>3369</v>
      </c>
      <c r="C3322" s="3" t="s">
        <v>7480</v>
      </c>
      <c r="D3322" s="6">
        <v>1500</v>
      </c>
      <c r="E3322" s="8">
        <v>1766</v>
      </c>
      <c r="F3322" t="s">
        <v>8218</v>
      </c>
      <c r="G3322" t="s">
        <v>8223</v>
      </c>
      <c r="H3322" t="s">
        <v>8245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8276</v>
      </c>
      <c r="O3322" t="s">
        <v>8277</v>
      </c>
      <c r="P3322" s="9">
        <v>42690.334317129629</v>
      </c>
      <c r="Q3322" s="10" t="s">
        <v>8332</v>
      </c>
      <c r="R3322" s="10">
        <v>2016</v>
      </c>
    </row>
    <row r="3323" spans="1:18" ht="29" x14ac:dyDescent="0.35">
      <c r="A3323">
        <v>3371</v>
      </c>
      <c r="B3323" s="3" t="s">
        <v>3370</v>
      </c>
      <c r="C3323" s="3" t="s">
        <v>7481</v>
      </c>
      <c r="D3323" s="6">
        <v>200</v>
      </c>
      <c r="E3323" s="8">
        <v>277</v>
      </c>
      <c r="F3323" t="s">
        <v>8218</v>
      </c>
      <c r="G3323" t="s">
        <v>8223</v>
      </c>
      <c r="H3323" t="s">
        <v>8245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8276</v>
      </c>
      <c r="O3323" t="s">
        <v>8277</v>
      </c>
      <c r="P3323" s="9">
        <v>42312.874594907407</v>
      </c>
      <c r="Q3323" s="10" t="s">
        <v>8332</v>
      </c>
      <c r="R3323" s="10">
        <v>2015</v>
      </c>
    </row>
    <row r="3324" spans="1:18" ht="43.5" x14ac:dyDescent="0.35">
      <c r="A3324">
        <v>3372</v>
      </c>
      <c r="B3324" s="3" t="s">
        <v>3371</v>
      </c>
      <c r="C3324" s="3" t="s">
        <v>7482</v>
      </c>
      <c r="D3324" s="6">
        <v>1000</v>
      </c>
      <c r="E3324" s="8">
        <v>1035</v>
      </c>
      <c r="F3324" t="s">
        <v>8218</v>
      </c>
      <c r="G3324" t="s">
        <v>8223</v>
      </c>
      <c r="H3324" t="s">
        <v>8245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8276</v>
      </c>
      <c r="O3324" t="s">
        <v>8277</v>
      </c>
      <c r="P3324" s="9">
        <v>41855.548101851848</v>
      </c>
      <c r="Q3324" s="10" t="s">
        <v>8329</v>
      </c>
      <c r="R3324" s="10">
        <v>2014</v>
      </c>
    </row>
    <row r="3325" spans="1:18" ht="43.5" x14ac:dyDescent="0.35">
      <c r="A3325">
        <v>3373</v>
      </c>
      <c r="B3325" s="3" t="s">
        <v>3372</v>
      </c>
      <c r="C3325" s="3" t="s">
        <v>7483</v>
      </c>
      <c r="D3325" s="6">
        <v>2000</v>
      </c>
      <c r="E3325" s="8">
        <v>2005</v>
      </c>
      <c r="F3325" t="s">
        <v>8218</v>
      </c>
      <c r="G3325" t="s">
        <v>8224</v>
      </c>
      <c r="H3325" t="s">
        <v>8246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8276</v>
      </c>
      <c r="O3325" t="s">
        <v>8277</v>
      </c>
      <c r="P3325" s="9">
        <v>42179.854629629626</v>
      </c>
      <c r="Q3325" s="10" t="s">
        <v>8327</v>
      </c>
      <c r="R3325" s="10">
        <v>2015</v>
      </c>
    </row>
    <row r="3326" spans="1:18" ht="43.5" x14ac:dyDescent="0.35">
      <c r="A3326">
        <v>3374</v>
      </c>
      <c r="B3326" s="3" t="s">
        <v>3373</v>
      </c>
      <c r="C3326" s="3" t="s">
        <v>7484</v>
      </c>
      <c r="D3326" s="6">
        <v>3500</v>
      </c>
      <c r="E3326" s="8">
        <v>3730</v>
      </c>
      <c r="F3326" t="s">
        <v>8218</v>
      </c>
      <c r="G3326" t="s">
        <v>8228</v>
      </c>
      <c r="H3326" t="s">
        <v>8250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8276</v>
      </c>
      <c r="O3326" t="s">
        <v>8277</v>
      </c>
      <c r="P3326" s="9">
        <v>42275.731666666667</v>
      </c>
      <c r="Q3326" s="10" t="s">
        <v>8330</v>
      </c>
      <c r="R3326" s="10">
        <v>2015</v>
      </c>
    </row>
    <row r="3327" spans="1:18" ht="43.5" x14ac:dyDescent="0.35">
      <c r="A3327">
        <v>3375</v>
      </c>
      <c r="B3327" s="3" t="s">
        <v>3374</v>
      </c>
      <c r="C3327" s="3" t="s">
        <v>7485</v>
      </c>
      <c r="D3327" s="6">
        <v>3000</v>
      </c>
      <c r="E3327" s="8">
        <v>3000</v>
      </c>
      <c r="F3327" t="s">
        <v>8218</v>
      </c>
      <c r="G3327" t="s">
        <v>8224</v>
      </c>
      <c r="H3327" t="s">
        <v>8246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8276</v>
      </c>
      <c r="O3327" t="s">
        <v>8277</v>
      </c>
      <c r="P3327" s="9">
        <v>41765.610798611109</v>
      </c>
      <c r="Q3327" s="10" t="s">
        <v>8326</v>
      </c>
      <c r="R3327" s="10">
        <v>2014</v>
      </c>
    </row>
    <row r="3328" spans="1:18" ht="43.5" x14ac:dyDescent="0.35">
      <c r="A3328">
        <v>3376</v>
      </c>
      <c r="B3328" s="3" t="s">
        <v>3375</v>
      </c>
      <c r="C3328" s="3" t="s">
        <v>7486</v>
      </c>
      <c r="D3328" s="6">
        <v>8000</v>
      </c>
      <c r="E3328" s="8">
        <v>8001</v>
      </c>
      <c r="F3328" t="s">
        <v>8218</v>
      </c>
      <c r="G3328" t="s">
        <v>8223</v>
      </c>
      <c r="H3328" t="s">
        <v>8245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8276</v>
      </c>
      <c r="O3328" t="s">
        <v>8277</v>
      </c>
      <c r="P3328" s="9">
        <v>42059.701319444444</v>
      </c>
      <c r="Q3328" s="10" t="s">
        <v>8323</v>
      </c>
      <c r="R3328" s="10">
        <v>2015</v>
      </c>
    </row>
    <row r="3329" spans="1:18" ht="43.5" x14ac:dyDescent="0.35">
      <c r="A3329">
        <v>3377</v>
      </c>
      <c r="B3329" s="3" t="s">
        <v>3376</v>
      </c>
      <c r="C3329" s="3" t="s">
        <v>7487</v>
      </c>
      <c r="D3329" s="6">
        <v>8000</v>
      </c>
      <c r="E3329" s="8">
        <v>8084</v>
      </c>
      <c r="F3329" t="s">
        <v>8218</v>
      </c>
      <c r="G3329" t="s">
        <v>8224</v>
      </c>
      <c r="H3329" t="s">
        <v>8246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8276</v>
      </c>
      <c r="O3329" t="s">
        <v>8277</v>
      </c>
      <c r="P3329" s="9">
        <v>42053.732627314814</v>
      </c>
      <c r="Q3329" s="10" t="s">
        <v>8323</v>
      </c>
      <c r="R3329" s="10">
        <v>2015</v>
      </c>
    </row>
    <row r="3330" spans="1:18" ht="43.5" x14ac:dyDescent="0.35">
      <c r="A3330">
        <v>3378</v>
      </c>
      <c r="B3330" s="3" t="s">
        <v>3377</v>
      </c>
      <c r="C3330" s="3" t="s">
        <v>7488</v>
      </c>
      <c r="D3330" s="6">
        <v>550</v>
      </c>
      <c r="E3330" s="8">
        <v>592</v>
      </c>
      <c r="F3330" t="s">
        <v>8218</v>
      </c>
      <c r="G3330" t="s">
        <v>8224</v>
      </c>
      <c r="H3330" t="s">
        <v>8246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8276</v>
      </c>
      <c r="O3330" t="s">
        <v>8277</v>
      </c>
      <c r="P3330" s="9">
        <v>41858.355393518519</v>
      </c>
      <c r="Q3330" s="10" t="s">
        <v>8329</v>
      </c>
      <c r="R3330" s="10">
        <v>2014</v>
      </c>
    </row>
    <row r="3331" spans="1:18" ht="58" x14ac:dyDescent="0.35">
      <c r="A3331">
        <v>3379</v>
      </c>
      <c r="B3331" s="3" t="s">
        <v>3378</v>
      </c>
      <c r="C3331" s="3" t="s">
        <v>7489</v>
      </c>
      <c r="D3331" s="6">
        <v>2000</v>
      </c>
      <c r="E3331" s="8">
        <v>2073</v>
      </c>
      <c r="F3331" t="s">
        <v>8218</v>
      </c>
      <c r="G3331" t="s">
        <v>8224</v>
      </c>
      <c r="H3331" t="s">
        <v>8246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8276</v>
      </c>
      <c r="O3331" t="s">
        <v>8277</v>
      </c>
      <c r="P3331" s="9">
        <v>42225.513888888891</v>
      </c>
      <c r="Q3331" s="10" t="s">
        <v>8329</v>
      </c>
      <c r="R3331" s="10">
        <v>2015</v>
      </c>
    </row>
    <row r="3332" spans="1:18" ht="58" x14ac:dyDescent="0.35">
      <c r="A3332">
        <v>3380</v>
      </c>
      <c r="B3332" s="3" t="s">
        <v>3379</v>
      </c>
      <c r="C3332" s="3" t="s">
        <v>7490</v>
      </c>
      <c r="D3332" s="6">
        <v>3000</v>
      </c>
      <c r="E3332" s="8">
        <v>3133</v>
      </c>
      <c r="F3332" t="s">
        <v>8218</v>
      </c>
      <c r="G3332" t="s">
        <v>8223</v>
      </c>
      <c r="H3332" t="s">
        <v>8245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8276</v>
      </c>
      <c r="O3332" t="s">
        <v>8277</v>
      </c>
      <c r="P3332" s="9">
        <v>41937.953449074077</v>
      </c>
      <c r="Q3332" s="10" t="s">
        <v>8331</v>
      </c>
      <c r="R3332" s="10">
        <v>2014</v>
      </c>
    </row>
    <row r="3333" spans="1:18" ht="43.5" x14ac:dyDescent="0.35">
      <c r="A3333">
        <v>3381</v>
      </c>
      <c r="B3333" s="3" t="s">
        <v>3380</v>
      </c>
      <c r="C3333" s="3" t="s">
        <v>7491</v>
      </c>
      <c r="D3333" s="6">
        <v>4000</v>
      </c>
      <c r="E3333" s="8">
        <v>4090</v>
      </c>
      <c r="F3333" t="s">
        <v>8218</v>
      </c>
      <c r="G3333" t="s">
        <v>8223</v>
      </c>
      <c r="H3333" t="s">
        <v>8245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8276</v>
      </c>
      <c r="O3333" t="s">
        <v>8277</v>
      </c>
      <c r="P3333" s="9">
        <v>42044.184988425928</v>
      </c>
      <c r="Q3333" s="10" t="s">
        <v>8323</v>
      </c>
      <c r="R3333" s="10">
        <v>2015</v>
      </c>
    </row>
    <row r="3334" spans="1:18" ht="58" x14ac:dyDescent="0.35">
      <c r="A3334">
        <v>3382</v>
      </c>
      <c r="B3334" s="3" t="s">
        <v>3381</v>
      </c>
      <c r="C3334" s="3" t="s">
        <v>7492</v>
      </c>
      <c r="D3334" s="6">
        <v>3500</v>
      </c>
      <c r="E3334" s="8">
        <v>3526</v>
      </c>
      <c r="F3334" t="s">
        <v>8218</v>
      </c>
      <c r="G3334" t="s">
        <v>8224</v>
      </c>
      <c r="H3334" t="s">
        <v>8246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8276</v>
      </c>
      <c r="O3334" t="s">
        <v>8277</v>
      </c>
      <c r="P3334" s="9">
        <v>42559.431203703702</v>
      </c>
      <c r="Q3334" s="10" t="s">
        <v>8328</v>
      </c>
      <c r="R3334" s="10">
        <v>2016</v>
      </c>
    </row>
    <row r="3335" spans="1:18" ht="43.5" x14ac:dyDescent="0.35">
      <c r="A3335">
        <v>3383</v>
      </c>
      <c r="B3335" s="3" t="s">
        <v>3382</v>
      </c>
      <c r="C3335" s="3" t="s">
        <v>7493</v>
      </c>
      <c r="D3335" s="6">
        <v>1750</v>
      </c>
      <c r="E3335" s="8">
        <v>1955</v>
      </c>
      <c r="F3335" t="s">
        <v>8218</v>
      </c>
      <c r="G3335" t="s">
        <v>8223</v>
      </c>
      <c r="H3335" t="s">
        <v>8245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8276</v>
      </c>
      <c r="O3335" t="s">
        <v>8277</v>
      </c>
      <c r="P3335" s="9">
        <v>42524.782638888893</v>
      </c>
      <c r="Q3335" s="10" t="s">
        <v>8327</v>
      </c>
      <c r="R3335" s="10">
        <v>2016</v>
      </c>
    </row>
    <row r="3336" spans="1:18" ht="43.5" x14ac:dyDescent="0.35">
      <c r="A3336">
        <v>3384</v>
      </c>
      <c r="B3336" s="3" t="s">
        <v>3383</v>
      </c>
      <c r="C3336" s="3" t="s">
        <v>7494</v>
      </c>
      <c r="D3336" s="6">
        <v>6000</v>
      </c>
      <c r="E3336" s="8">
        <v>6000.66</v>
      </c>
      <c r="F3336" t="s">
        <v>8218</v>
      </c>
      <c r="G3336" t="s">
        <v>8223</v>
      </c>
      <c r="H3336" t="s">
        <v>8245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8276</v>
      </c>
      <c r="O3336" t="s">
        <v>8277</v>
      </c>
      <c r="P3336" s="9">
        <v>42292.087592592594</v>
      </c>
      <c r="Q3336" s="10" t="s">
        <v>8331</v>
      </c>
      <c r="R3336" s="10">
        <v>2015</v>
      </c>
    </row>
    <row r="3337" spans="1:18" ht="58" x14ac:dyDescent="0.35">
      <c r="A3337">
        <v>3385</v>
      </c>
      <c r="B3337" s="3" t="s">
        <v>3384</v>
      </c>
      <c r="C3337" s="3" t="s">
        <v>7495</v>
      </c>
      <c r="D3337" s="6">
        <v>2000</v>
      </c>
      <c r="E3337" s="8">
        <v>2000</v>
      </c>
      <c r="F3337" t="s">
        <v>8218</v>
      </c>
      <c r="G3337" t="s">
        <v>8223</v>
      </c>
      <c r="H3337" t="s">
        <v>8245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8276</v>
      </c>
      <c r="O3337" t="s">
        <v>8277</v>
      </c>
      <c r="P3337" s="9">
        <v>41953.8675</v>
      </c>
      <c r="Q3337" s="10" t="s">
        <v>8332</v>
      </c>
      <c r="R3337" s="10">
        <v>2014</v>
      </c>
    </row>
    <row r="3338" spans="1:18" ht="58" x14ac:dyDescent="0.35">
      <c r="A3338">
        <v>3386</v>
      </c>
      <c r="B3338" s="3" t="s">
        <v>3385</v>
      </c>
      <c r="C3338" s="3" t="s">
        <v>7496</v>
      </c>
      <c r="D3338" s="6">
        <v>2000</v>
      </c>
      <c r="E3338" s="8">
        <v>2100</v>
      </c>
      <c r="F3338" t="s">
        <v>8218</v>
      </c>
      <c r="G3338" t="s">
        <v>8223</v>
      </c>
      <c r="H3338" t="s">
        <v>8245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8276</v>
      </c>
      <c r="O3338" t="s">
        <v>8277</v>
      </c>
      <c r="P3338" s="9">
        <v>41946.644745370373</v>
      </c>
      <c r="Q3338" s="10" t="s">
        <v>8332</v>
      </c>
      <c r="R3338" s="10">
        <v>2014</v>
      </c>
    </row>
    <row r="3339" spans="1:18" ht="58" x14ac:dyDescent="0.35">
      <c r="A3339">
        <v>3387</v>
      </c>
      <c r="B3339" s="3" t="s">
        <v>3386</v>
      </c>
      <c r="C3339" s="3" t="s">
        <v>7497</v>
      </c>
      <c r="D3339" s="6">
        <v>3000</v>
      </c>
      <c r="E3339" s="8">
        <v>3506</v>
      </c>
      <c r="F3339" t="s">
        <v>8218</v>
      </c>
      <c r="G3339" t="s">
        <v>8223</v>
      </c>
      <c r="H3339" t="s">
        <v>8245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8276</v>
      </c>
      <c r="O3339" t="s">
        <v>8277</v>
      </c>
      <c r="P3339" s="9">
        <v>41947.762592592597</v>
      </c>
      <c r="Q3339" s="10" t="s">
        <v>8332</v>
      </c>
      <c r="R3339" s="10">
        <v>2014</v>
      </c>
    </row>
    <row r="3340" spans="1:18" ht="58" x14ac:dyDescent="0.35">
      <c r="A3340">
        <v>3388</v>
      </c>
      <c r="B3340" s="3" t="s">
        <v>3387</v>
      </c>
      <c r="C3340" s="3" t="s">
        <v>7498</v>
      </c>
      <c r="D3340" s="6">
        <v>1500</v>
      </c>
      <c r="E3340" s="8">
        <v>1557</v>
      </c>
      <c r="F3340" t="s">
        <v>8218</v>
      </c>
      <c r="G3340" t="s">
        <v>8224</v>
      </c>
      <c r="H3340" t="s">
        <v>8246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8276</v>
      </c>
      <c r="O3340" t="s">
        <v>8277</v>
      </c>
      <c r="P3340" s="9">
        <v>42143.461122685185</v>
      </c>
      <c r="Q3340" s="10" t="s">
        <v>8326</v>
      </c>
      <c r="R3340" s="10">
        <v>2015</v>
      </c>
    </row>
    <row r="3341" spans="1:18" ht="43.5" x14ac:dyDescent="0.35">
      <c r="A3341">
        <v>3389</v>
      </c>
      <c r="B3341" s="3" t="s">
        <v>3388</v>
      </c>
      <c r="C3341" s="3" t="s">
        <v>7499</v>
      </c>
      <c r="D3341" s="6">
        <v>10000</v>
      </c>
      <c r="E3341" s="8">
        <v>11450</v>
      </c>
      <c r="F3341" t="s">
        <v>8218</v>
      </c>
      <c r="G3341" t="s">
        <v>8223</v>
      </c>
      <c r="H3341" t="s">
        <v>8245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8276</v>
      </c>
      <c r="O3341" t="s">
        <v>8277</v>
      </c>
      <c r="P3341" s="9">
        <v>42494.563449074078</v>
      </c>
      <c r="Q3341" s="10" t="s">
        <v>8326</v>
      </c>
      <c r="R3341" s="10">
        <v>2016</v>
      </c>
    </row>
    <row r="3342" spans="1:18" ht="58" x14ac:dyDescent="0.35">
      <c r="A3342">
        <v>3390</v>
      </c>
      <c r="B3342" s="3" t="s">
        <v>3389</v>
      </c>
      <c r="C3342" s="3" t="s">
        <v>7500</v>
      </c>
      <c r="D3342" s="6">
        <v>1500</v>
      </c>
      <c r="E3342" s="8">
        <v>1536</v>
      </c>
      <c r="F3342" t="s">
        <v>8218</v>
      </c>
      <c r="G3342" t="s">
        <v>8223</v>
      </c>
      <c r="H3342" t="s">
        <v>8245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8276</v>
      </c>
      <c r="O3342" t="s">
        <v>8277</v>
      </c>
      <c r="P3342" s="9">
        <v>41815.774826388893</v>
      </c>
      <c r="Q3342" s="10" t="s">
        <v>8327</v>
      </c>
      <c r="R3342" s="10">
        <v>2014</v>
      </c>
    </row>
    <row r="3343" spans="1:18" ht="58" x14ac:dyDescent="0.35">
      <c r="A3343">
        <v>3391</v>
      </c>
      <c r="B3343" s="3" t="s">
        <v>3390</v>
      </c>
      <c r="C3343" s="3" t="s">
        <v>7501</v>
      </c>
      <c r="D3343" s="6">
        <v>500</v>
      </c>
      <c r="E3343" s="8">
        <v>1115</v>
      </c>
      <c r="F3343" t="s">
        <v>8218</v>
      </c>
      <c r="G3343" t="s">
        <v>8223</v>
      </c>
      <c r="H3343" t="s">
        <v>8245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8276</v>
      </c>
      <c r="O3343" t="s">
        <v>8277</v>
      </c>
      <c r="P3343" s="9">
        <v>41830.545694444445</v>
      </c>
      <c r="Q3343" s="10" t="s">
        <v>8328</v>
      </c>
      <c r="R3343" s="10">
        <v>2014</v>
      </c>
    </row>
    <row r="3344" spans="1:18" ht="58" x14ac:dyDescent="0.35">
      <c r="A3344">
        <v>3392</v>
      </c>
      <c r="B3344" s="3" t="s">
        <v>3391</v>
      </c>
      <c r="C3344" s="3" t="s">
        <v>7502</v>
      </c>
      <c r="D3344" s="6">
        <v>500</v>
      </c>
      <c r="E3344" s="8">
        <v>500</v>
      </c>
      <c r="F3344" t="s">
        <v>8218</v>
      </c>
      <c r="G3344" t="s">
        <v>8224</v>
      </c>
      <c r="H3344" t="s">
        <v>8246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8276</v>
      </c>
      <c r="O3344" t="s">
        <v>8277</v>
      </c>
      <c r="P3344" s="9">
        <v>42446.845543981486</v>
      </c>
      <c r="Q3344" s="10" t="s">
        <v>8324</v>
      </c>
      <c r="R3344" s="10">
        <v>2016</v>
      </c>
    </row>
    <row r="3345" spans="1:18" ht="43.5" x14ac:dyDescent="0.35">
      <c r="A3345">
        <v>3393</v>
      </c>
      <c r="B3345" s="3" t="s">
        <v>3392</v>
      </c>
      <c r="C3345" s="3" t="s">
        <v>7503</v>
      </c>
      <c r="D3345" s="6">
        <v>1500</v>
      </c>
      <c r="E3345" s="8">
        <v>1587</v>
      </c>
      <c r="F3345" t="s">
        <v>8218</v>
      </c>
      <c r="G3345" t="s">
        <v>8223</v>
      </c>
      <c r="H3345" t="s">
        <v>8245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8276</v>
      </c>
      <c r="O3345" t="s">
        <v>8277</v>
      </c>
      <c r="P3345" s="9">
        <v>41923.921643518523</v>
      </c>
      <c r="Q3345" s="10" t="s">
        <v>8331</v>
      </c>
      <c r="R3345" s="10">
        <v>2014</v>
      </c>
    </row>
    <row r="3346" spans="1:18" ht="43.5" x14ac:dyDescent="0.35">
      <c r="A3346">
        <v>3394</v>
      </c>
      <c r="B3346" s="3" t="s">
        <v>3393</v>
      </c>
      <c r="C3346" s="3" t="s">
        <v>7504</v>
      </c>
      <c r="D3346" s="6">
        <v>550</v>
      </c>
      <c r="E3346" s="8">
        <v>783</v>
      </c>
      <c r="F3346" t="s">
        <v>8218</v>
      </c>
      <c r="G3346" t="s">
        <v>8224</v>
      </c>
      <c r="H3346" t="s">
        <v>8246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8276</v>
      </c>
      <c r="O3346" t="s">
        <v>8277</v>
      </c>
      <c r="P3346" s="9">
        <v>41817.59542824074</v>
      </c>
      <c r="Q3346" s="10" t="s">
        <v>8327</v>
      </c>
      <c r="R3346" s="10">
        <v>2014</v>
      </c>
    </row>
    <row r="3347" spans="1:18" ht="29" x14ac:dyDescent="0.35">
      <c r="A3347">
        <v>3395</v>
      </c>
      <c r="B3347" s="3" t="s">
        <v>3394</v>
      </c>
      <c r="C3347" s="3" t="s">
        <v>7505</v>
      </c>
      <c r="D3347" s="6">
        <v>500</v>
      </c>
      <c r="E3347" s="8">
        <v>920</v>
      </c>
      <c r="F3347" t="s">
        <v>8218</v>
      </c>
      <c r="G3347" t="s">
        <v>8224</v>
      </c>
      <c r="H3347" t="s">
        <v>8246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8276</v>
      </c>
      <c r="O3347" t="s">
        <v>8277</v>
      </c>
      <c r="P3347" s="9">
        <v>42140.712314814809</v>
      </c>
      <c r="Q3347" s="10" t="s">
        <v>8326</v>
      </c>
      <c r="R3347" s="10">
        <v>2015</v>
      </c>
    </row>
    <row r="3348" spans="1:18" ht="43.5" x14ac:dyDescent="0.35">
      <c r="A3348">
        <v>3396</v>
      </c>
      <c r="B3348" s="3" t="s">
        <v>3395</v>
      </c>
      <c r="C3348" s="3" t="s">
        <v>7506</v>
      </c>
      <c r="D3348" s="6">
        <v>1500</v>
      </c>
      <c r="E3348" s="8">
        <v>1565</v>
      </c>
      <c r="F3348" t="s">
        <v>8218</v>
      </c>
      <c r="G3348" t="s">
        <v>8223</v>
      </c>
      <c r="H3348" t="s">
        <v>8245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8276</v>
      </c>
      <c r="O3348" t="s">
        <v>8277</v>
      </c>
      <c r="P3348" s="9">
        <v>41764.446631944447</v>
      </c>
      <c r="Q3348" s="10" t="s">
        <v>8326</v>
      </c>
      <c r="R3348" s="10">
        <v>2014</v>
      </c>
    </row>
    <row r="3349" spans="1:18" ht="29" x14ac:dyDescent="0.35">
      <c r="A3349">
        <v>3397</v>
      </c>
      <c r="B3349" s="3" t="s">
        <v>3396</v>
      </c>
      <c r="C3349" s="3" t="s">
        <v>7507</v>
      </c>
      <c r="D3349" s="6">
        <v>250</v>
      </c>
      <c r="E3349" s="8">
        <v>280</v>
      </c>
      <c r="F3349" t="s">
        <v>8218</v>
      </c>
      <c r="G3349" t="s">
        <v>8224</v>
      </c>
      <c r="H3349" t="s">
        <v>8246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8276</v>
      </c>
      <c r="O3349" t="s">
        <v>8277</v>
      </c>
      <c r="P3349" s="9">
        <v>42378.478344907402</v>
      </c>
      <c r="Q3349" s="10" t="s">
        <v>8322</v>
      </c>
      <c r="R3349" s="10">
        <v>2016</v>
      </c>
    </row>
    <row r="3350" spans="1:18" ht="43.5" x14ac:dyDescent="0.35">
      <c r="A3350">
        <v>3398</v>
      </c>
      <c r="B3350" s="3" t="s">
        <v>3397</v>
      </c>
      <c r="C3350" s="3" t="s">
        <v>7508</v>
      </c>
      <c r="D3350" s="6">
        <v>4000</v>
      </c>
      <c r="E3350" s="8">
        <v>4443</v>
      </c>
      <c r="F3350" t="s">
        <v>8218</v>
      </c>
      <c r="G3350" t="s">
        <v>8223</v>
      </c>
      <c r="H3350" t="s">
        <v>8245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8276</v>
      </c>
      <c r="O3350" t="s">
        <v>8277</v>
      </c>
      <c r="P3350" s="9">
        <v>41941.752037037033</v>
      </c>
      <c r="Q3350" s="10" t="s">
        <v>8331</v>
      </c>
      <c r="R3350" s="10">
        <v>2014</v>
      </c>
    </row>
    <row r="3351" spans="1:18" ht="43.5" x14ac:dyDescent="0.35">
      <c r="A3351">
        <v>3399</v>
      </c>
      <c r="B3351" s="3" t="s">
        <v>3398</v>
      </c>
      <c r="C3351" s="3" t="s">
        <v>7509</v>
      </c>
      <c r="D3351" s="6">
        <v>1200</v>
      </c>
      <c r="E3351" s="8">
        <v>1245</v>
      </c>
      <c r="F3351" t="s">
        <v>8218</v>
      </c>
      <c r="G3351" t="s">
        <v>8224</v>
      </c>
      <c r="H3351" t="s">
        <v>8246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8276</v>
      </c>
      <c r="O3351" t="s">
        <v>8277</v>
      </c>
      <c r="P3351" s="9">
        <v>42026.920428240745</v>
      </c>
      <c r="Q3351" s="10" t="s">
        <v>8322</v>
      </c>
      <c r="R3351" s="10">
        <v>2015</v>
      </c>
    </row>
    <row r="3352" spans="1:18" ht="43.5" x14ac:dyDescent="0.35">
      <c r="A3352">
        <v>3400</v>
      </c>
      <c r="B3352" s="3" t="s">
        <v>3399</v>
      </c>
      <c r="C3352" s="3" t="s">
        <v>7510</v>
      </c>
      <c r="D3352" s="6">
        <v>10000</v>
      </c>
      <c r="E3352" s="8">
        <v>10041</v>
      </c>
      <c r="F3352" t="s">
        <v>8218</v>
      </c>
      <c r="G3352" t="s">
        <v>8223</v>
      </c>
      <c r="H3352" t="s">
        <v>8245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8276</v>
      </c>
      <c r="O3352" t="s">
        <v>8277</v>
      </c>
      <c r="P3352" s="9">
        <v>41834.953865740739</v>
      </c>
      <c r="Q3352" s="10" t="s">
        <v>8328</v>
      </c>
      <c r="R3352" s="10">
        <v>2014</v>
      </c>
    </row>
    <row r="3353" spans="1:18" ht="58" x14ac:dyDescent="0.35">
      <c r="A3353">
        <v>3401</v>
      </c>
      <c r="B3353" s="3" t="s">
        <v>3400</v>
      </c>
      <c r="C3353" s="3" t="s">
        <v>7511</v>
      </c>
      <c r="D3353" s="6">
        <v>2900</v>
      </c>
      <c r="E3353" s="8">
        <v>2954</v>
      </c>
      <c r="F3353" t="s">
        <v>8218</v>
      </c>
      <c r="G3353" t="s">
        <v>8224</v>
      </c>
      <c r="H3353" t="s">
        <v>8246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8276</v>
      </c>
      <c r="O3353" t="s">
        <v>8277</v>
      </c>
      <c r="P3353" s="9">
        <v>42193.723912037036</v>
      </c>
      <c r="Q3353" s="10" t="s">
        <v>8328</v>
      </c>
      <c r="R3353" s="10">
        <v>2015</v>
      </c>
    </row>
    <row r="3354" spans="1:18" ht="43.5" x14ac:dyDescent="0.35">
      <c r="A3354">
        <v>3402</v>
      </c>
      <c r="B3354" s="3" t="s">
        <v>3401</v>
      </c>
      <c r="C3354" s="3" t="s">
        <v>7512</v>
      </c>
      <c r="D3354" s="6">
        <v>15000</v>
      </c>
      <c r="E3354" s="8">
        <v>16465</v>
      </c>
      <c r="F3354" t="s">
        <v>8218</v>
      </c>
      <c r="G3354" t="s">
        <v>8223</v>
      </c>
      <c r="H3354" t="s">
        <v>8245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8276</v>
      </c>
      <c r="O3354" t="s">
        <v>8277</v>
      </c>
      <c r="P3354" s="9">
        <v>42290.61855324074</v>
      </c>
      <c r="Q3354" s="10" t="s">
        <v>8331</v>
      </c>
      <c r="R3354" s="10">
        <v>2015</v>
      </c>
    </row>
    <row r="3355" spans="1:18" ht="43.5" x14ac:dyDescent="0.35">
      <c r="A3355">
        <v>3403</v>
      </c>
      <c r="B3355" s="3" t="s">
        <v>3402</v>
      </c>
      <c r="C3355" s="3" t="s">
        <v>7513</v>
      </c>
      <c r="D3355" s="6">
        <v>2000</v>
      </c>
      <c r="E3355" s="8">
        <v>2000</v>
      </c>
      <c r="F3355" t="s">
        <v>8218</v>
      </c>
      <c r="G3355" t="s">
        <v>8224</v>
      </c>
      <c r="H3355" t="s">
        <v>8246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8276</v>
      </c>
      <c r="O3355" t="s">
        <v>8277</v>
      </c>
      <c r="P3355" s="9">
        <v>42150.462083333332</v>
      </c>
      <c r="Q3355" s="10" t="s">
        <v>8326</v>
      </c>
      <c r="R3355" s="10">
        <v>2015</v>
      </c>
    </row>
    <row r="3356" spans="1:18" ht="58" x14ac:dyDescent="0.35">
      <c r="A3356">
        <v>3404</v>
      </c>
      <c r="B3356" s="3" t="s">
        <v>3403</v>
      </c>
      <c r="C3356" s="3" t="s">
        <v>7514</v>
      </c>
      <c r="D3356" s="6">
        <v>500</v>
      </c>
      <c r="E3356" s="8">
        <v>610</v>
      </c>
      <c r="F3356" t="s">
        <v>8218</v>
      </c>
      <c r="G3356" t="s">
        <v>8223</v>
      </c>
      <c r="H3356" t="s">
        <v>8245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8276</v>
      </c>
      <c r="O3356" t="s">
        <v>8277</v>
      </c>
      <c r="P3356" s="9">
        <v>42152.503495370373</v>
      </c>
      <c r="Q3356" s="10" t="s">
        <v>8326</v>
      </c>
      <c r="R3356" s="10">
        <v>2015</v>
      </c>
    </row>
    <row r="3357" spans="1:18" ht="43.5" x14ac:dyDescent="0.35">
      <c r="A3357">
        <v>3405</v>
      </c>
      <c r="B3357" s="3" t="s">
        <v>3404</v>
      </c>
      <c r="C3357" s="3" t="s">
        <v>7515</v>
      </c>
      <c r="D3357" s="6">
        <v>350</v>
      </c>
      <c r="E3357" s="8">
        <v>481.5</v>
      </c>
      <c r="F3357" t="s">
        <v>8218</v>
      </c>
      <c r="G3357" t="s">
        <v>8224</v>
      </c>
      <c r="H3357" t="s">
        <v>8246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8276</v>
      </c>
      <c r="O3357" t="s">
        <v>8277</v>
      </c>
      <c r="P3357" s="9">
        <v>42410.017199074078</v>
      </c>
      <c r="Q3357" s="10" t="s">
        <v>8323</v>
      </c>
      <c r="R3357" s="10">
        <v>2016</v>
      </c>
    </row>
    <row r="3358" spans="1:18" ht="43.5" x14ac:dyDescent="0.35">
      <c r="A3358">
        <v>3406</v>
      </c>
      <c r="B3358" s="3" t="s">
        <v>3405</v>
      </c>
      <c r="C3358" s="3" t="s">
        <v>7516</v>
      </c>
      <c r="D3358" s="6">
        <v>10000</v>
      </c>
      <c r="E3358" s="8">
        <v>10031</v>
      </c>
      <c r="F3358" t="s">
        <v>8218</v>
      </c>
      <c r="G3358" t="s">
        <v>8223</v>
      </c>
      <c r="H3358" t="s">
        <v>8245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8276</v>
      </c>
      <c r="O3358" t="s">
        <v>8277</v>
      </c>
      <c r="P3358" s="9">
        <v>41791.492777777778</v>
      </c>
      <c r="Q3358" s="10" t="s">
        <v>8327</v>
      </c>
      <c r="R3358" s="10">
        <v>2014</v>
      </c>
    </row>
    <row r="3359" spans="1:18" ht="58" x14ac:dyDescent="0.35">
      <c r="A3359">
        <v>3407</v>
      </c>
      <c r="B3359" s="3" t="s">
        <v>3406</v>
      </c>
      <c r="C3359" s="3" t="s">
        <v>7517</v>
      </c>
      <c r="D3359" s="6">
        <v>2000</v>
      </c>
      <c r="E3359" s="8">
        <v>2142</v>
      </c>
      <c r="F3359" t="s">
        <v>8218</v>
      </c>
      <c r="G3359" t="s">
        <v>8224</v>
      </c>
      <c r="H3359" t="s">
        <v>8246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8276</v>
      </c>
      <c r="O3359" t="s">
        <v>8277</v>
      </c>
      <c r="P3359" s="9">
        <v>41796.422326388885</v>
      </c>
      <c r="Q3359" s="10" t="s">
        <v>8327</v>
      </c>
      <c r="R3359" s="10">
        <v>2014</v>
      </c>
    </row>
    <row r="3360" spans="1:18" ht="43.5" x14ac:dyDescent="0.35">
      <c r="A3360">
        <v>3408</v>
      </c>
      <c r="B3360" s="3" t="s">
        <v>3407</v>
      </c>
      <c r="C3360" s="3" t="s">
        <v>7518</v>
      </c>
      <c r="D3360" s="6">
        <v>500</v>
      </c>
      <c r="E3360" s="8">
        <v>1055</v>
      </c>
      <c r="F3360" t="s">
        <v>8218</v>
      </c>
      <c r="G3360" t="s">
        <v>8223</v>
      </c>
      <c r="H3360" t="s">
        <v>8245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8276</v>
      </c>
      <c r="O3360" t="s">
        <v>8277</v>
      </c>
      <c r="P3360" s="9">
        <v>41808.991944444446</v>
      </c>
      <c r="Q3360" s="10" t="s">
        <v>8327</v>
      </c>
      <c r="R3360" s="10">
        <v>2014</v>
      </c>
    </row>
    <row r="3361" spans="1:18" ht="43.5" x14ac:dyDescent="0.35">
      <c r="A3361">
        <v>3409</v>
      </c>
      <c r="B3361" s="3" t="s">
        <v>3408</v>
      </c>
      <c r="C3361" s="3" t="s">
        <v>7519</v>
      </c>
      <c r="D3361" s="6">
        <v>500</v>
      </c>
      <c r="E3361" s="8">
        <v>618</v>
      </c>
      <c r="F3361" t="s">
        <v>8218</v>
      </c>
      <c r="G3361" t="s">
        <v>8224</v>
      </c>
      <c r="H3361" t="s">
        <v>8246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8276</v>
      </c>
      <c r="O3361" t="s">
        <v>8277</v>
      </c>
      <c r="P3361" s="9">
        <v>42544.814328703702</v>
      </c>
      <c r="Q3361" s="10" t="s">
        <v>8327</v>
      </c>
      <c r="R3361" s="10">
        <v>2016</v>
      </c>
    </row>
    <row r="3362" spans="1:18" ht="43.5" x14ac:dyDescent="0.35">
      <c r="A3362">
        <v>3410</v>
      </c>
      <c r="B3362" s="3" t="s">
        <v>3409</v>
      </c>
      <c r="C3362" s="3" t="s">
        <v>7520</v>
      </c>
      <c r="D3362" s="6">
        <v>3000</v>
      </c>
      <c r="E3362" s="8">
        <v>3255</v>
      </c>
      <c r="F3362" t="s">
        <v>8218</v>
      </c>
      <c r="G3362" t="s">
        <v>8223</v>
      </c>
      <c r="H3362" t="s">
        <v>8245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8276</v>
      </c>
      <c r="O3362" t="s">
        <v>8277</v>
      </c>
      <c r="P3362" s="9">
        <v>42500.041550925926</v>
      </c>
      <c r="Q3362" s="10" t="s">
        <v>8326</v>
      </c>
      <c r="R3362" s="10">
        <v>2016</v>
      </c>
    </row>
    <row r="3363" spans="1:18" ht="43.5" x14ac:dyDescent="0.35">
      <c r="A3363">
        <v>3411</v>
      </c>
      <c r="B3363" s="3" t="s">
        <v>3410</v>
      </c>
      <c r="C3363" s="3" t="s">
        <v>7521</v>
      </c>
      <c r="D3363" s="6">
        <v>15000</v>
      </c>
      <c r="E3363" s="8">
        <v>15535</v>
      </c>
      <c r="F3363" t="s">
        <v>8218</v>
      </c>
      <c r="G3363" t="s">
        <v>8223</v>
      </c>
      <c r="H3363" t="s">
        <v>8245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8276</v>
      </c>
      <c r="O3363" t="s">
        <v>8277</v>
      </c>
      <c r="P3363" s="9">
        <v>42265.022824074069</v>
      </c>
      <c r="Q3363" s="10" t="s">
        <v>8330</v>
      </c>
      <c r="R3363" s="10">
        <v>2015</v>
      </c>
    </row>
    <row r="3364" spans="1:18" ht="43.5" x14ac:dyDescent="0.35">
      <c r="A3364">
        <v>3412</v>
      </c>
      <c r="B3364" s="3" t="s">
        <v>3411</v>
      </c>
      <c r="C3364" s="3" t="s">
        <v>7522</v>
      </c>
      <c r="D3364" s="6">
        <v>3000</v>
      </c>
      <c r="E3364" s="8">
        <v>3000</v>
      </c>
      <c r="F3364" t="s">
        <v>8218</v>
      </c>
      <c r="G3364" t="s">
        <v>8224</v>
      </c>
      <c r="H3364" t="s">
        <v>8246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8276</v>
      </c>
      <c r="O3364" t="s">
        <v>8277</v>
      </c>
      <c r="P3364" s="9">
        <v>41879.959050925929</v>
      </c>
      <c r="Q3364" s="10" t="s">
        <v>8329</v>
      </c>
      <c r="R3364" s="10">
        <v>2014</v>
      </c>
    </row>
    <row r="3365" spans="1:18" ht="58" x14ac:dyDescent="0.35">
      <c r="A3365">
        <v>3413</v>
      </c>
      <c r="B3365" s="3" t="s">
        <v>3412</v>
      </c>
      <c r="C3365" s="3" t="s">
        <v>7523</v>
      </c>
      <c r="D3365" s="6">
        <v>500</v>
      </c>
      <c r="E3365" s="8">
        <v>650</v>
      </c>
      <c r="F3365" t="s">
        <v>8218</v>
      </c>
      <c r="G3365" t="s">
        <v>8223</v>
      </c>
      <c r="H3365" t="s">
        <v>8245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8276</v>
      </c>
      <c r="O3365" t="s">
        <v>8277</v>
      </c>
      <c r="P3365" s="9">
        <v>42053.733078703706</v>
      </c>
      <c r="Q3365" s="10" t="s">
        <v>8323</v>
      </c>
      <c r="R3365" s="10">
        <v>2015</v>
      </c>
    </row>
    <row r="3366" spans="1:18" ht="43.5" x14ac:dyDescent="0.35">
      <c r="A3366">
        <v>3414</v>
      </c>
      <c r="B3366" s="3" t="s">
        <v>3413</v>
      </c>
      <c r="C3366" s="3" t="s">
        <v>7524</v>
      </c>
      <c r="D3366" s="6">
        <v>3000</v>
      </c>
      <c r="E3366" s="8">
        <v>3105</v>
      </c>
      <c r="F3366" t="s">
        <v>8218</v>
      </c>
      <c r="G3366" t="s">
        <v>8223</v>
      </c>
      <c r="H3366" t="s">
        <v>8245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8276</v>
      </c>
      <c r="O3366" t="s">
        <v>8277</v>
      </c>
      <c r="P3366" s="9">
        <v>42675.832465277781</v>
      </c>
      <c r="Q3366" s="10" t="s">
        <v>8332</v>
      </c>
      <c r="R3366" s="10">
        <v>2016</v>
      </c>
    </row>
    <row r="3367" spans="1:18" ht="43.5" x14ac:dyDescent="0.35">
      <c r="A3367">
        <v>3415</v>
      </c>
      <c r="B3367" s="3" t="s">
        <v>3414</v>
      </c>
      <c r="C3367" s="3" t="s">
        <v>7525</v>
      </c>
      <c r="D3367" s="6">
        <v>200</v>
      </c>
      <c r="E3367" s="8">
        <v>200</v>
      </c>
      <c r="F3367" t="s">
        <v>8218</v>
      </c>
      <c r="G3367" t="s">
        <v>8223</v>
      </c>
      <c r="H3367" t="s">
        <v>8245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8276</v>
      </c>
      <c r="O3367" t="s">
        <v>8277</v>
      </c>
      <c r="P3367" s="9">
        <v>42467.144166666665</v>
      </c>
      <c r="Q3367" s="10" t="s">
        <v>8325</v>
      </c>
      <c r="R3367" s="10">
        <v>2016</v>
      </c>
    </row>
    <row r="3368" spans="1:18" ht="58" x14ac:dyDescent="0.35">
      <c r="A3368">
        <v>3416</v>
      </c>
      <c r="B3368" s="3" t="s">
        <v>3415</v>
      </c>
      <c r="C3368" s="3" t="s">
        <v>7526</v>
      </c>
      <c r="D3368" s="6">
        <v>4000</v>
      </c>
      <c r="E3368" s="8">
        <v>4784</v>
      </c>
      <c r="F3368" t="s">
        <v>8218</v>
      </c>
      <c r="G3368" t="s">
        <v>8224</v>
      </c>
      <c r="H3368" t="s">
        <v>8246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8276</v>
      </c>
      <c r="O3368" t="s">
        <v>8277</v>
      </c>
      <c r="P3368" s="9">
        <v>42089.412557870368</v>
      </c>
      <c r="Q3368" s="10" t="s">
        <v>8324</v>
      </c>
      <c r="R3368" s="10">
        <v>2015</v>
      </c>
    </row>
    <row r="3369" spans="1:18" ht="43.5" x14ac:dyDescent="0.35">
      <c r="A3369">
        <v>3417</v>
      </c>
      <c r="B3369" s="3" t="s">
        <v>3416</v>
      </c>
      <c r="C3369" s="3" t="s">
        <v>7527</v>
      </c>
      <c r="D3369" s="6">
        <v>1700</v>
      </c>
      <c r="E3369" s="8">
        <v>1700.01</v>
      </c>
      <c r="F3369" t="s">
        <v>8218</v>
      </c>
      <c r="G3369" t="s">
        <v>8223</v>
      </c>
      <c r="H3369" t="s">
        <v>8245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8276</v>
      </c>
      <c r="O3369" t="s">
        <v>8277</v>
      </c>
      <c r="P3369" s="9">
        <v>41894.91375</v>
      </c>
      <c r="Q3369" s="10" t="s">
        <v>8330</v>
      </c>
      <c r="R3369" s="10">
        <v>2014</v>
      </c>
    </row>
    <row r="3370" spans="1:18" ht="43.5" x14ac:dyDescent="0.35">
      <c r="A3370">
        <v>3418</v>
      </c>
      <c r="B3370" s="3" t="s">
        <v>3417</v>
      </c>
      <c r="C3370" s="3" t="s">
        <v>7528</v>
      </c>
      <c r="D3370" s="6">
        <v>4000</v>
      </c>
      <c r="E3370" s="8">
        <v>4035</v>
      </c>
      <c r="F3370" t="s">
        <v>8218</v>
      </c>
      <c r="G3370" t="s">
        <v>8223</v>
      </c>
      <c r="H3370" t="s">
        <v>8245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8276</v>
      </c>
      <c r="O3370" t="s">
        <v>8277</v>
      </c>
      <c r="P3370" s="9">
        <v>41752.83457175926</v>
      </c>
      <c r="Q3370" s="10" t="s">
        <v>8325</v>
      </c>
      <c r="R3370" s="10">
        <v>2014</v>
      </c>
    </row>
    <row r="3371" spans="1:18" ht="58" x14ac:dyDescent="0.35">
      <c r="A3371">
        <v>3419</v>
      </c>
      <c r="B3371" s="3" t="s">
        <v>3418</v>
      </c>
      <c r="C3371" s="3" t="s">
        <v>7529</v>
      </c>
      <c r="D3371" s="6">
        <v>2750</v>
      </c>
      <c r="E3371" s="8">
        <v>2930</v>
      </c>
      <c r="F3371" t="s">
        <v>8218</v>
      </c>
      <c r="G3371" t="s">
        <v>8240</v>
      </c>
      <c r="H3371" t="s">
        <v>8248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8276</v>
      </c>
      <c r="O3371" t="s">
        <v>8277</v>
      </c>
      <c r="P3371" s="9">
        <v>42448.821585648147</v>
      </c>
      <c r="Q3371" s="10" t="s">
        <v>8324</v>
      </c>
      <c r="R3371" s="10">
        <v>2016</v>
      </c>
    </row>
    <row r="3372" spans="1:18" ht="43.5" x14ac:dyDescent="0.35">
      <c r="A3372">
        <v>3420</v>
      </c>
      <c r="B3372" s="3" t="s">
        <v>3419</v>
      </c>
      <c r="C3372" s="3" t="s">
        <v>7530</v>
      </c>
      <c r="D3372" s="6">
        <v>700</v>
      </c>
      <c r="E3372" s="8">
        <v>966</v>
      </c>
      <c r="F3372" t="s">
        <v>8218</v>
      </c>
      <c r="G3372" t="s">
        <v>8224</v>
      </c>
      <c r="H3372" t="s">
        <v>8246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8276</v>
      </c>
      <c r="O3372" t="s">
        <v>8277</v>
      </c>
      <c r="P3372" s="9">
        <v>42405.090300925927</v>
      </c>
      <c r="Q3372" s="10" t="s">
        <v>8323</v>
      </c>
      <c r="R3372" s="10">
        <v>2016</v>
      </c>
    </row>
    <row r="3373" spans="1:18" ht="43.5" x14ac:dyDescent="0.35">
      <c r="A3373">
        <v>3421</v>
      </c>
      <c r="B3373" s="3" t="s">
        <v>3420</v>
      </c>
      <c r="C3373" s="3" t="s">
        <v>7531</v>
      </c>
      <c r="D3373" s="6">
        <v>10000</v>
      </c>
      <c r="E3373" s="8">
        <v>10115</v>
      </c>
      <c r="F3373" t="s">
        <v>8218</v>
      </c>
      <c r="G3373" t="s">
        <v>8223</v>
      </c>
      <c r="H3373" t="s">
        <v>8245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8276</v>
      </c>
      <c r="O3373" t="s">
        <v>8277</v>
      </c>
      <c r="P3373" s="9">
        <v>42037.791238425925</v>
      </c>
      <c r="Q3373" s="10" t="s">
        <v>8323</v>
      </c>
      <c r="R3373" s="10">
        <v>2015</v>
      </c>
    </row>
    <row r="3374" spans="1:18" ht="43.5" x14ac:dyDescent="0.35">
      <c r="A3374">
        <v>3422</v>
      </c>
      <c r="B3374" s="3" t="s">
        <v>3421</v>
      </c>
      <c r="C3374" s="3" t="s">
        <v>7532</v>
      </c>
      <c r="D3374" s="6">
        <v>3000</v>
      </c>
      <c r="E3374" s="8">
        <v>3273</v>
      </c>
      <c r="F3374" t="s">
        <v>8218</v>
      </c>
      <c r="G3374" t="s">
        <v>8224</v>
      </c>
      <c r="H3374" t="s">
        <v>8246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8276</v>
      </c>
      <c r="O3374" t="s">
        <v>8277</v>
      </c>
      <c r="P3374" s="9">
        <v>42323.562222222223</v>
      </c>
      <c r="Q3374" s="10" t="s">
        <v>8332</v>
      </c>
      <c r="R3374" s="10">
        <v>2015</v>
      </c>
    </row>
    <row r="3375" spans="1:18" ht="43.5" x14ac:dyDescent="0.35">
      <c r="A3375">
        <v>3423</v>
      </c>
      <c r="B3375" s="3" t="s">
        <v>3422</v>
      </c>
      <c r="C3375" s="3" t="s">
        <v>7533</v>
      </c>
      <c r="D3375" s="6">
        <v>250</v>
      </c>
      <c r="E3375" s="8">
        <v>350</v>
      </c>
      <c r="F3375" t="s">
        <v>8218</v>
      </c>
      <c r="G3375" t="s">
        <v>8223</v>
      </c>
      <c r="H3375" t="s">
        <v>8245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8276</v>
      </c>
      <c r="O3375" t="s">
        <v>8277</v>
      </c>
      <c r="P3375" s="9">
        <v>42088.911354166667</v>
      </c>
      <c r="Q3375" s="10" t="s">
        <v>8324</v>
      </c>
      <c r="R3375" s="10">
        <v>2015</v>
      </c>
    </row>
    <row r="3376" spans="1:18" ht="43.5" x14ac:dyDescent="0.35">
      <c r="A3376">
        <v>3424</v>
      </c>
      <c r="B3376" s="3" t="s">
        <v>3423</v>
      </c>
      <c r="C3376" s="3" t="s">
        <v>7534</v>
      </c>
      <c r="D3376" s="6">
        <v>6000</v>
      </c>
      <c r="E3376" s="8">
        <v>6215</v>
      </c>
      <c r="F3376" t="s">
        <v>8218</v>
      </c>
      <c r="G3376" t="s">
        <v>8223</v>
      </c>
      <c r="H3376" t="s">
        <v>8245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8276</v>
      </c>
      <c r="O3376" t="s">
        <v>8277</v>
      </c>
      <c r="P3376" s="9">
        <v>42018.676898148144</v>
      </c>
      <c r="Q3376" s="10" t="s">
        <v>8322</v>
      </c>
      <c r="R3376" s="10">
        <v>2015</v>
      </c>
    </row>
    <row r="3377" spans="1:18" ht="43.5" x14ac:dyDescent="0.35">
      <c r="A3377">
        <v>3425</v>
      </c>
      <c r="B3377" s="3" t="s">
        <v>3424</v>
      </c>
      <c r="C3377" s="3" t="s">
        <v>7535</v>
      </c>
      <c r="D3377" s="6">
        <v>30000</v>
      </c>
      <c r="E3377" s="8">
        <v>30891.1</v>
      </c>
      <c r="F3377" t="s">
        <v>8218</v>
      </c>
      <c r="G3377" t="s">
        <v>8223</v>
      </c>
      <c r="H3377" t="s">
        <v>8245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8276</v>
      </c>
      <c r="O3377" t="s">
        <v>8277</v>
      </c>
      <c r="P3377" s="9">
        <v>41884.617314814815</v>
      </c>
      <c r="Q3377" s="10" t="s">
        <v>8330</v>
      </c>
      <c r="R3377" s="10">
        <v>2014</v>
      </c>
    </row>
    <row r="3378" spans="1:18" ht="43.5" x14ac:dyDescent="0.35">
      <c r="A3378">
        <v>3426</v>
      </c>
      <c r="B3378" s="3" t="s">
        <v>3425</v>
      </c>
      <c r="C3378" s="3" t="s">
        <v>7536</v>
      </c>
      <c r="D3378" s="6">
        <v>3750</v>
      </c>
      <c r="E3378" s="8">
        <v>4055</v>
      </c>
      <c r="F3378" t="s">
        <v>8218</v>
      </c>
      <c r="G3378" t="s">
        <v>8223</v>
      </c>
      <c r="H3378" t="s">
        <v>8245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8276</v>
      </c>
      <c r="O3378" t="s">
        <v>8277</v>
      </c>
      <c r="P3378" s="9">
        <v>41884.056747685187</v>
      </c>
      <c r="Q3378" s="10" t="s">
        <v>8330</v>
      </c>
      <c r="R3378" s="10">
        <v>2014</v>
      </c>
    </row>
    <row r="3379" spans="1:18" ht="43.5" x14ac:dyDescent="0.35">
      <c r="A3379">
        <v>3427</v>
      </c>
      <c r="B3379" s="3" t="s">
        <v>3426</v>
      </c>
      <c r="C3379" s="3" t="s">
        <v>7537</v>
      </c>
      <c r="D3379" s="6">
        <v>1500</v>
      </c>
      <c r="E3379" s="8">
        <v>1500</v>
      </c>
      <c r="F3379" t="s">
        <v>8218</v>
      </c>
      <c r="G3379" t="s">
        <v>8224</v>
      </c>
      <c r="H3379" t="s">
        <v>8246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8276</v>
      </c>
      <c r="O3379" t="s">
        <v>8277</v>
      </c>
      <c r="P3379" s="9">
        <v>41792.645277777774</v>
      </c>
      <c r="Q3379" s="10" t="s">
        <v>8327</v>
      </c>
      <c r="R3379" s="10">
        <v>2014</v>
      </c>
    </row>
    <row r="3380" spans="1:18" ht="58" x14ac:dyDescent="0.35">
      <c r="A3380">
        <v>3428</v>
      </c>
      <c r="B3380" s="3" t="s">
        <v>3427</v>
      </c>
      <c r="C3380" s="3" t="s">
        <v>7538</v>
      </c>
      <c r="D3380" s="6">
        <v>2000</v>
      </c>
      <c r="E3380" s="8">
        <v>2055</v>
      </c>
      <c r="F3380" t="s">
        <v>8218</v>
      </c>
      <c r="G3380" t="s">
        <v>8224</v>
      </c>
      <c r="H3380" t="s">
        <v>8246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8276</v>
      </c>
      <c r="O3380" t="s">
        <v>8277</v>
      </c>
      <c r="P3380" s="9">
        <v>42038.720451388886</v>
      </c>
      <c r="Q3380" s="10" t="s">
        <v>8323</v>
      </c>
      <c r="R3380" s="10">
        <v>2015</v>
      </c>
    </row>
    <row r="3381" spans="1:18" ht="43.5" x14ac:dyDescent="0.35">
      <c r="A3381">
        <v>3429</v>
      </c>
      <c r="B3381" s="3" t="s">
        <v>3428</v>
      </c>
      <c r="C3381" s="3" t="s">
        <v>7539</v>
      </c>
      <c r="D3381" s="6">
        <v>150</v>
      </c>
      <c r="E3381" s="8">
        <v>195</v>
      </c>
      <c r="F3381" t="s">
        <v>8218</v>
      </c>
      <c r="G3381" t="s">
        <v>8224</v>
      </c>
      <c r="H3381" t="s">
        <v>8246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8276</v>
      </c>
      <c r="O3381" t="s">
        <v>8277</v>
      </c>
      <c r="P3381" s="9">
        <v>42662.021539351852</v>
      </c>
      <c r="Q3381" s="10" t="s">
        <v>8331</v>
      </c>
      <c r="R3381" s="10">
        <v>2016</v>
      </c>
    </row>
    <row r="3382" spans="1:18" ht="43.5" x14ac:dyDescent="0.35">
      <c r="A3382">
        <v>3430</v>
      </c>
      <c r="B3382" s="3" t="s">
        <v>3429</v>
      </c>
      <c r="C3382" s="3" t="s">
        <v>7540</v>
      </c>
      <c r="D3382" s="6">
        <v>2000</v>
      </c>
      <c r="E3382" s="8">
        <v>2170.9899999999998</v>
      </c>
      <c r="F3382" t="s">
        <v>8218</v>
      </c>
      <c r="G3382" t="s">
        <v>8224</v>
      </c>
      <c r="H3382" t="s">
        <v>8246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8276</v>
      </c>
      <c r="O3382" t="s">
        <v>8277</v>
      </c>
      <c r="P3382" s="9">
        <v>41820.945613425924</v>
      </c>
      <c r="Q3382" s="10" t="s">
        <v>8327</v>
      </c>
      <c r="R3382" s="10">
        <v>2014</v>
      </c>
    </row>
    <row r="3383" spans="1:18" ht="43.5" x14ac:dyDescent="0.35">
      <c r="A3383">
        <v>3431</v>
      </c>
      <c r="B3383" s="3" t="s">
        <v>3430</v>
      </c>
      <c r="C3383" s="3" t="s">
        <v>7541</v>
      </c>
      <c r="D3383" s="6">
        <v>2000</v>
      </c>
      <c r="E3383" s="8">
        <v>2000</v>
      </c>
      <c r="F3383" t="s">
        <v>8218</v>
      </c>
      <c r="G3383" t="s">
        <v>8223</v>
      </c>
      <c r="H3383" t="s">
        <v>8245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8276</v>
      </c>
      <c r="O3383" t="s">
        <v>8277</v>
      </c>
      <c r="P3383" s="9">
        <v>41839.730937500004</v>
      </c>
      <c r="Q3383" s="10" t="s">
        <v>8328</v>
      </c>
      <c r="R3383" s="10">
        <v>2014</v>
      </c>
    </row>
    <row r="3384" spans="1:18" ht="43.5" x14ac:dyDescent="0.35">
      <c r="A3384">
        <v>3432</v>
      </c>
      <c r="B3384" s="3" t="s">
        <v>3431</v>
      </c>
      <c r="C3384" s="3" t="s">
        <v>7542</v>
      </c>
      <c r="D3384" s="6">
        <v>2000</v>
      </c>
      <c r="E3384" s="8">
        <v>2193</v>
      </c>
      <c r="F3384" t="s">
        <v>8218</v>
      </c>
      <c r="G3384" t="s">
        <v>8223</v>
      </c>
      <c r="H3384" t="s">
        <v>8245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8276</v>
      </c>
      <c r="O3384" t="s">
        <v>8277</v>
      </c>
      <c r="P3384" s="9">
        <v>42380.581180555557</v>
      </c>
      <c r="Q3384" s="10" t="s">
        <v>8322</v>
      </c>
      <c r="R3384" s="10">
        <v>2016</v>
      </c>
    </row>
    <row r="3385" spans="1:18" ht="43.5" x14ac:dyDescent="0.35">
      <c r="A3385">
        <v>3433</v>
      </c>
      <c r="B3385" s="3" t="s">
        <v>3432</v>
      </c>
      <c r="C3385" s="3" t="s">
        <v>7543</v>
      </c>
      <c r="D3385" s="6">
        <v>9500</v>
      </c>
      <c r="E3385" s="8">
        <v>9525</v>
      </c>
      <c r="F3385" t="s">
        <v>8218</v>
      </c>
      <c r="G3385" t="s">
        <v>8223</v>
      </c>
      <c r="H3385" t="s">
        <v>8245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8276</v>
      </c>
      <c r="O3385" t="s">
        <v>8277</v>
      </c>
      <c r="P3385" s="9">
        <v>41776.06313657407</v>
      </c>
      <c r="Q3385" s="10" t="s">
        <v>8326</v>
      </c>
      <c r="R3385" s="10">
        <v>2014</v>
      </c>
    </row>
    <row r="3386" spans="1:18" ht="58" x14ac:dyDescent="0.35">
      <c r="A3386">
        <v>3434</v>
      </c>
      <c r="B3386" s="3" t="s">
        <v>3433</v>
      </c>
      <c r="C3386" s="3" t="s">
        <v>7544</v>
      </c>
      <c r="D3386" s="6">
        <v>10000</v>
      </c>
      <c r="E3386" s="8">
        <v>10555</v>
      </c>
      <c r="F3386" t="s">
        <v>8218</v>
      </c>
      <c r="G3386" t="s">
        <v>8223</v>
      </c>
      <c r="H3386" t="s">
        <v>8245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8276</v>
      </c>
      <c r="O3386" t="s">
        <v>8277</v>
      </c>
      <c r="P3386" s="9">
        <v>41800.380428240736</v>
      </c>
      <c r="Q3386" s="10" t="s">
        <v>8327</v>
      </c>
      <c r="R3386" s="10">
        <v>2014</v>
      </c>
    </row>
    <row r="3387" spans="1:18" ht="43.5" x14ac:dyDescent="0.35">
      <c r="A3387">
        <v>3435</v>
      </c>
      <c r="B3387" s="3" t="s">
        <v>3434</v>
      </c>
      <c r="C3387" s="3" t="s">
        <v>7545</v>
      </c>
      <c r="D3387" s="6">
        <v>1000</v>
      </c>
      <c r="E3387" s="8">
        <v>1120</v>
      </c>
      <c r="F3387" t="s">
        <v>8218</v>
      </c>
      <c r="G3387" t="s">
        <v>8223</v>
      </c>
      <c r="H3387" t="s">
        <v>8245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8276</v>
      </c>
      <c r="O3387" t="s">
        <v>8277</v>
      </c>
      <c r="P3387" s="9">
        <v>42572.61681712963</v>
      </c>
      <c r="Q3387" s="10" t="s">
        <v>8328</v>
      </c>
      <c r="R3387" s="10">
        <v>2016</v>
      </c>
    </row>
    <row r="3388" spans="1:18" ht="43.5" x14ac:dyDescent="0.35">
      <c r="A3388">
        <v>3436</v>
      </c>
      <c r="B3388" s="3" t="s">
        <v>3435</v>
      </c>
      <c r="C3388" s="3" t="s">
        <v>7546</v>
      </c>
      <c r="D3388" s="6">
        <v>5000</v>
      </c>
      <c r="E3388" s="8">
        <v>5295</v>
      </c>
      <c r="F3388" t="s">
        <v>8218</v>
      </c>
      <c r="G3388" t="s">
        <v>8223</v>
      </c>
      <c r="H3388" t="s">
        <v>8245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8276</v>
      </c>
      <c r="O3388" t="s">
        <v>8277</v>
      </c>
      <c r="P3388" s="9">
        <v>41851.541585648149</v>
      </c>
      <c r="Q3388" s="10" t="s">
        <v>8328</v>
      </c>
      <c r="R3388" s="10">
        <v>2014</v>
      </c>
    </row>
    <row r="3389" spans="1:18" ht="58" x14ac:dyDescent="0.35">
      <c r="A3389">
        <v>3437</v>
      </c>
      <c r="B3389" s="3" t="s">
        <v>3436</v>
      </c>
      <c r="C3389" s="3" t="s">
        <v>7547</v>
      </c>
      <c r="D3389" s="6">
        <v>3000</v>
      </c>
      <c r="E3389" s="8">
        <v>3030</v>
      </c>
      <c r="F3389" t="s">
        <v>8218</v>
      </c>
      <c r="G3389" t="s">
        <v>8223</v>
      </c>
      <c r="H3389" t="s">
        <v>8245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8276</v>
      </c>
      <c r="O3389" t="s">
        <v>8277</v>
      </c>
      <c r="P3389" s="9">
        <v>42205.710879629631</v>
      </c>
      <c r="Q3389" s="10" t="s">
        <v>8328</v>
      </c>
      <c r="R3389" s="10">
        <v>2015</v>
      </c>
    </row>
    <row r="3390" spans="1:18" ht="43.5" x14ac:dyDescent="0.35">
      <c r="A3390">
        <v>3438</v>
      </c>
      <c r="B3390" s="3" t="s">
        <v>3437</v>
      </c>
      <c r="C3390" s="3" t="s">
        <v>7548</v>
      </c>
      <c r="D3390" s="6">
        <v>2500</v>
      </c>
      <c r="E3390" s="8">
        <v>2605</v>
      </c>
      <c r="F3390" t="s">
        <v>8218</v>
      </c>
      <c r="G3390" t="s">
        <v>8224</v>
      </c>
      <c r="H3390" t="s">
        <v>8246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8276</v>
      </c>
      <c r="O3390" t="s">
        <v>8277</v>
      </c>
      <c r="P3390" s="9">
        <v>42100.927858796298</v>
      </c>
      <c r="Q3390" s="10" t="s">
        <v>8325</v>
      </c>
      <c r="R3390" s="10">
        <v>2015</v>
      </c>
    </row>
    <row r="3391" spans="1:18" ht="29" x14ac:dyDescent="0.35">
      <c r="A3391">
        <v>3439</v>
      </c>
      <c r="B3391" s="3" t="s">
        <v>3438</v>
      </c>
      <c r="C3391" s="3" t="s">
        <v>7549</v>
      </c>
      <c r="D3391" s="6">
        <v>1200</v>
      </c>
      <c r="E3391" s="8">
        <v>1616.14</v>
      </c>
      <c r="F3391" t="s">
        <v>8218</v>
      </c>
      <c r="G3391" t="s">
        <v>8223</v>
      </c>
      <c r="H3391" t="s">
        <v>8245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8276</v>
      </c>
      <c r="O3391" t="s">
        <v>8277</v>
      </c>
      <c r="P3391" s="9">
        <v>42374.911226851851</v>
      </c>
      <c r="Q3391" s="10" t="s">
        <v>8322</v>
      </c>
      <c r="R3391" s="10">
        <v>2016</v>
      </c>
    </row>
    <row r="3392" spans="1:18" ht="43.5" x14ac:dyDescent="0.35">
      <c r="A3392">
        <v>3440</v>
      </c>
      <c r="B3392" s="3" t="s">
        <v>3439</v>
      </c>
      <c r="C3392" s="3" t="s">
        <v>7550</v>
      </c>
      <c r="D3392" s="6">
        <v>5000</v>
      </c>
      <c r="E3392" s="8">
        <v>5260.92</v>
      </c>
      <c r="F3392" t="s">
        <v>8218</v>
      </c>
      <c r="G3392" t="s">
        <v>8223</v>
      </c>
      <c r="H3392" t="s">
        <v>8245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8276</v>
      </c>
      <c r="O3392" t="s">
        <v>8277</v>
      </c>
      <c r="P3392" s="9">
        <v>41809.12300925926</v>
      </c>
      <c r="Q3392" s="10" t="s">
        <v>8327</v>
      </c>
      <c r="R3392" s="10">
        <v>2014</v>
      </c>
    </row>
    <row r="3393" spans="1:18" ht="43.5" x14ac:dyDescent="0.35">
      <c r="A3393">
        <v>3441</v>
      </c>
      <c r="B3393" s="3" t="s">
        <v>3440</v>
      </c>
      <c r="C3393" s="3" t="s">
        <v>7551</v>
      </c>
      <c r="D3393" s="6">
        <v>2500</v>
      </c>
      <c r="E3393" s="8">
        <v>2565</v>
      </c>
      <c r="F3393" t="s">
        <v>8218</v>
      </c>
      <c r="G3393" t="s">
        <v>8223</v>
      </c>
      <c r="H3393" t="s">
        <v>8245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8276</v>
      </c>
      <c r="O3393" t="s">
        <v>8277</v>
      </c>
      <c r="P3393" s="9">
        <v>42294.429641203707</v>
      </c>
      <c r="Q3393" s="10" t="s">
        <v>8331</v>
      </c>
      <c r="R3393" s="10">
        <v>2015</v>
      </c>
    </row>
    <row r="3394" spans="1:18" ht="43.5" x14ac:dyDescent="0.35">
      <c r="A3394">
        <v>3442</v>
      </c>
      <c r="B3394" s="3" t="s">
        <v>3441</v>
      </c>
      <c r="C3394" s="3" t="s">
        <v>7552</v>
      </c>
      <c r="D3394" s="6">
        <v>250</v>
      </c>
      <c r="E3394" s="8">
        <v>250</v>
      </c>
      <c r="F3394" t="s">
        <v>8218</v>
      </c>
      <c r="G3394" t="s">
        <v>8223</v>
      </c>
      <c r="H3394" t="s">
        <v>8245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8276</v>
      </c>
      <c r="O3394" t="s">
        <v>8277</v>
      </c>
      <c r="P3394" s="9">
        <v>42124.841111111113</v>
      </c>
      <c r="Q3394" s="10" t="s">
        <v>8325</v>
      </c>
      <c r="R3394" s="10">
        <v>2015</v>
      </c>
    </row>
    <row r="3395" spans="1:18" ht="43.5" x14ac:dyDescent="0.35">
      <c r="A3395">
        <v>3443</v>
      </c>
      <c r="B3395" s="3" t="s">
        <v>3442</v>
      </c>
      <c r="C3395" s="3" t="s">
        <v>7553</v>
      </c>
      <c r="D3395" s="6">
        <v>1000</v>
      </c>
      <c r="E3395" s="8">
        <v>1855</v>
      </c>
      <c r="F3395" t="s">
        <v>8218</v>
      </c>
      <c r="G3395" t="s">
        <v>8223</v>
      </c>
      <c r="H3395" t="s">
        <v>8245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8276</v>
      </c>
      <c r="O3395" t="s">
        <v>8277</v>
      </c>
      <c r="P3395" s="9">
        <v>41861.524837962963</v>
      </c>
      <c r="Q3395" s="10" t="s">
        <v>8329</v>
      </c>
      <c r="R3395" s="10">
        <v>2014</v>
      </c>
    </row>
    <row r="3396" spans="1:18" ht="58" x14ac:dyDescent="0.35">
      <c r="A3396">
        <v>3444</v>
      </c>
      <c r="B3396" s="3" t="s">
        <v>3443</v>
      </c>
      <c r="C3396" s="3" t="s">
        <v>7554</v>
      </c>
      <c r="D3396" s="6">
        <v>300</v>
      </c>
      <c r="E3396" s="8">
        <v>867</v>
      </c>
      <c r="F3396" t="s">
        <v>8218</v>
      </c>
      <c r="G3396" t="s">
        <v>8225</v>
      </c>
      <c r="H3396" t="s">
        <v>8247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8276</v>
      </c>
      <c r="O3396" t="s">
        <v>8277</v>
      </c>
      <c r="P3396" s="9">
        <v>42521.291504629626</v>
      </c>
      <c r="Q3396" s="10" t="s">
        <v>8326</v>
      </c>
      <c r="R3396" s="10">
        <v>2016</v>
      </c>
    </row>
    <row r="3397" spans="1:18" ht="43.5" x14ac:dyDescent="0.35">
      <c r="A3397">
        <v>3445</v>
      </c>
      <c r="B3397" s="3" t="s">
        <v>3444</v>
      </c>
      <c r="C3397" s="3" t="s">
        <v>7555</v>
      </c>
      <c r="D3397" s="6">
        <v>2000</v>
      </c>
      <c r="E3397" s="8">
        <v>2000</v>
      </c>
      <c r="F3397" t="s">
        <v>8218</v>
      </c>
      <c r="G3397" t="s">
        <v>8224</v>
      </c>
      <c r="H3397" t="s">
        <v>8246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8276</v>
      </c>
      <c r="O3397" t="s">
        <v>8277</v>
      </c>
      <c r="P3397" s="9">
        <v>42272.530509259261</v>
      </c>
      <c r="Q3397" s="10" t="s">
        <v>8330</v>
      </c>
      <c r="R3397" s="10">
        <v>2015</v>
      </c>
    </row>
    <row r="3398" spans="1:18" ht="43.5" x14ac:dyDescent="0.35">
      <c r="A3398">
        <v>3446</v>
      </c>
      <c r="B3398" s="3" t="s">
        <v>3445</v>
      </c>
      <c r="C3398" s="3" t="s">
        <v>7556</v>
      </c>
      <c r="D3398" s="6">
        <v>1000</v>
      </c>
      <c r="E3398" s="8">
        <v>1082</v>
      </c>
      <c r="F3398" t="s">
        <v>8218</v>
      </c>
      <c r="G3398" t="s">
        <v>8224</v>
      </c>
      <c r="H3398" t="s">
        <v>8246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8276</v>
      </c>
      <c r="O3398" t="s">
        <v>8277</v>
      </c>
      <c r="P3398" s="9">
        <v>42016.832465277781</v>
      </c>
      <c r="Q3398" s="10" t="s">
        <v>8322</v>
      </c>
      <c r="R3398" s="10">
        <v>2015</v>
      </c>
    </row>
    <row r="3399" spans="1:18" ht="29" x14ac:dyDescent="0.35">
      <c r="A3399">
        <v>3447</v>
      </c>
      <c r="B3399" s="3" t="s">
        <v>3446</v>
      </c>
      <c r="C3399" s="3" t="s">
        <v>7557</v>
      </c>
      <c r="D3399" s="6">
        <v>1000</v>
      </c>
      <c r="E3399" s="8">
        <v>1078</v>
      </c>
      <c r="F3399" t="s">
        <v>8218</v>
      </c>
      <c r="G3399" t="s">
        <v>8223</v>
      </c>
      <c r="H3399" t="s">
        <v>8245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8276</v>
      </c>
      <c r="O3399" t="s">
        <v>8277</v>
      </c>
      <c r="P3399" s="9">
        <v>42402.889027777783</v>
      </c>
      <c r="Q3399" s="10" t="s">
        <v>8323</v>
      </c>
      <c r="R3399" s="10">
        <v>2016</v>
      </c>
    </row>
    <row r="3400" spans="1:18" ht="43.5" x14ac:dyDescent="0.35">
      <c r="A3400">
        <v>3448</v>
      </c>
      <c r="B3400" s="3" t="s">
        <v>3447</v>
      </c>
      <c r="C3400" s="3" t="s">
        <v>7558</v>
      </c>
      <c r="D3400" s="6">
        <v>2100</v>
      </c>
      <c r="E3400" s="8">
        <v>2305</v>
      </c>
      <c r="F3400" t="s">
        <v>8218</v>
      </c>
      <c r="G3400" t="s">
        <v>8223</v>
      </c>
      <c r="H3400" t="s">
        <v>8245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8276</v>
      </c>
      <c r="O3400" t="s">
        <v>8277</v>
      </c>
      <c r="P3400" s="9">
        <v>41960.119085648148</v>
      </c>
      <c r="Q3400" s="10" t="s">
        <v>8332</v>
      </c>
      <c r="R3400" s="10">
        <v>2014</v>
      </c>
    </row>
    <row r="3401" spans="1:18" ht="43.5" x14ac:dyDescent="0.35">
      <c r="A3401">
        <v>3449</v>
      </c>
      <c r="B3401" s="3" t="s">
        <v>3448</v>
      </c>
      <c r="C3401" s="3" t="s">
        <v>7559</v>
      </c>
      <c r="D3401" s="6">
        <v>800</v>
      </c>
      <c r="E3401" s="8">
        <v>1365</v>
      </c>
      <c r="F3401" t="s">
        <v>8218</v>
      </c>
      <c r="G3401" t="s">
        <v>8223</v>
      </c>
      <c r="H3401" t="s">
        <v>8245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8276</v>
      </c>
      <c r="O3401" t="s">
        <v>8277</v>
      </c>
      <c r="P3401" s="9">
        <v>42532.052523148144</v>
      </c>
      <c r="Q3401" s="10" t="s">
        <v>8327</v>
      </c>
      <c r="R3401" s="10">
        <v>2016</v>
      </c>
    </row>
    <row r="3402" spans="1:18" ht="43.5" x14ac:dyDescent="0.35">
      <c r="A3402">
        <v>3450</v>
      </c>
      <c r="B3402" s="3" t="s">
        <v>3449</v>
      </c>
      <c r="C3402" s="3" t="s">
        <v>7560</v>
      </c>
      <c r="D3402" s="6">
        <v>500</v>
      </c>
      <c r="E3402" s="8">
        <v>760</v>
      </c>
      <c r="F3402" t="s">
        <v>8218</v>
      </c>
      <c r="G3402" t="s">
        <v>8224</v>
      </c>
      <c r="H3402" t="s">
        <v>8246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8276</v>
      </c>
      <c r="O3402" t="s">
        <v>8277</v>
      </c>
      <c r="P3402" s="9">
        <v>42036.704525462963</v>
      </c>
      <c r="Q3402" s="10" t="s">
        <v>8323</v>
      </c>
      <c r="R3402" s="10">
        <v>2015</v>
      </c>
    </row>
    <row r="3403" spans="1:18" ht="43.5" x14ac:dyDescent="0.35">
      <c r="A3403">
        <v>3451</v>
      </c>
      <c r="B3403" s="3" t="s">
        <v>3450</v>
      </c>
      <c r="C3403" s="3" t="s">
        <v>7561</v>
      </c>
      <c r="D3403" s="6">
        <v>650</v>
      </c>
      <c r="E3403" s="8">
        <v>658</v>
      </c>
      <c r="F3403" t="s">
        <v>8218</v>
      </c>
      <c r="G3403" t="s">
        <v>8223</v>
      </c>
      <c r="H3403" t="s">
        <v>8245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8276</v>
      </c>
      <c r="O3403" t="s">
        <v>8277</v>
      </c>
      <c r="P3403" s="9">
        <v>42088.723692129628</v>
      </c>
      <c r="Q3403" s="10" t="s">
        <v>8324</v>
      </c>
      <c r="R3403" s="10">
        <v>2015</v>
      </c>
    </row>
    <row r="3404" spans="1:18" ht="43.5" x14ac:dyDescent="0.35">
      <c r="A3404">
        <v>3452</v>
      </c>
      <c r="B3404" s="3" t="s">
        <v>3451</v>
      </c>
      <c r="C3404" s="3" t="s">
        <v>7562</v>
      </c>
      <c r="D3404" s="6">
        <v>1000</v>
      </c>
      <c r="E3404" s="8">
        <v>1532</v>
      </c>
      <c r="F3404" t="s">
        <v>8218</v>
      </c>
      <c r="G3404" t="s">
        <v>8223</v>
      </c>
      <c r="H3404" t="s">
        <v>8245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8276</v>
      </c>
      <c r="O3404" t="s">
        <v>8277</v>
      </c>
      <c r="P3404" s="9">
        <v>41820.639189814814</v>
      </c>
      <c r="Q3404" s="10" t="s">
        <v>8327</v>
      </c>
      <c r="R3404" s="10">
        <v>2014</v>
      </c>
    </row>
    <row r="3405" spans="1:18" ht="43.5" x14ac:dyDescent="0.35">
      <c r="A3405">
        <v>3453</v>
      </c>
      <c r="B3405" s="3" t="s">
        <v>3452</v>
      </c>
      <c r="C3405" s="3" t="s">
        <v>7563</v>
      </c>
      <c r="D3405" s="6">
        <v>300</v>
      </c>
      <c r="E3405" s="8">
        <v>385</v>
      </c>
      <c r="F3405" t="s">
        <v>8218</v>
      </c>
      <c r="G3405" t="s">
        <v>8224</v>
      </c>
      <c r="H3405" t="s">
        <v>8246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8276</v>
      </c>
      <c r="O3405" t="s">
        <v>8277</v>
      </c>
      <c r="P3405" s="9">
        <v>42535.97865740741</v>
      </c>
      <c r="Q3405" s="10" t="s">
        <v>8327</v>
      </c>
      <c r="R3405" s="10">
        <v>2016</v>
      </c>
    </row>
    <row r="3406" spans="1:18" ht="58" x14ac:dyDescent="0.35">
      <c r="A3406">
        <v>3454</v>
      </c>
      <c r="B3406" s="3" t="s">
        <v>3453</v>
      </c>
      <c r="C3406" s="3" t="s">
        <v>7564</v>
      </c>
      <c r="D3406" s="6">
        <v>700</v>
      </c>
      <c r="E3406" s="8">
        <v>705</v>
      </c>
      <c r="F3406" t="s">
        <v>8218</v>
      </c>
      <c r="G3406" t="s">
        <v>8224</v>
      </c>
      <c r="H3406" t="s">
        <v>8246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8276</v>
      </c>
      <c r="O3406" t="s">
        <v>8277</v>
      </c>
      <c r="P3406" s="9">
        <v>41821.698599537034</v>
      </c>
      <c r="Q3406" s="10" t="s">
        <v>8328</v>
      </c>
      <c r="R3406" s="10">
        <v>2014</v>
      </c>
    </row>
    <row r="3407" spans="1:18" ht="58" x14ac:dyDescent="0.35">
      <c r="A3407">
        <v>3455</v>
      </c>
      <c r="B3407" s="3" t="s">
        <v>3454</v>
      </c>
      <c r="C3407" s="3" t="s">
        <v>7565</v>
      </c>
      <c r="D3407" s="6">
        <v>10000</v>
      </c>
      <c r="E3407" s="8">
        <v>10065</v>
      </c>
      <c r="F3407" t="s">
        <v>8218</v>
      </c>
      <c r="G3407" t="s">
        <v>8223</v>
      </c>
      <c r="H3407" t="s">
        <v>8245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8276</v>
      </c>
      <c r="O3407" t="s">
        <v>8277</v>
      </c>
      <c r="P3407" s="9">
        <v>42626.7503125</v>
      </c>
      <c r="Q3407" s="10" t="s">
        <v>8330</v>
      </c>
      <c r="R3407" s="10">
        <v>2016</v>
      </c>
    </row>
    <row r="3408" spans="1:18" ht="43.5" x14ac:dyDescent="0.35">
      <c r="A3408">
        <v>3456</v>
      </c>
      <c r="B3408" s="3" t="s">
        <v>3455</v>
      </c>
      <c r="C3408" s="3" t="s">
        <v>7566</v>
      </c>
      <c r="D3408" s="6">
        <v>3000</v>
      </c>
      <c r="E3408" s="8">
        <v>5739</v>
      </c>
      <c r="F3408" t="s">
        <v>8218</v>
      </c>
      <c r="G3408" t="s">
        <v>8223</v>
      </c>
      <c r="H3408" t="s">
        <v>8245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8276</v>
      </c>
      <c r="O3408" t="s">
        <v>8277</v>
      </c>
      <c r="P3408" s="9">
        <v>41821.205636574072</v>
      </c>
      <c r="Q3408" s="10" t="s">
        <v>8328</v>
      </c>
      <c r="R3408" s="10">
        <v>2014</v>
      </c>
    </row>
    <row r="3409" spans="1:18" ht="29" x14ac:dyDescent="0.35">
      <c r="A3409">
        <v>3457</v>
      </c>
      <c r="B3409" s="3" t="s">
        <v>3456</v>
      </c>
      <c r="C3409" s="3" t="s">
        <v>7567</v>
      </c>
      <c r="D3409" s="6">
        <v>2000</v>
      </c>
      <c r="E3409" s="8">
        <v>2804</v>
      </c>
      <c r="F3409" t="s">
        <v>8218</v>
      </c>
      <c r="G3409" t="s">
        <v>8223</v>
      </c>
      <c r="H3409" t="s">
        <v>8245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8276</v>
      </c>
      <c r="O3409" t="s">
        <v>8277</v>
      </c>
      <c r="P3409" s="9">
        <v>42016.706678240742</v>
      </c>
      <c r="Q3409" s="10" t="s">
        <v>8322</v>
      </c>
      <c r="R3409" s="10">
        <v>2015</v>
      </c>
    </row>
    <row r="3410" spans="1:18" ht="43.5" x14ac:dyDescent="0.35">
      <c r="A3410">
        <v>3458</v>
      </c>
      <c r="B3410" s="3" t="s">
        <v>3457</v>
      </c>
      <c r="C3410" s="3" t="s">
        <v>7568</v>
      </c>
      <c r="D3410" s="6">
        <v>978</v>
      </c>
      <c r="E3410" s="8">
        <v>1216</v>
      </c>
      <c r="F3410" t="s">
        <v>8218</v>
      </c>
      <c r="G3410" t="s">
        <v>8223</v>
      </c>
      <c r="H3410" t="s">
        <v>8245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8276</v>
      </c>
      <c r="O3410" t="s">
        <v>8277</v>
      </c>
      <c r="P3410" s="9">
        <v>42011.202581018515</v>
      </c>
      <c r="Q3410" s="10" t="s">
        <v>8322</v>
      </c>
      <c r="R3410" s="10">
        <v>2015</v>
      </c>
    </row>
    <row r="3411" spans="1:18" ht="58" x14ac:dyDescent="0.35">
      <c r="A3411">
        <v>3459</v>
      </c>
      <c r="B3411" s="3" t="s">
        <v>3458</v>
      </c>
      <c r="C3411" s="3" t="s">
        <v>7569</v>
      </c>
      <c r="D3411" s="6">
        <v>500</v>
      </c>
      <c r="E3411" s="8">
        <v>631</v>
      </c>
      <c r="F3411" t="s">
        <v>8218</v>
      </c>
      <c r="G3411" t="s">
        <v>8224</v>
      </c>
      <c r="H3411" t="s">
        <v>8246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8276</v>
      </c>
      <c r="O3411" t="s">
        <v>8277</v>
      </c>
      <c r="P3411" s="9">
        <v>42480.479861111111</v>
      </c>
      <c r="Q3411" s="10" t="s">
        <v>8325</v>
      </c>
      <c r="R3411" s="10">
        <v>2016</v>
      </c>
    </row>
    <row r="3412" spans="1:18" ht="43.5" x14ac:dyDescent="0.35">
      <c r="A3412">
        <v>3460</v>
      </c>
      <c r="B3412" s="3" t="s">
        <v>3459</v>
      </c>
      <c r="C3412" s="3" t="s">
        <v>7570</v>
      </c>
      <c r="D3412" s="6">
        <v>500</v>
      </c>
      <c r="E3412" s="8">
        <v>950</v>
      </c>
      <c r="F3412" t="s">
        <v>8218</v>
      </c>
      <c r="G3412" t="s">
        <v>8224</v>
      </c>
      <c r="H3412" t="s">
        <v>8246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8276</v>
      </c>
      <c r="O3412" t="s">
        <v>8277</v>
      </c>
      <c r="P3412" s="9">
        <v>41852.527222222227</v>
      </c>
      <c r="Q3412" s="10" t="s">
        <v>8329</v>
      </c>
      <c r="R3412" s="10">
        <v>2014</v>
      </c>
    </row>
    <row r="3413" spans="1:18" ht="58" x14ac:dyDescent="0.35">
      <c r="A3413">
        <v>3461</v>
      </c>
      <c r="B3413" s="3" t="s">
        <v>3460</v>
      </c>
      <c r="C3413" s="3" t="s">
        <v>7571</v>
      </c>
      <c r="D3413" s="6">
        <v>500</v>
      </c>
      <c r="E3413" s="8">
        <v>695</v>
      </c>
      <c r="F3413" t="s">
        <v>8218</v>
      </c>
      <c r="G3413" t="s">
        <v>8223</v>
      </c>
      <c r="H3413" t="s">
        <v>8245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8276</v>
      </c>
      <c r="O3413" t="s">
        <v>8277</v>
      </c>
      <c r="P3413" s="9">
        <v>42643.632858796293</v>
      </c>
      <c r="Q3413" s="10" t="s">
        <v>8330</v>
      </c>
      <c r="R3413" s="10">
        <v>2016</v>
      </c>
    </row>
    <row r="3414" spans="1:18" ht="43.5" x14ac:dyDescent="0.35">
      <c r="A3414">
        <v>3462</v>
      </c>
      <c r="B3414" s="3" t="s">
        <v>3461</v>
      </c>
      <c r="C3414" s="3" t="s">
        <v>7572</v>
      </c>
      <c r="D3414" s="6">
        <v>250</v>
      </c>
      <c r="E3414" s="8">
        <v>505</v>
      </c>
      <c r="F3414" t="s">
        <v>8218</v>
      </c>
      <c r="G3414" t="s">
        <v>8223</v>
      </c>
      <c r="H3414" t="s">
        <v>8245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8276</v>
      </c>
      <c r="O3414" t="s">
        <v>8277</v>
      </c>
      <c r="P3414" s="9">
        <v>42179.898472222223</v>
      </c>
      <c r="Q3414" s="10" t="s">
        <v>8327</v>
      </c>
      <c r="R3414" s="10">
        <v>2015</v>
      </c>
    </row>
    <row r="3415" spans="1:18" ht="43.5" x14ac:dyDescent="0.35">
      <c r="A3415">
        <v>3463</v>
      </c>
      <c r="B3415" s="3" t="s">
        <v>3462</v>
      </c>
      <c r="C3415" s="3" t="s">
        <v>7573</v>
      </c>
      <c r="D3415" s="6">
        <v>10000</v>
      </c>
      <c r="E3415" s="8">
        <v>10338</v>
      </c>
      <c r="F3415" t="s">
        <v>8218</v>
      </c>
      <c r="G3415" t="s">
        <v>8228</v>
      </c>
      <c r="H3415" t="s">
        <v>8250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8276</v>
      </c>
      <c r="O3415" t="s">
        <v>8277</v>
      </c>
      <c r="P3415" s="9">
        <v>42612.918807870374</v>
      </c>
      <c r="Q3415" s="10" t="s">
        <v>8329</v>
      </c>
      <c r="R3415" s="10">
        <v>2016</v>
      </c>
    </row>
    <row r="3416" spans="1:18" ht="58" x14ac:dyDescent="0.35">
      <c r="A3416">
        <v>3464</v>
      </c>
      <c r="B3416" s="3" t="s">
        <v>3463</v>
      </c>
      <c r="C3416" s="3" t="s">
        <v>7574</v>
      </c>
      <c r="D3416" s="6">
        <v>5000</v>
      </c>
      <c r="E3416" s="8">
        <v>5116.18</v>
      </c>
      <c r="F3416" t="s">
        <v>8218</v>
      </c>
      <c r="G3416" t="s">
        <v>8223</v>
      </c>
      <c r="H3416" t="s">
        <v>8245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8276</v>
      </c>
      <c r="O3416" t="s">
        <v>8277</v>
      </c>
      <c r="P3416" s="9">
        <v>42575.130057870367</v>
      </c>
      <c r="Q3416" s="10" t="s">
        <v>8328</v>
      </c>
      <c r="R3416" s="10">
        <v>2016</v>
      </c>
    </row>
    <row r="3417" spans="1:18" ht="43.5" x14ac:dyDescent="0.35">
      <c r="A3417">
        <v>3465</v>
      </c>
      <c r="B3417" s="3" t="s">
        <v>3464</v>
      </c>
      <c r="C3417" s="3" t="s">
        <v>7575</v>
      </c>
      <c r="D3417" s="6">
        <v>2000</v>
      </c>
      <c r="E3417" s="8">
        <v>2060</v>
      </c>
      <c r="F3417" t="s">
        <v>8218</v>
      </c>
      <c r="G3417" t="s">
        <v>8224</v>
      </c>
      <c r="H3417" t="s">
        <v>8246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8276</v>
      </c>
      <c r="O3417" t="s">
        <v>8277</v>
      </c>
      <c r="P3417" s="9">
        <v>42200.625833333332</v>
      </c>
      <c r="Q3417" s="10" t="s">
        <v>8328</v>
      </c>
      <c r="R3417" s="10">
        <v>2015</v>
      </c>
    </row>
    <row r="3418" spans="1:18" ht="43.5" x14ac:dyDescent="0.35">
      <c r="A3418">
        <v>3466</v>
      </c>
      <c r="B3418" s="3" t="s">
        <v>3465</v>
      </c>
      <c r="C3418" s="3" t="s">
        <v>7576</v>
      </c>
      <c r="D3418" s="6">
        <v>3500</v>
      </c>
      <c r="E3418" s="8">
        <v>4450</v>
      </c>
      <c r="F3418" t="s">
        <v>8218</v>
      </c>
      <c r="G3418" t="s">
        <v>8223</v>
      </c>
      <c r="H3418" t="s">
        <v>8245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8276</v>
      </c>
      <c r="O3418" t="s">
        <v>8277</v>
      </c>
      <c r="P3418" s="9">
        <v>42420.019097222219</v>
      </c>
      <c r="Q3418" s="10" t="s">
        <v>8323</v>
      </c>
      <c r="R3418" s="10">
        <v>2016</v>
      </c>
    </row>
    <row r="3419" spans="1:18" x14ac:dyDescent="0.35">
      <c r="A3419">
        <v>3467</v>
      </c>
      <c r="B3419" s="3" t="s">
        <v>3466</v>
      </c>
      <c r="C3419" s="3" t="s">
        <v>7577</v>
      </c>
      <c r="D3419" s="6">
        <v>3000</v>
      </c>
      <c r="E3419" s="8">
        <v>3030</v>
      </c>
      <c r="F3419" t="s">
        <v>8218</v>
      </c>
      <c r="G3419" t="s">
        <v>8223</v>
      </c>
      <c r="H3419" t="s">
        <v>8245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8276</v>
      </c>
      <c r="O3419" t="s">
        <v>8277</v>
      </c>
      <c r="P3419" s="9">
        <v>42053.671666666662</v>
      </c>
      <c r="Q3419" s="10" t="s">
        <v>8323</v>
      </c>
      <c r="R3419" s="10">
        <v>2015</v>
      </c>
    </row>
    <row r="3420" spans="1:18" ht="43.5" x14ac:dyDescent="0.35">
      <c r="A3420">
        <v>3468</v>
      </c>
      <c r="B3420" s="3" t="s">
        <v>3467</v>
      </c>
      <c r="C3420" s="3" t="s">
        <v>7578</v>
      </c>
      <c r="D3420" s="6">
        <v>10000</v>
      </c>
      <c r="E3420" s="8">
        <v>12178</v>
      </c>
      <c r="F3420" t="s">
        <v>8218</v>
      </c>
      <c r="G3420" t="s">
        <v>8223</v>
      </c>
      <c r="H3420" t="s">
        <v>8245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8276</v>
      </c>
      <c r="O3420" t="s">
        <v>8277</v>
      </c>
      <c r="P3420" s="9">
        <v>42605.765381944446</v>
      </c>
      <c r="Q3420" s="10" t="s">
        <v>8329</v>
      </c>
      <c r="R3420" s="10">
        <v>2016</v>
      </c>
    </row>
    <row r="3421" spans="1:18" ht="58" x14ac:dyDescent="0.35">
      <c r="A3421">
        <v>3469</v>
      </c>
      <c r="B3421" s="3" t="s">
        <v>3468</v>
      </c>
      <c r="C3421" s="3" t="s">
        <v>7579</v>
      </c>
      <c r="D3421" s="6">
        <v>2800</v>
      </c>
      <c r="E3421" s="8">
        <v>3175</v>
      </c>
      <c r="F3421" t="s">
        <v>8218</v>
      </c>
      <c r="G3421" t="s">
        <v>8223</v>
      </c>
      <c r="H3421" t="s">
        <v>8245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8276</v>
      </c>
      <c r="O3421" t="s">
        <v>8277</v>
      </c>
      <c r="P3421" s="9">
        <v>42458.641724537039</v>
      </c>
      <c r="Q3421" s="10" t="s">
        <v>8324</v>
      </c>
      <c r="R3421" s="10">
        <v>2016</v>
      </c>
    </row>
    <row r="3422" spans="1:18" ht="29" x14ac:dyDescent="0.35">
      <c r="A3422">
        <v>3470</v>
      </c>
      <c r="B3422" s="3" t="s">
        <v>3469</v>
      </c>
      <c r="C3422" s="3" t="s">
        <v>7580</v>
      </c>
      <c r="D3422" s="6">
        <v>250</v>
      </c>
      <c r="E3422" s="8">
        <v>375</v>
      </c>
      <c r="F3422" t="s">
        <v>8218</v>
      </c>
      <c r="G3422" t="s">
        <v>8223</v>
      </c>
      <c r="H3422" t="s">
        <v>8245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8276</v>
      </c>
      <c r="O3422" t="s">
        <v>8277</v>
      </c>
      <c r="P3422" s="9">
        <v>42529.022013888884</v>
      </c>
      <c r="Q3422" s="10" t="s">
        <v>8327</v>
      </c>
      <c r="R3422" s="10">
        <v>2016</v>
      </c>
    </row>
    <row r="3423" spans="1:18" ht="43.5" x14ac:dyDescent="0.35">
      <c r="A3423">
        <v>3471</v>
      </c>
      <c r="B3423" s="3" t="s">
        <v>3470</v>
      </c>
      <c r="C3423" s="3" t="s">
        <v>7581</v>
      </c>
      <c r="D3423" s="6">
        <v>500</v>
      </c>
      <c r="E3423" s="8">
        <v>1073</v>
      </c>
      <c r="F3423" t="s">
        <v>8218</v>
      </c>
      <c r="G3423" t="s">
        <v>8224</v>
      </c>
      <c r="H3423" t="s">
        <v>8246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8276</v>
      </c>
      <c r="O3423" t="s">
        <v>8277</v>
      </c>
      <c r="P3423" s="9">
        <v>41841.820486111115</v>
      </c>
      <c r="Q3423" s="10" t="s">
        <v>8328</v>
      </c>
      <c r="R3423" s="10">
        <v>2014</v>
      </c>
    </row>
    <row r="3424" spans="1:18" ht="43.5" x14ac:dyDescent="0.35">
      <c r="A3424">
        <v>3472</v>
      </c>
      <c r="B3424" s="3" t="s">
        <v>3471</v>
      </c>
      <c r="C3424" s="3" t="s">
        <v>7582</v>
      </c>
      <c r="D3424" s="6">
        <v>2000</v>
      </c>
      <c r="E3424" s="8">
        <v>2041</v>
      </c>
      <c r="F3424" t="s">
        <v>8218</v>
      </c>
      <c r="G3424" t="s">
        <v>8223</v>
      </c>
      <c r="H3424" t="s">
        <v>8245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8276</v>
      </c>
      <c r="O3424" t="s">
        <v>8277</v>
      </c>
      <c r="P3424" s="9">
        <v>41928.170497685183</v>
      </c>
      <c r="Q3424" s="10" t="s">
        <v>8331</v>
      </c>
      <c r="R3424" s="10">
        <v>2014</v>
      </c>
    </row>
    <row r="3425" spans="1:18" ht="43.5" x14ac:dyDescent="0.35">
      <c r="A3425">
        <v>3473</v>
      </c>
      <c r="B3425" s="3" t="s">
        <v>3472</v>
      </c>
      <c r="C3425" s="3" t="s">
        <v>7583</v>
      </c>
      <c r="D3425" s="6">
        <v>4900</v>
      </c>
      <c r="E3425" s="8">
        <v>4900</v>
      </c>
      <c r="F3425" t="s">
        <v>8218</v>
      </c>
      <c r="G3425" t="s">
        <v>8223</v>
      </c>
      <c r="H3425" t="s">
        <v>8245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8276</v>
      </c>
      <c r="O3425" t="s">
        <v>8277</v>
      </c>
      <c r="P3425" s="9">
        <v>42062.834444444445</v>
      </c>
      <c r="Q3425" s="10" t="s">
        <v>8323</v>
      </c>
      <c r="R3425" s="10">
        <v>2015</v>
      </c>
    </row>
    <row r="3426" spans="1:18" ht="43.5" x14ac:dyDescent="0.35">
      <c r="A3426">
        <v>3474</v>
      </c>
      <c r="B3426" s="3" t="s">
        <v>3473</v>
      </c>
      <c r="C3426" s="3" t="s">
        <v>7584</v>
      </c>
      <c r="D3426" s="6">
        <v>2000</v>
      </c>
      <c r="E3426" s="8">
        <v>2020</v>
      </c>
      <c r="F3426" t="s">
        <v>8218</v>
      </c>
      <c r="G3426" t="s">
        <v>8224</v>
      </c>
      <c r="H3426" t="s">
        <v>8246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8276</v>
      </c>
      <c r="O3426" t="s">
        <v>8277</v>
      </c>
      <c r="P3426" s="9">
        <v>42541.501516203702</v>
      </c>
      <c r="Q3426" s="10" t="s">
        <v>8327</v>
      </c>
      <c r="R3426" s="10">
        <v>2016</v>
      </c>
    </row>
    <row r="3427" spans="1:18" ht="43.5" x14ac:dyDescent="0.35">
      <c r="A3427">
        <v>3475</v>
      </c>
      <c r="B3427" s="3" t="s">
        <v>3474</v>
      </c>
      <c r="C3427" s="3" t="s">
        <v>7585</v>
      </c>
      <c r="D3427" s="6">
        <v>300</v>
      </c>
      <c r="E3427" s="8">
        <v>340</v>
      </c>
      <c r="F3427" t="s">
        <v>8218</v>
      </c>
      <c r="G3427" t="s">
        <v>8224</v>
      </c>
      <c r="H3427" t="s">
        <v>8246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8276</v>
      </c>
      <c r="O3427" t="s">
        <v>8277</v>
      </c>
      <c r="P3427" s="9">
        <v>41918.880833333329</v>
      </c>
      <c r="Q3427" s="10" t="s">
        <v>8331</v>
      </c>
      <c r="R3427" s="10">
        <v>2014</v>
      </c>
    </row>
    <row r="3428" spans="1:18" ht="58" x14ac:dyDescent="0.35">
      <c r="A3428">
        <v>3476</v>
      </c>
      <c r="B3428" s="3" t="s">
        <v>3475</v>
      </c>
      <c r="C3428" s="3" t="s">
        <v>7586</v>
      </c>
      <c r="D3428" s="6">
        <v>300</v>
      </c>
      <c r="E3428" s="8">
        <v>312</v>
      </c>
      <c r="F3428" t="s">
        <v>8218</v>
      </c>
      <c r="G3428" t="s">
        <v>8223</v>
      </c>
      <c r="H3428" t="s">
        <v>8245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8276</v>
      </c>
      <c r="O3428" t="s">
        <v>8277</v>
      </c>
      <c r="P3428" s="9">
        <v>41921.279976851853</v>
      </c>
      <c r="Q3428" s="10" t="s">
        <v>8331</v>
      </c>
      <c r="R3428" s="10">
        <v>2014</v>
      </c>
    </row>
    <row r="3429" spans="1:18" ht="43.5" x14ac:dyDescent="0.35">
      <c r="A3429">
        <v>3477</v>
      </c>
      <c r="B3429" s="3" t="s">
        <v>3476</v>
      </c>
      <c r="C3429" s="3" t="s">
        <v>7587</v>
      </c>
      <c r="D3429" s="6">
        <v>1800</v>
      </c>
      <c r="E3429" s="8">
        <v>2076</v>
      </c>
      <c r="F3429" t="s">
        <v>8218</v>
      </c>
      <c r="G3429" t="s">
        <v>8223</v>
      </c>
      <c r="H3429" t="s">
        <v>8245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8276</v>
      </c>
      <c r="O3429" t="s">
        <v>8277</v>
      </c>
      <c r="P3429" s="9">
        <v>42128.736608796295</v>
      </c>
      <c r="Q3429" s="10" t="s">
        <v>8326</v>
      </c>
      <c r="R3429" s="10">
        <v>2015</v>
      </c>
    </row>
    <row r="3430" spans="1:18" ht="43.5" x14ac:dyDescent="0.35">
      <c r="A3430">
        <v>3478</v>
      </c>
      <c r="B3430" s="3" t="s">
        <v>3477</v>
      </c>
      <c r="C3430" s="3" t="s">
        <v>7588</v>
      </c>
      <c r="D3430" s="6">
        <v>2000</v>
      </c>
      <c r="E3430" s="8">
        <v>2257</v>
      </c>
      <c r="F3430" t="s">
        <v>8218</v>
      </c>
      <c r="G3430" t="s">
        <v>8223</v>
      </c>
      <c r="H3430" t="s">
        <v>8245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8276</v>
      </c>
      <c r="O3430" t="s">
        <v>8277</v>
      </c>
      <c r="P3430" s="9">
        <v>42053.916921296295</v>
      </c>
      <c r="Q3430" s="10" t="s">
        <v>8323</v>
      </c>
      <c r="R3430" s="10">
        <v>2015</v>
      </c>
    </row>
    <row r="3431" spans="1:18" ht="43.5" x14ac:dyDescent="0.35">
      <c r="A3431">
        <v>3479</v>
      </c>
      <c r="B3431" s="3" t="s">
        <v>3478</v>
      </c>
      <c r="C3431" s="3" t="s">
        <v>7589</v>
      </c>
      <c r="D3431" s="6">
        <v>1500</v>
      </c>
      <c r="E3431" s="8">
        <v>1918</v>
      </c>
      <c r="F3431" t="s">
        <v>8218</v>
      </c>
      <c r="G3431" t="s">
        <v>8224</v>
      </c>
      <c r="H3431" t="s">
        <v>8246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8276</v>
      </c>
      <c r="O3431" t="s">
        <v>8277</v>
      </c>
      <c r="P3431" s="9">
        <v>41781.855092592596</v>
      </c>
      <c r="Q3431" s="10" t="s">
        <v>8326</v>
      </c>
      <c r="R3431" s="10">
        <v>2014</v>
      </c>
    </row>
    <row r="3432" spans="1:18" ht="43.5" x14ac:dyDescent="0.35">
      <c r="A3432">
        <v>3480</v>
      </c>
      <c r="B3432" s="3" t="s">
        <v>3479</v>
      </c>
      <c r="C3432" s="3" t="s">
        <v>7590</v>
      </c>
      <c r="D3432" s="6">
        <v>1500</v>
      </c>
      <c r="E3432" s="8">
        <v>2140</v>
      </c>
      <c r="F3432" t="s">
        <v>8218</v>
      </c>
      <c r="G3432" t="s">
        <v>8223</v>
      </c>
      <c r="H3432" t="s">
        <v>8245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8276</v>
      </c>
      <c r="O3432" t="s">
        <v>8277</v>
      </c>
      <c r="P3432" s="9">
        <v>42171.317442129628</v>
      </c>
      <c r="Q3432" s="10" t="s">
        <v>8327</v>
      </c>
      <c r="R3432" s="10">
        <v>2015</v>
      </c>
    </row>
    <row r="3433" spans="1:18" ht="43.5" x14ac:dyDescent="0.35">
      <c r="A3433">
        <v>3481</v>
      </c>
      <c r="B3433" s="3" t="s">
        <v>3480</v>
      </c>
      <c r="C3433" s="3" t="s">
        <v>7591</v>
      </c>
      <c r="D3433" s="6">
        <v>10000</v>
      </c>
      <c r="E3433" s="8">
        <v>11880</v>
      </c>
      <c r="F3433" t="s">
        <v>8218</v>
      </c>
      <c r="G3433" t="s">
        <v>8225</v>
      </c>
      <c r="H3433" t="s">
        <v>8247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8276</v>
      </c>
      <c r="O3433" t="s">
        <v>8277</v>
      </c>
      <c r="P3433" s="9">
        <v>41989.247546296298</v>
      </c>
      <c r="Q3433" s="10" t="s">
        <v>8333</v>
      </c>
      <c r="R3433" s="10">
        <v>2014</v>
      </c>
    </row>
    <row r="3434" spans="1:18" ht="43.5" x14ac:dyDescent="0.35">
      <c r="A3434">
        <v>3482</v>
      </c>
      <c r="B3434" s="3" t="s">
        <v>3481</v>
      </c>
      <c r="C3434" s="3" t="s">
        <v>7592</v>
      </c>
      <c r="D3434" s="6">
        <v>3000</v>
      </c>
      <c r="E3434" s="8">
        <v>4150</v>
      </c>
      <c r="F3434" t="s">
        <v>8218</v>
      </c>
      <c r="G3434" t="s">
        <v>8224</v>
      </c>
      <c r="H3434" t="s">
        <v>8246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8276</v>
      </c>
      <c r="O3434" t="s">
        <v>8277</v>
      </c>
      <c r="P3434" s="9">
        <v>41796.771597222221</v>
      </c>
      <c r="Q3434" s="10" t="s">
        <v>8327</v>
      </c>
      <c r="R3434" s="10">
        <v>2014</v>
      </c>
    </row>
    <row r="3435" spans="1:18" ht="43.5" x14ac:dyDescent="0.35">
      <c r="A3435">
        <v>3483</v>
      </c>
      <c r="B3435" s="3" t="s">
        <v>3482</v>
      </c>
      <c r="C3435" s="3" t="s">
        <v>7593</v>
      </c>
      <c r="D3435" s="6">
        <v>3350</v>
      </c>
      <c r="E3435" s="8">
        <v>5358</v>
      </c>
      <c r="F3435" t="s">
        <v>8218</v>
      </c>
      <c r="G3435" t="s">
        <v>8223</v>
      </c>
      <c r="H3435" t="s">
        <v>8245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8276</v>
      </c>
      <c r="O3435" t="s">
        <v>8277</v>
      </c>
      <c r="P3435" s="9">
        <v>41793.668761574074</v>
      </c>
      <c r="Q3435" s="10" t="s">
        <v>8327</v>
      </c>
      <c r="R3435" s="10">
        <v>2014</v>
      </c>
    </row>
    <row r="3436" spans="1:18" ht="58" x14ac:dyDescent="0.35">
      <c r="A3436">
        <v>3484</v>
      </c>
      <c r="B3436" s="3" t="s">
        <v>3483</v>
      </c>
      <c r="C3436" s="3" t="s">
        <v>7594</v>
      </c>
      <c r="D3436" s="6">
        <v>2500</v>
      </c>
      <c r="E3436" s="8">
        <v>2856</v>
      </c>
      <c r="F3436" t="s">
        <v>8218</v>
      </c>
      <c r="G3436" t="s">
        <v>8223</v>
      </c>
      <c r="H3436" t="s">
        <v>8245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8276</v>
      </c>
      <c r="O3436" t="s">
        <v>8277</v>
      </c>
      <c r="P3436" s="9">
        <v>42506.760405092587</v>
      </c>
      <c r="Q3436" s="10" t="s">
        <v>8326</v>
      </c>
      <c r="R3436" s="10">
        <v>2016</v>
      </c>
    </row>
    <row r="3437" spans="1:18" ht="43.5" x14ac:dyDescent="0.35">
      <c r="A3437">
        <v>3485</v>
      </c>
      <c r="B3437" s="3" t="s">
        <v>3484</v>
      </c>
      <c r="C3437" s="3" t="s">
        <v>7595</v>
      </c>
      <c r="D3437" s="6">
        <v>1650</v>
      </c>
      <c r="E3437" s="8">
        <v>1660</v>
      </c>
      <c r="F3437" t="s">
        <v>8218</v>
      </c>
      <c r="G3437" t="s">
        <v>8223</v>
      </c>
      <c r="H3437" t="s">
        <v>8245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8276</v>
      </c>
      <c r="O3437" t="s">
        <v>8277</v>
      </c>
      <c r="P3437" s="9">
        <v>42372.693055555559</v>
      </c>
      <c r="Q3437" s="10" t="s">
        <v>8322</v>
      </c>
      <c r="R3437" s="10">
        <v>2016</v>
      </c>
    </row>
    <row r="3438" spans="1:18" ht="43.5" x14ac:dyDescent="0.35">
      <c r="A3438">
        <v>3486</v>
      </c>
      <c r="B3438" s="3" t="s">
        <v>3485</v>
      </c>
      <c r="C3438" s="3" t="s">
        <v>7596</v>
      </c>
      <c r="D3438" s="6">
        <v>3000</v>
      </c>
      <c r="E3438" s="8">
        <v>4656</v>
      </c>
      <c r="F3438" t="s">
        <v>8218</v>
      </c>
      <c r="G3438" t="s">
        <v>8223</v>
      </c>
      <c r="H3438" t="s">
        <v>8245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8276</v>
      </c>
      <c r="O3438" t="s">
        <v>8277</v>
      </c>
      <c r="P3438" s="9">
        <v>42126.87501157407</v>
      </c>
      <c r="Q3438" s="10" t="s">
        <v>8326</v>
      </c>
      <c r="R3438" s="10">
        <v>2015</v>
      </c>
    </row>
    <row r="3439" spans="1:18" ht="43.5" x14ac:dyDescent="0.35">
      <c r="A3439">
        <v>3487</v>
      </c>
      <c r="B3439" s="3" t="s">
        <v>3486</v>
      </c>
      <c r="C3439" s="3" t="s">
        <v>7597</v>
      </c>
      <c r="D3439" s="6">
        <v>2000</v>
      </c>
      <c r="E3439" s="8">
        <v>2555</v>
      </c>
      <c r="F3439" t="s">
        <v>8218</v>
      </c>
      <c r="G3439" t="s">
        <v>8224</v>
      </c>
      <c r="H3439" t="s">
        <v>8246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8276</v>
      </c>
      <c r="O3439" t="s">
        <v>8277</v>
      </c>
      <c r="P3439" s="9">
        <v>42149.940416666665</v>
      </c>
      <c r="Q3439" s="10" t="s">
        <v>8326</v>
      </c>
      <c r="R3439" s="10">
        <v>2015</v>
      </c>
    </row>
    <row r="3440" spans="1:18" ht="58" x14ac:dyDescent="0.35">
      <c r="A3440">
        <v>3488</v>
      </c>
      <c r="B3440" s="3" t="s">
        <v>3487</v>
      </c>
      <c r="C3440" s="3" t="s">
        <v>7598</v>
      </c>
      <c r="D3440" s="6">
        <v>3000</v>
      </c>
      <c r="E3440" s="8">
        <v>3636</v>
      </c>
      <c r="F3440" t="s">
        <v>8218</v>
      </c>
      <c r="G3440" t="s">
        <v>8223</v>
      </c>
      <c r="H3440" t="s">
        <v>8245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8276</v>
      </c>
      <c r="O3440" t="s">
        <v>8277</v>
      </c>
      <c r="P3440" s="9">
        <v>42087.768055555556</v>
      </c>
      <c r="Q3440" s="10" t="s">
        <v>8324</v>
      </c>
      <c r="R3440" s="10">
        <v>2015</v>
      </c>
    </row>
    <row r="3441" spans="1:18" ht="43.5" x14ac:dyDescent="0.35">
      <c r="A3441">
        <v>3489</v>
      </c>
      <c r="B3441" s="3" t="s">
        <v>3488</v>
      </c>
      <c r="C3441" s="3" t="s">
        <v>7599</v>
      </c>
      <c r="D3441" s="6">
        <v>5000</v>
      </c>
      <c r="E3441" s="8">
        <v>5635</v>
      </c>
      <c r="F3441" t="s">
        <v>8218</v>
      </c>
      <c r="G3441" t="s">
        <v>8224</v>
      </c>
      <c r="H3441" t="s">
        <v>8246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8276</v>
      </c>
      <c r="O3441" t="s">
        <v>8277</v>
      </c>
      <c r="P3441" s="9">
        <v>41753.635775462964</v>
      </c>
      <c r="Q3441" s="10" t="s">
        <v>8325</v>
      </c>
      <c r="R3441" s="10">
        <v>2014</v>
      </c>
    </row>
    <row r="3442" spans="1:18" ht="43.5" x14ac:dyDescent="0.35">
      <c r="A3442">
        <v>3490</v>
      </c>
      <c r="B3442" s="3" t="s">
        <v>3489</v>
      </c>
      <c r="C3442" s="3" t="s">
        <v>7600</v>
      </c>
      <c r="D3442" s="6">
        <v>1000</v>
      </c>
      <c r="E3442" s="8">
        <v>1275</v>
      </c>
      <c r="F3442" t="s">
        <v>8218</v>
      </c>
      <c r="G3442" t="s">
        <v>8223</v>
      </c>
      <c r="H3442" t="s">
        <v>8245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8276</v>
      </c>
      <c r="O3442" t="s">
        <v>8277</v>
      </c>
      <c r="P3442" s="9">
        <v>42443.802361111113</v>
      </c>
      <c r="Q3442" s="10" t="s">
        <v>8324</v>
      </c>
      <c r="R3442" s="10">
        <v>2016</v>
      </c>
    </row>
    <row r="3443" spans="1:18" ht="58" x14ac:dyDescent="0.35">
      <c r="A3443">
        <v>3491</v>
      </c>
      <c r="B3443" s="3" t="s">
        <v>3490</v>
      </c>
      <c r="C3443" s="3" t="s">
        <v>7601</v>
      </c>
      <c r="D3443" s="6">
        <v>500</v>
      </c>
      <c r="E3443" s="8">
        <v>791</v>
      </c>
      <c r="F3443" t="s">
        <v>8218</v>
      </c>
      <c r="G3443" t="s">
        <v>8223</v>
      </c>
      <c r="H3443" t="s">
        <v>8245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8276</v>
      </c>
      <c r="O3443" t="s">
        <v>8277</v>
      </c>
      <c r="P3443" s="9">
        <v>42121.249814814815</v>
      </c>
      <c r="Q3443" s="10" t="s">
        <v>8325</v>
      </c>
      <c r="R3443" s="10">
        <v>2015</v>
      </c>
    </row>
    <row r="3444" spans="1:18" ht="43.5" x14ac:dyDescent="0.35">
      <c r="A3444">
        <v>3492</v>
      </c>
      <c r="B3444" s="3" t="s">
        <v>3491</v>
      </c>
      <c r="C3444" s="3" t="s">
        <v>7602</v>
      </c>
      <c r="D3444" s="6">
        <v>3800</v>
      </c>
      <c r="E3444" s="8">
        <v>4000.22</v>
      </c>
      <c r="F3444" t="s">
        <v>8218</v>
      </c>
      <c r="G3444" t="s">
        <v>8223</v>
      </c>
      <c r="H3444" t="s">
        <v>8245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8276</v>
      </c>
      <c r="O3444" t="s">
        <v>8277</v>
      </c>
      <c r="P3444" s="9">
        <v>42268.009224537032</v>
      </c>
      <c r="Q3444" s="10" t="s">
        <v>8330</v>
      </c>
      <c r="R3444" s="10">
        <v>2015</v>
      </c>
    </row>
    <row r="3445" spans="1:18" ht="43.5" x14ac:dyDescent="0.35">
      <c r="A3445">
        <v>3493</v>
      </c>
      <c r="B3445" s="3" t="s">
        <v>3492</v>
      </c>
      <c r="C3445" s="3" t="s">
        <v>7603</v>
      </c>
      <c r="D3445" s="6">
        <v>1500</v>
      </c>
      <c r="E3445" s="8">
        <v>1500</v>
      </c>
      <c r="F3445" t="s">
        <v>8218</v>
      </c>
      <c r="G3445" t="s">
        <v>8223</v>
      </c>
      <c r="H3445" t="s">
        <v>8245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8276</v>
      </c>
      <c r="O3445" t="s">
        <v>8277</v>
      </c>
      <c r="P3445" s="9">
        <v>41848.866157407407</v>
      </c>
      <c r="Q3445" s="10" t="s">
        <v>8328</v>
      </c>
      <c r="R3445" s="10">
        <v>2014</v>
      </c>
    </row>
    <row r="3446" spans="1:18" ht="43.5" x14ac:dyDescent="0.35">
      <c r="A3446">
        <v>3494</v>
      </c>
      <c r="B3446" s="3" t="s">
        <v>3493</v>
      </c>
      <c r="C3446" s="3" t="s">
        <v>7604</v>
      </c>
      <c r="D3446" s="6">
        <v>400</v>
      </c>
      <c r="E3446" s="8">
        <v>400</v>
      </c>
      <c r="F3446" t="s">
        <v>8218</v>
      </c>
      <c r="G3446" t="s">
        <v>8223</v>
      </c>
      <c r="H3446" t="s">
        <v>8245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8276</v>
      </c>
      <c r="O3446" t="s">
        <v>8277</v>
      </c>
      <c r="P3446" s="9">
        <v>42689.214988425927</v>
      </c>
      <c r="Q3446" s="10" t="s">
        <v>8332</v>
      </c>
      <c r="R3446" s="10">
        <v>2016</v>
      </c>
    </row>
    <row r="3447" spans="1:18" ht="43.5" x14ac:dyDescent="0.35">
      <c r="A3447">
        <v>3495</v>
      </c>
      <c r="B3447" s="3" t="s">
        <v>3494</v>
      </c>
      <c r="C3447" s="3" t="s">
        <v>7605</v>
      </c>
      <c r="D3447" s="6">
        <v>5000</v>
      </c>
      <c r="E3447" s="8">
        <v>5343</v>
      </c>
      <c r="F3447" t="s">
        <v>8218</v>
      </c>
      <c r="G3447" t="s">
        <v>8228</v>
      </c>
      <c r="H3447" t="s">
        <v>8250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8276</v>
      </c>
      <c r="O3447" t="s">
        <v>8277</v>
      </c>
      <c r="P3447" s="9">
        <v>41915.762835648144</v>
      </c>
      <c r="Q3447" s="10" t="s">
        <v>8331</v>
      </c>
      <c r="R3447" s="10">
        <v>2014</v>
      </c>
    </row>
    <row r="3448" spans="1:18" ht="58" x14ac:dyDescent="0.35">
      <c r="A3448">
        <v>3496</v>
      </c>
      <c r="B3448" s="3" t="s">
        <v>3495</v>
      </c>
      <c r="C3448" s="3" t="s">
        <v>7606</v>
      </c>
      <c r="D3448" s="6">
        <v>3000</v>
      </c>
      <c r="E3448" s="8">
        <v>3732</v>
      </c>
      <c r="F3448" t="s">
        <v>8218</v>
      </c>
      <c r="G3448" t="s">
        <v>8223</v>
      </c>
      <c r="H3448" t="s">
        <v>8245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8276</v>
      </c>
      <c r="O3448" t="s">
        <v>8277</v>
      </c>
      <c r="P3448" s="9">
        <v>42584.846828703703</v>
      </c>
      <c r="Q3448" s="10" t="s">
        <v>8329</v>
      </c>
      <c r="R3448" s="10">
        <v>2016</v>
      </c>
    </row>
    <row r="3449" spans="1:18" ht="58" x14ac:dyDescent="0.35">
      <c r="A3449">
        <v>3497</v>
      </c>
      <c r="B3449" s="3" t="s">
        <v>3496</v>
      </c>
      <c r="C3449" s="3" t="s">
        <v>7607</v>
      </c>
      <c r="D3449" s="6">
        <v>1551</v>
      </c>
      <c r="E3449" s="8">
        <v>1686</v>
      </c>
      <c r="F3449" t="s">
        <v>8218</v>
      </c>
      <c r="G3449" t="s">
        <v>8223</v>
      </c>
      <c r="H3449" t="s">
        <v>8245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8276</v>
      </c>
      <c r="O3449" t="s">
        <v>8277</v>
      </c>
      <c r="P3449" s="9">
        <v>42511.741944444446</v>
      </c>
      <c r="Q3449" s="10" t="s">
        <v>8326</v>
      </c>
      <c r="R3449" s="10">
        <v>2016</v>
      </c>
    </row>
    <row r="3450" spans="1:18" ht="58" x14ac:dyDescent="0.35">
      <c r="A3450">
        <v>3498</v>
      </c>
      <c r="B3450" s="3" t="s">
        <v>3497</v>
      </c>
      <c r="C3450" s="3" t="s">
        <v>7608</v>
      </c>
      <c r="D3450" s="6">
        <v>1650</v>
      </c>
      <c r="E3450" s="8">
        <v>1690</v>
      </c>
      <c r="F3450" t="s">
        <v>8218</v>
      </c>
      <c r="G3450" t="s">
        <v>8228</v>
      </c>
      <c r="H3450" t="s">
        <v>8250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8276</v>
      </c>
      <c r="O3450" t="s">
        <v>8277</v>
      </c>
      <c r="P3450" s="9">
        <v>42459.15861111111</v>
      </c>
      <c r="Q3450" s="10" t="s">
        <v>8324</v>
      </c>
      <c r="R3450" s="10">
        <v>2016</v>
      </c>
    </row>
    <row r="3451" spans="1:18" ht="43.5" x14ac:dyDescent="0.35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8276</v>
      </c>
      <c r="O3451" t="s">
        <v>8277</v>
      </c>
      <c r="P3451" s="9">
        <v>42132.036168981482</v>
      </c>
      <c r="Q3451" s="10" t="s">
        <v>8326</v>
      </c>
      <c r="R3451" s="10">
        <v>2015</v>
      </c>
    </row>
    <row r="3452" spans="1:18" ht="58" x14ac:dyDescent="0.35">
      <c r="A3452">
        <v>3500</v>
      </c>
      <c r="B3452" s="3" t="s">
        <v>3499</v>
      </c>
      <c r="C3452" s="3" t="s">
        <v>7610</v>
      </c>
      <c r="D3452" s="6">
        <v>1000</v>
      </c>
      <c r="E3452" s="8">
        <v>1063</v>
      </c>
      <c r="F3452" t="s">
        <v>8218</v>
      </c>
      <c r="G3452" t="s">
        <v>8223</v>
      </c>
      <c r="H3452" t="s">
        <v>8245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8276</v>
      </c>
      <c r="O3452" t="s">
        <v>8277</v>
      </c>
      <c r="P3452" s="9">
        <v>42419.919421296298</v>
      </c>
      <c r="Q3452" s="10" t="s">
        <v>8323</v>
      </c>
      <c r="R3452" s="10">
        <v>2016</v>
      </c>
    </row>
    <row r="3453" spans="1:18" ht="43.5" x14ac:dyDescent="0.35">
      <c r="A3453">
        <v>3501</v>
      </c>
      <c r="B3453" s="3" t="s">
        <v>3500</v>
      </c>
      <c r="C3453" s="3" t="s">
        <v>7611</v>
      </c>
      <c r="D3453" s="6">
        <v>1500</v>
      </c>
      <c r="E3453" s="8">
        <v>1510</v>
      </c>
      <c r="F3453" t="s">
        <v>8218</v>
      </c>
      <c r="G3453" t="s">
        <v>8224</v>
      </c>
      <c r="H3453" t="s">
        <v>8246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8276</v>
      </c>
      <c r="O3453" t="s">
        <v>8277</v>
      </c>
      <c r="P3453" s="9">
        <v>42233.763831018514</v>
      </c>
      <c r="Q3453" s="10" t="s">
        <v>8329</v>
      </c>
      <c r="R3453" s="10">
        <v>2015</v>
      </c>
    </row>
    <row r="3454" spans="1:18" ht="43.5" x14ac:dyDescent="0.35">
      <c r="A3454">
        <v>3502</v>
      </c>
      <c r="B3454" s="3" t="s">
        <v>3501</v>
      </c>
      <c r="C3454" s="3" t="s">
        <v>7612</v>
      </c>
      <c r="D3454" s="6">
        <v>4000</v>
      </c>
      <c r="E3454" s="8">
        <v>4216</v>
      </c>
      <c r="F3454" t="s">
        <v>8218</v>
      </c>
      <c r="G3454" t="s">
        <v>8223</v>
      </c>
      <c r="H3454" t="s">
        <v>8245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8276</v>
      </c>
      <c r="O3454" t="s">
        <v>8277</v>
      </c>
      <c r="P3454" s="9">
        <v>42430.839398148149</v>
      </c>
      <c r="Q3454" s="10" t="s">
        <v>8324</v>
      </c>
      <c r="R3454" s="10">
        <v>2016</v>
      </c>
    </row>
    <row r="3455" spans="1:18" ht="43.5" x14ac:dyDescent="0.35">
      <c r="A3455">
        <v>3503</v>
      </c>
      <c r="B3455" s="3" t="s">
        <v>3502</v>
      </c>
      <c r="C3455" s="3" t="s">
        <v>7613</v>
      </c>
      <c r="D3455" s="6">
        <v>2500</v>
      </c>
      <c r="E3455" s="8">
        <v>2689</v>
      </c>
      <c r="F3455" t="s">
        <v>8218</v>
      </c>
      <c r="G3455" t="s">
        <v>8224</v>
      </c>
      <c r="H3455" t="s">
        <v>8246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8276</v>
      </c>
      <c r="O3455" t="s">
        <v>8277</v>
      </c>
      <c r="P3455" s="9">
        <v>42545.478333333333</v>
      </c>
      <c r="Q3455" s="10" t="s">
        <v>8327</v>
      </c>
      <c r="R3455" s="10">
        <v>2016</v>
      </c>
    </row>
    <row r="3456" spans="1:18" ht="43.5" x14ac:dyDescent="0.35">
      <c r="A3456">
        <v>3504</v>
      </c>
      <c r="B3456" s="3" t="s">
        <v>3503</v>
      </c>
      <c r="C3456" s="3" t="s">
        <v>7614</v>
      </c>
      <c r="D3456" s="6">
        <v>1000</v>
      </c>
      <c r="E3456" s="8">
        <v>1000</v>
      </c>
      <c r="F3456" t="s">
        <v>8218</v>
      </c>
      <c r="G3456" t="s">
        <v>8223</v>
      </c>
      <c r="H3456" t="s">
        <v>8245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8276</v>
      </c>
      <c r="O3456" t="s">
        <v>8277</v>
      </c>
      <c r="P3456" s="9">
        <v>42297.748738425929</v>
      </c>
      <c r="Q3456" s="10" t="s">
        <v>8331</v>
      </c>
      <c r="R3456" s="10">
        <v>2015</v>
      </c>
    </row>
    <row r="3457" spans="1:18" ht="87" x14ac:dyDescent="0.35">
      <c r="A3457">
        <v>3505</v>
      </c>
      <c r="B3457" s="3" t="s">
        <v>3504</v>
      </c>
      <c r="C3457" s="3" t="s">
        <v>7615</v>
      </c>
      <c r="D3457" s="6">
        <v>2500</v>
      </c>
      <c r="E3457" s="8">
        <v>2594</v>
      </c>
      <c r="F3457" t="s">
        <v>8218</v>
      </c>
      <c r="G3457" t="s">
        <v>8223</v>
      </c>
      <c r="H3457" t="s">
        <v>8245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8276</v>
      </c>
      <c r="O3457" t="s">
        <v>8277</v>
      </c>
      <c r="P3457" s="9">
        <v>41760.935706018521</v>
      </c>
      <c r="Q3457" s="10" t="s">
        <v>8326</v>
      </c>
      <c r="R3457" s="10">
        <v>2014</v>
      </c>
    </row>
    <row r="3458" spans="1:18" ht="43.5" x14ac:dyDescent="0.35">
      <c r="A3458">
        <v>3506</v>
      </c>
      <c r="B3458" s="3" t="s">
        <v>3505</v>
      </c>
      <c r="C3458" s="3" t="s">
        <v>7616</v>
      </c>
      <c r="D3458" s="6">
        <v>3000</v>
      </c>
      <c r="E3458" s="8">
        <v>3045</v>
      </c>
      <c r="F3458" t="s">
        <v>8218</v>
      </c>
      <c r="G3458" t="s">
        <v>8223</v>
      </c>
      <c r="H3458" t="s">
        <v>8245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8276</v>
      </c>
      <c r="O3458" t="s">
        <v>8277</v>
      </c>
      <c r="P3458" s="9">
        <v>41829.734259259261</v>
      </c>
      <c r="Q3458" s="10" t="s">
        <v>8328</v>
      </c>
      <c r="R3458" s="10">
        <v>2014</v>
      </c>
    </row>
    <row r="3459" spans="1:18" ht="43.5" x14ac:dyDescent="0.35">
      <c r="A3459">
        <v>3507</v>
      </c>
      <c r="B3459" s="3" t="s">
        <v>3506</v>
      </c>
      <c r="C3459" s="3" t="s">
        <v>7617</v>
      </c>
      <c r="D3459" s="6">
        <v>10000</v>
      </c>
      <c r="E3459" s="8">
        <v>10440</v>
      </c>
      <c r="F3459" t="s">
        <v>8218</v>
      </c>
      <c r="G3459" t="s">
        <v>8223</v>
      </c>
      <c r="H3459" t="s">
        <v>8245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8276</v>
      </c>
      <c r="O3459" t="s">
        <v>8277</v>
      </c>
      <c r="P3459" s="9">
        <v>42491.92288194444</v>
      </c>
      <c r="Q3459" s="10" t="s">
        <v>8326</v>
      </c>
      <c r="R3459" s="10">
        <v>2016</v>
      </c>
    </row>
    <row r="3460" spans="1:18" ht="43.5" x14ac:dyDescent="0.35">
      <c r="A3460">
        <v>3508</v>
      </c>
      <c r="B3460" s="3" t="s">
        <v>3507</v>
      </c>
      <c r="C3460" s="3" t="s">
        <v>7618</v>
      </c>
      <c r="D3460" s="6">
        <v>100</v>
      </c>
      <c r="E3460" s="8">
        <v>180</v>
      </c>
      <c r="F3460" t="s">
        <v>8218</v>
      </c>
      <c r="G3460" t="s">
        <v>8224</v>
      </c>
      <c r="H3460" t="s">
        <v>8246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8276</v>
      </c>
      <c r="O3460" t="s">
        <v>8277</v>
      </c>
      <c r="P3460" s="9">
        <v>42477.729780092588</v>
      </c>
      <c r="Q3460" s="10" t="s">
        <v>8325</v>
      </c>
      <c r="R3460" s="10">
        <v>2016</v>
      </c>
    </row>
    <row r="3461" spans="1:18" ht="43.5" x14ac:dyDescent="0.35">
      <c r="A3461">
        <v>3509</v>
      </c>
      <c r="B3461" s="3" t="s">
        <v>3508</v>
      </c>
      <c r="C3461" s="3" t="s">
        <v>7619</v>
      </c>
      <c r="D3461" s="6">
        <v>3000</v>
      </c>
      <c r="E3461" s="8">
        <v>3190</v>
      </c>
      <c r="F3461" t="s">
        <v>8218</v>
      </c>
      <c r="G3461" t="s">
        <v>8223</v>
      </c>
      <c r="H3461" t="s">
        <v>8245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8276</v>
      </c>
      <c r="O3461" t="s">
        <v>8277</v>
      </c>
      <c r="P3461" s="9">
        <v>41950.859560185185</v>
      </c>
      <c r="Q3461" s="10" t="s">
        <v>8332</v>
      </c>
      <c r="R3461" s="10">
        <v>2014</v>
      </c>
    </row>
    <row r="3462" spans="1:18" ht="58" x14ac:dyDescent="0.35">
      <c r="A3462">
        <v>3510</v>
      </c>
      <c r="B3462" s="3" t="s">
        <v>3509</v>
      </c>
      <c r="C3462" s="3" t="s">
        <v>7620</v>
      </c>
      <c r="D3462" s="6">
        <v>900</v>
      </c>
      <c r="E3462" s="8">
        <v>905</v>
      </c>
      <c r="F3462" t="s">
        <v>8218</v>
      </c>
      <c r="G3462" t="s">
        <v>8223</v>
      </c>
      <c r="H3462" t="s">
        <v>8245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8276</v>
      </c>
      <c r="O3462" t="s">
        <v>8277</v>
      </c>
      <c r="P3462" s="9">
        <v>41802.62090277778</v>
      </c>
      <c r="Q3462" s="10" t="s">
        <v>8327</v>
      </c>
      <c r="R3462" s="10">
        <v>2014</v>
      </c>
    </row>
    <row r="3463" spans="1:18" ht="43.5" x14ac:dyDescent="0.35">
      <c r="A3463">
        <v>3511</v>
      </c>
      <c r="B3463" s="3" t="s">
        <v>3510</v>
      </c>
      <c r="C3463" s="3" t="s">
        <v>7621</v>
      </c>
      <c r="D3463" s="6">
        <v>1500</v>
      </c>
      <c r="E3463" s="8">
        <v>1518</v>
      </c>
      <c r="F3463" t="s">
        <v>8218</v>
      </c>
      <c r="G3463" t="s">
        <v>8224</v>
      </c>
      <c r="H3463" t="s">
        <v>8246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8276</v>
      </c>
      <c r="O3463" t="s">
        <v>8277</v>
      </c>
      <c r="P3463" s="9">
        <v>41927.873784722222</v>
      </c>
      <c r="Q3463" s="10" t="s">
        <v>8331</v>
      </c>
      <c r="R3463" s="10">
        <v>2014</v>
      </c>
    </row>
    <row r="3464" spans="1:18" ht="43.5" x14ac:dyDescent="0.35">
      <c r="A3464">
        <v>3512</v>
      </c>
      <c r="B3464" s="3" t="s">
        <v>3511</v>
      </c>
      <c r="C3464" s="3" t="s">
        <v>7622</v>
      </c>
      <c r="D3464" s="6">
        <v>1000</v>
      </c>
      <c r="E3464" s="8">
        <v>1000</v>
      </c>
      <c r="F3464" t="s">
        <v>8218</v>
      </c>
      <c r="G3464" t="s">
        <v>8224</v>
      </c>
      <c r="H3464" t="s">
        <v>8246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8276</v>
      </c>
      <c r="O3464" t="s">
        <v>8277</v>
      </c>
      <c r="P3464" s="9">
        <v>42057.536944444444</v>
      </c>
      <c r="Q3464" s="10" t="s">
        <v>8323</v>
      </c>
      <c r="R3464" s="10">
        <v>2015</v>
      </c>
    </row>
    <row r="3465" spans="1:18" ht="43.5" x14ac:dyDescent="0.35">
      <c r="A3465">
        <v>3513</v>
      </c>
      <c r="B3465" s="3" t="s">
        <v>3512</v>
      </c>
      <c r="C3465" s="3" t="s">
        <v>7623</v>
      </c>
      <c r="D3465" s="6">
        <v>2800</v>
      </c>
      <c r="E3465" s="8">
        <v>3315</v>
      </c>
      <c r="F3465" t="s">
        <v>8218</v>
      </c>
      <c r="G3465" t="s">
        <v>8223</v>
      </c>
      <c r="H3465" t="s">
        <v>8245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8276</v>
      </c>
      <c r="O3465" t="s">
        <v>8277</v>
      </c>
      <c r="P3465" s="9">
        <v>41781.096203703702</v>
      </c>
      <c r="Q3465" s="10" t="s">
        <v>8326</v>
      </c>
      <c r="R3465" s="10">
        <v>2014</v>
      </c>
    </row>
    <row r="3466" spans="1:18" ht="43.5" x14ac:dyDescent="0.35">
      <c r="A3466">
        <v>3514</v>
      </c>
      <c r="B3466" s="3" t="s">
        <v>3513</v>
      </c>
      <c r="C3466" s="3" t="s">
        <v>7624</v>
      </c>
      <c r="D3466" s="6">
        <v>500</v>
      </c>
      <c r="E3466" s="8">
        <v>550</v>
      </c>
      <c r="F3466" t="s">
        <v>8218</v>
      </c>
      <c r="G3466" t="s">
        <v>8223</v>
      </c>
      <c r="H3466" t="s">
        <v>8245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8276</v>
      </c>
      <c r="O3466" t="s">
        <v>8277</v>
      </c>
      <c r="P3466" s="9">
        <v>42020.846666666665</v>
      </c>
      <c r="Q3466" s="10" t="s">
        <v>8322</v>
      </c>
      <c r="R3466" s="10">
        <v>2015</v>
      </c>
    </row>
    <row r="3467" spans="1:18" ht="43.5" x14ac:dyDescent="0.35">
      <c r="A3467">
        <v>3515</v>
      </c>
      <c r="B3467" s="3" t="s">
        <v>3514</v>
      </c>
      <c r="C3467" s="3" t="s">
        <v>7625</v>
      </c>
      <c r="D3467" s="6">
        <v>3000</v>
      </c>
      <c r="E3467" s="8">
        <v>3080</v>
      </c>
      <c r="F3467" t="s">
        <v>8218</v>
      </c>
      <c r="G3467" t="s">
        <v>8223</v>
      </c>
      <c r="H3467" t="s">
        <v>8245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8276</v>
      </c>
      <c r="O3467" t="s">
        <v>8277</v>
      </c>
      <c r="P3467" s="9">
        <v>42125.772812499999</v>
      </c>
      <c r="Q3467" s="10" t="s">
        <v>8326</v>
      </c>
      <c r="R3467" s="10">
        <v>2015</v>
      </c>
    </row>
    <row r="3468" spans="1:18" ht="43.5" x14ac:dyDescent="0.35">
      <c r="A3468">
        <v>3516</v>
      </c>
      <c r="B3468" s="3" t="s">
        <v>3515</v>
      </c>
      <c r="C3468" s="3" t="s">
        <v>7626</v>
      </c>
      <c r="D3468" s="6">
        <v>2500</v>
      </c>
      <c r="E3468" s="8">
        <v>2500</v>
      </c>
      <c r="F3468" t="s">
        <v>8218</v>
      </c>
      <c r="G3468" t="s">
        <v>8223</v>
      </c>
      <c r="H3468" t="s">
        <v>8245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8276</v>
      </c>
      <c r="O3468" t="s">
        <v>8277</v>
      </c>
      <c r="P3468" s="9">
        <v>41856.010069444441</v>
      </c>
      <c r="Q3468" s="10" t="s">
        <v>8329</v>
      </c>
      <c r="R3468" s="10">
        <v>2014</v>
      </c>
    </row>
    <row r="3469" spans="1:18" ht="43.5" x14ac:dyDescent="0.35">
      <c r="A3469">
        <v>3517</v>
      </c>
      <c r="B3469" s="3" t="s">
        <v>3516</v>
      </c>
      <c r="C3469" s="3" t="s">
        <v>7627</v>
      </c>
      <c r="D3469" s="6">
        <v>4000</v>
      </c>
      <c r="E3469" s="8">
        <v>4000</v>
      </c>
      <c r="F3469" t="s">
        <v>8218</v>
      </c>
      <c r="G3469" t="s">
        <v>8224</v>
      </c>
      <c r="H3469" t="s">
        <v>8246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8276</v>
      </c>
      <c r="O3469" t="s">
        <v>8277</v>
      </c>
      <c r="P3469" s="9">
        <v>41794.817523148144</v>
      </c>
      <c r="Q3469" s="10" t="s">
        <v>8327</v>
      </c>
      <c r="R3469" s="10">
        <v>2014</v>
      </c>
    </row>
    <row r="3470" spans="1:18" ht="43.5" x14ac:dyDescent="0.35">
      <c r="A3470">
        <v>3518</v>
      </c>
      <c r="B3470" s="3" t="s">
        <v>3517</v>
      </c>
      <c r="C3470" s="3" t="s">
        <v>7628</v>
      </c>
      <c r="D3470" s="6">
        <v>1500</v>
      </c>
      <c r="E3470" s="8">
        <v>1650.69</v>
      </c>
      <c r="F3470" t="s">
        <v>8218</v>
      </c>
      <c r="G3470" t="s">
        <v>8223</v>
      </c>
      <c r="H3470" t="s">
        <v>8245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8276</v>
      </c>
      <c r="O3470" t="s">
        <v>8277</v>
      </c>
      <c r="P3470" s="9">
        <v>41893.783553240741</v>
      </c>
      <c r="Q3470" s="10" t="s">
        <v>8330</v>
      </c>
      <c r="R3470" s="10">
        <v>2014</v>
      </c>
    </row>
    <row r="3471" spans="1:18" ht="43.5" x14ac:dyDescent="0.35">
      <c r="A3471">
        <v>3519</v>
      </c>
      <c r="B3471" s="3" t="s">
        <v>3518</v>
      </c>
      <c r="C3471" s="3" t="s">
        <v>7629</v>
      </c>
      <c r="D3471" s="6">
        <v>2000</v>
      </c>
      <c r="E3471" s="8">
        <v>2027</v>
      </c>
      <c r="F3471" t="s">
        <v>8218</v>
      </c>
      <c r="G3471" t="s">
        <v>8224</v>
      </c>
      <c r="H3471" t="s">
        <v>8246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8276</v>
      </c>
      <c r="O3471" t="s">
        <v>8277</v>
      </c>
      <c r="P3471" s="9">
        <v>42037.598958333328</v>
      </c>
      <c r="Q3471" s="10" t="s">
        <v>8323</v>
      </c>
      <c r="R3471" s="10">
        <v>2015</v>
      </c>
    </row>
    <row r="3472" spans="1:18" ht="43.5" x14ac:dyDescent="0.35">
      <c r="A3472">
        <v>3520</v>
      </c>
      <c r="B3472" s="3" t="s">
        <v>3519</v>
      </c>
      <c r="C3472" s="3" t="s">
        <v>7630</v>
      </c>
      <c r="D3472" s="6">
        <v>2000</v>
      </c>
      <c r="E3472" s="8">
        <v>2015</v>
      </c>
      <c r="F3472" t="s">
        <v>8218</v>
      </c>
      <c r="G3472" t="s">
        <v>8224</v>
      </c>
      <c r="H3472" t="s">
        <v>8246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8276</v>
      </c>
      <c r="O3472" t="s">
        <v>8277</v>
      </c>
      <c r="P3472" s="9">
        <v>42227.824212962965</v>
      </c>
      <c r="Q3472" s="10" t="s">
        <v>8329</v>
      </c>
      <c r="R3472" s="10">
        <v>2015</v>
      </c>
    </row>
    <row r="3473" spans="1:18" ht="58" x14ac:dyDescent="0.35">
      <c r="A3473">
        <v>3521</v>
      </c>
      <c r="B3473" s="3" t="s">
        <v>3520</v>
      </c>
      <c r="C3473" s="3" t="s">
        <v>7631</v>
      </c>
      <c r="D3473" s="6">
        <v>350</v>
      </c>
      <c r="E3473" s="8">
        <v>593</v>
      </c>
      <c r="F3473" t="s">
        <v>8218</v>
      </c>
      <c r="G3473" t="s">
        <v>8223</v>
      </c>
      <c r="H3473" t="s">
        <v>8245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8276</v>
      </c>
      <c r="O3473" t="s">
        <v>8277</v>
      </c>
      <c r="P3473" s="9">
        <v>41881.361342592594</v>
      </c>
      <c r="Q3473" s="10" t="s">
        <v>8329</v>
      </c>
      <c r="R3473" s="10">
        <v>2014</v>
      </c>
    </row>
    <row r="3474" spans="1:18" ht="43.5" x14ac:dyDescent="0.35">
      <c r="A3474">
        <v>3522</v>
      </c>
      <c r="B3474" s="3" t="s">
        <v>3521</v>
      </c>
      <c r="C3474" s="3" t="s">
        <v>7632</v>
      </c>
      <c r="D3474" s="6">
        <v>1395</v>
      </c>
      <c r="E3474" s="8">
        <v>1395</v>
      </c>
      <c r="F3474" t="s">
        <v>8218</v>
      </c>
      <c r="G3474" t="s">
        <v>8224</v>
      </c>
      <c r="H3474" t="s">
        <v>8246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8276</v>
      </c>
      <c r="O3474" t="s">
        <v>8277</v>
      </c>
      <c r="P3474" s="9">
        <v>42234.789884259255</v>
      </c>
      <c r="Q3474" s="10" t="s">
        <v>8329</v>
      </c>
      <c r="R3474" s="10">
        <v>2015</v>
      </c>
    </row>
    <row r="3475" spans="1:18" ht="43.5" x14ac:dyDescent="0.35">
      <c r="A3475">
        <v>3523</v>
      </c>
      <c r="B3475" s="3" t="s">
        <v>3522</v>
      </c>
      <c r="C3475" s="3" t="s">
        <v>7633</v>
      </c>
      <c r="D3475" s="6">
        <v>4000</v>
      </c>
      <c r="E3475" s="8">
        <v>4546</v>
      </c>
      <c r="F3475" t="s">
        <v>8218</v>
      </c>
      <c r="G3475" t="s">
        <v>8224</v>
      </c>
      <c r="H3475" t="s">
        <v>8246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8276</v>
      </c>
      <c r="O3475" t="s">
        <v>8277</v>
      </c>
      <c r="P3475" s="9">
        <v>42581.397546296299</v>
      </c>
      <c r="Q3475" s="10" t="s">
        <v>8328</v>
      </c>
      <c r="R3475" s="10">
        <v>2016</v>
      </c>
    </row>
    <row r="3476" spans="1:18" ht="58" x14ac:dyDescent="0.35">
      <c r="A3476">
        <v>3524</v>
      </c>
      <c r="B3476" s="3" t="s">
        <v>3523</v>
      </c>
      <c r="C3476" s="3" t="s">
        <v>7634</v>
      </c>
      <c r="D3476" s="6">
        <v>10000</v>
      </c>
      <c r="E3476" s="8">
        <v>10156</v>
      </c>
      <c r="F3476" t="s">
        <v>8218</v>
      </c>
      <c r="G3476" t="s">
        <v>8223</v>
      </c>
      <c r="H3476" t="s">
        <v>8245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8276</v>
      </c>
      <c r="O3476" t="s">
        <v>8277</v>
      </c>
      <c r="P3476" s="9">
        <v>41880.76357638889</v>
      </c>
      <c r="Q3476" s="10" t="s">
        <v>8329</v>
      </c>
      <c r="R3476" s="10">
        <v>2014</v>
      </c>
    </row>
    <row r="3477" spans="1:18" ht="43.5" x14ac:dyDescent="0.35">
      <c r="A3477">
        <v>3525</v>
      </c>
      <c r="B3477" s="3" t="s">
        <v>3524</v>
      </c>
      <c r="C3477" s="3" t="s">
        <v>7635</v>
      </c>
      <c r="D3477" s="6">
        <v>500</v>
      </c>
      <c r="E3477" s="8">
        <v>530</v>
      </c>
      <c r="F3477" t="s">
        <v>8218</v>
      </c>
      <c r="G3477" t="s">
        <v>8223</v>
      </c>
      <c r="H3477" t="s">
        <v>8245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8276</v>
      </c>
      <c r="O3477" t="s">
        <v>8277</v>
      </c>
      <c r="P3477" s="9">
        <v>42214.6956712963</v>
      </c>
      <c r="Q3477" s="10" t="s">
        <v>8328</v>
      </c>
      <c r="R3477" s="10">
        <v>2015</v>
      </c>
    </row>
    <row r="3478" spans="1:18" ht="43.5" x14ac:dyDescent="0.35">
      <c r="A3478">
        <v>3526</v>
      </c>
      <c r="B3478" s="3" t="s">
        <v>3525</v>
      </c>
      <c r="C3478" s="3" t="s">
        <v>7636</v>
      </c>
      <c r="D3478" s="6">
        <v>3300</v>
      </c>
      <c r="E3478" s="8">
        <v>3366</v>
      </c>
      <c r="F3478" t="s">
        <v>8218</v>
      </c>
      <c r="G3478" t="s">
        <v>8223</v>
      </c>
      <c r="H3478" t="s">
        <v>8245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8276</v>
      </c>
      <c r="O3478" t="s">
        <v>8277</v>
      </c>
      <c r="P3478" s="9">
        <v>42460.335312499999</v>
      </c>
      <c r="Q3478" s="10" t="s">
        <v>8324</v>
      </c>
      <c r="R3478" s="10">
        <v>2016</v>
      </c>
    </row>
    <row r="3479" spans="1:18" ht="43.5" x14ac:dyDescent="0.35">
      <c r="A3479">
        <v>3527</v>
      </c>
      <c r="B3479" s="3" t="s">
        <v>3526</v>
      </c>
      <c r="C3479" s="3" t="s">
        <v>7637</v>
      </c>
      <c r="D3479" s="6">
        <v>6000</v>
      </c>
      <c r="E3479" s="8">
        <v>7015</v>
      </c>
      <c r="F3479" t="s">
        <v>8218</v>
      </c>
      <c r="G3479" t="s">
        <v>8223</v>
      </c>
      <c r="H3479" t="s">
        <v>8245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8276</v>
      </c>
      <c r="O3479" t="s">
        <v>8277</v>
      </c>
      <c r="P3479" s="9">
        <v>42167.023206018523</v>
      </c>
      <c r="Q3479" s="10" t="s">
        <v>8327</v>
      </c>
      <c r="R3479" s="10">
        <v>2015</v>
      </c>
    </row>
    <row r="3480" spans="1:18" ht="43.5" x14ac:dyDescent="0.35">
      <c r="A3480">
        <v>3528</v>
      </c>
      <c r="B3480" s="3" t="s">
        <v>3527</v>
      </c>
      <c r="C3480" s="3" t="s">
        <v>7638</v>
      </c>
      <c r="D3480" s="6">
        <v>1650</v>
      </c>
      <c r="E3480" s="8">
        <v>1669</v>
      </c>
      <c r="F3480" t="s">
        <v>8218</v>
      </c>
      <c r="G3480" t="s">
        <v>8224</v>
      </c>
      <c r="H3480" t="s">
        <v>8246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8276</v>
      </c>
      <c r="O3480" t="s">
        <v>8277</v>
      </c>
      <c r="P3480" s="9">
        <v>42733.50136574074</v>
      </c>
      <c r="Q3480" s="10" t="s">
        <v>8333</v>
      </c>
      <c r="R3480" s="10">
        <v>2016</v>
      </c>
    </row>
    <row r="3481" spans="1:18" ht="58" x14ac:dyDescent="0.35">
      <c r="A3481">
        <v>3529</v>
      </c>
      <c r="B3481" s="3" t="s">
        <v>3528</v>
      </c>
      <c r="C3481" s="3" t="s">
        <v>7639</v>
      </c>
      <c r="D3481" s="6">
        <v>500</v>
      </c>
      <c r="E3481" s="8">
        <v>660</v>
      </c>
      <c r="F3481" t="s">
        <v>8218</v>
      </c>
      <c r="G3481" t="s">
        <v>8223</v>
      </c>
      <c r="H3481" t="s">
        <v>8245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8276</v>
      </c>
      <c r="O3481" t="s">
        <v>8277</v>
      </c>
      <c r="P3481" s="9">
        <v>42177.761782407411</v>
      </c>
      <c r="Q3481" s="10" t="s">
        <v>8327</v>
      </c>
      <c r="R3481" s="10">
        <v>2015</v>
      </c>
    </row>
    <row r="3482" spans="1:18" ht="43.5" x14ac:dyDescent="0.35">
      <c r="A3482">
        <v>3530</v>
      </c>
      <c r="B3482" s="3" t="s">
        <v>3529</v>
      </c>
      <c r="C3482" s="3" t="s">
        <v>7640</v>
      </c>
      <c r="D3482" s="6">
        <v>2750</v>
      </c>
      <c r="E3482" s="8">
        <v>2750</v>
      </c>
      <c r="F3482" t="s">
        <v>8218</v>
      </c>
      <c r="G3482" t="s">
        <v>8224</v>
      </c>
      <c r="H3482" t="s">
        <v>8246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8276</v>
      </c>
      <c r="O3482" t="s">
        <v>8277</v>
      </c>
      <c r="P3482" s="9">
        <v>42442.623344907406</v>
      </c>
      <c r="Q3482" s="10" t="s">
        <v>8324</v>
      </c>
      <c r="R3482" s="10">
        <v>2016</v>
      </c>
    </row>
    <row r="3483" spans="1:18" x14ac:dyDescent="0.35">
      <c r="A3483">
        <v>3531</v>
      </c>
      <c r="B3483" s="3" t="s">
        <v>3530</v>
      </c>
      <c r="C3483" s="3" t="s">
        <v>7641</v>
      </c>
      <c r="D3483" s="6">
        <v>1000</v>
      </c>
      <c r="E3483" s="8">
        <v>1280</v>
      </c>
      <c r="F3483" t="s">
        <v>8218</v>
      </c>
      <c r="G3483" t="s">
        <v>8223</v>
      </c>
      <c r="H3483" t="s">
        <v>8245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8276</v>
      </c>
      <c r="O3483" t="s">
        <v>8277</v>
      </c>
      <c r="P3483" s="9">
        <v>42521.654328703706</v>
      </c>
      <c r="Q3483" s="10" t="s">
        <v>8326</v>
      </c>
      <c r="R3483" s="10">
        <v>2016</v>
      </c>
    </row>
    <row r="3484" spans="1:18" ht="58" x14ac:dyDescent="0.35">
      <c r="A3484">
        <v>3532</v>
      </c>
      <c r="B3484" s="3" t="s">
        <v>3531</v>
      </c>
      <c r="C3484" s="3" t="s">
        <v>7642</v>
      </c>
      <c r="D3484" s="6">
        <v>960</v>
      </c>
      <c r="E3484" s="8">
        <v>1142</v>
      </c>
      <c r="F3484" t="s">
        <v>8218</v>
      </c>
      <c r="G3484" t="s">
        <v>8223</v>
      </c>
      <c r="H3484" t="s">
        <v>8245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8276</v>
      </c>
      <c r="O3484" t="s">
        <v>8277</v>
      </c>
      <c r="P3484" s="9">
        <v>41884.599849537037</v>
      </c>
      <c r="Q3484" s="10" t="s">
        <v>8330</v>
      </c>
      <c r="R3484" s="10">
        <v>2014</v>
      </c>
    </row>
    <row r="3485" spans="1:18" ht="58" x14ac:dyDescent="0.35">
      <c r="A3485">
        <v>3533</v>
      </c>
      <c r="B3485" s="3" t="s">
        <v>3532</v>
      </c>
      <c r="C3485" s="3" t="s">
        <v>7643</v>
      </c>
      <c r="D3485" s="6">
        <v>500</v>
      </c>
      <c r="E3485" s="8">
        <v>631</v>
      </c>
      <c r="F3485" t="s">
        <v>8218</v>
      </c>
      <c r="G3485" t="s">
        <v>8223</v>
      </c>
      <c r="H3485" t="s">
        <v>8245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8276</v>
      </c>
      <c r="O3485" t="s">
        <v>8277</v>
      </c>
      <c r="P3485" s="9">
        <v>42289.761192129634</v>
      </c>
      <c r="Q3485" s="10" t="s">
        <v>8331</v>
      </c>
      <c r="R3485" s="10">
        <v>2015</v>
      </c>
    </row>
    <row r="3486" spans="1:18" ht="43.5" x14ac:dyDescent="0.35">
      <c r="A3486">
        <v>3534</v>
      </c>
      <c r="B3486" s="3" t="s">
        <v>3533</v>
      </c>
      <c r="C3486" s="3" t="s">
        <v>7644</v>
      </c>
      <c r="D3486" s="6">
        <v>5000</v>
      </c>
      <c r="E3486" s="8">
        <v>7810</v>
      </c>
      <c r="F3486" t="s">
        <v>8218</v>
      </c>
      <c r="G3486" t="s">
        <v>8223</v>
      </c>
      <c r="H3486" t="s">
        <v>8245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8276</v>
      </c>
      <c r="O3486" t="s">
        <v>8277</v>
      </c>
      <c r="P3486" s="9">
        <v>42243.6252662037</v>
      </c>
      <c r="Q3486" s="10" t="s">
        <v>8329</v>
      </c>
      <c r="R3486" s="10">
        <v>2015</v>
      </c>
    </row>
    <row r="3487" spans="1:18" ht="43.5" x14ac:dyDescent="0.35">
      <c r="A3487">
        <v>3535</v>
      </c>
      <c r="B3487" s="3" t="s">
        <v>3534</v>
      </c>
      <c r="C3487" s="3" t="s">
        <v>7645</v>
      </c>
      <c r="D3487" s="6">
        <v>2000</v>
      </c>
      <c r="E3487" s="8">
        <v>2063</v>
      </c>
      <c r="F3487" t="s">
        <v>8218</v>
      </c>
      <c r="G3487" t="s">
        <v>8224</v>
      </c>
      <c r="H3487" t="s">
        <v>8246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8276</v>
      </c>
      <c r="O3487" t="s">
        <v>8277</v>
      </c>
      <c r="P3487" s="9">
        <v>42248.640162037038</v>
      </c>
      <c r="Q3487" s="10" t="s">
        <v>8330</v>
      </c>
      <c r="R3487" s="10">
        <v>2015</v>
      </c>
    </row>
    <row r="3488" spans="1:18" ht="43.5" x14ac:dyDescent="0.35">
      <c r="A3488">
        <v>3536</v>
      </c>
      <c r="B3488" s="3" t="s">
        <v>3535</v>
      </c>
      <c r="C3488" s="3" t="s">
        <v>7646</v>
      </c>
      <c r="D3488" s="6">
        <v>150</v>
      </c>
      <c r="E3488" s="8">
        <v>230</v>
      </c>
      <c r="F3488" t="s">
        <v>8218</v>
      </c>
      <c r="G3488" t="s">
        <v>8224</v>
      </c>
      <c r="H3488" t="s">
        <v>8246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8276</v>
      </c>
      <c r="O3488" t="s">
        <v>8277</v>
      </c>
      <c r="P3488" s="9">
        <v>42328.727141203708</v>
      </c>
      <c r="Q3488" s="10" t="s">
        <v>8332</v>
      </c>
      <c r="R3488" s="10">
        <v>2015</v>
      </c>
    </row>
    <row r="3489" spans="1:18" ht="58" x14ac:dyDescent="0.35">
      <c r="A3489">
        <v>3537</v>
      </c>
      <c r="B3489" s="3" t="s">
        <v>3536</v>
      </c>
      <c r="C3489" s="3" t="s">
        <v>7647</v>
      </c>
      <c r="D3489" s="6">
        <v>675</v>
      </c>
      <c r="E3489" s="8">
        <v>1218</v>
      </c>
      <c r="F3489" t="s">
        <v>8218</v>
      </c>
      <c r="G3489" t="s">
        <v>8228</v>
      </c>
      <c r="H3489" t="s">
        <v>8250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8276</v>
      </c>
      <c r="O3489" t="s">
        <v>8277</v>
      </c>
      <c r="P3489" s="9">
        <v>41923.354351851856</v>
      </c>
      <c r="Q3489" s="10" t="s">
        <v>8331</v>
      </c>
      <c r="R3489" s="10">
        <v>2014</v>
      </c>
    </row>
    <row r="3490" spans="1:18" ht="43.5" x14ac:dyDescent="0.35">
      <c r="A3490">
        <v>3538</v>
      </c>
      <c r="B3490" s="3" t="s">
        <v>3537</v>
      </c>
      <c r="C3490" s="3" t="s">
        <v>7648</v>
      </c>
      <c r="D3490" s="6">
        <v>2000</v>
      </c>
      <c r="E3490" s="8">
        <v>2569</v>
      </c>
      <c r="F3490" t="s">
        <v>8218</v>
      </c>
      <c r="G3490" t="s">
        <v>8224</v>
      </c>
      <c r="H3490" t="s">
        <v>8246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8276</v>
      </c>
      <c r="O3490" t="s">
        <v>8277</v>
      </c>
      <c r="P3490" s="9">
        <v>42571.420601851853</v>
      </c>
      <c r="Q3490" s="10" t="s">
        <v>8328</v>
      </c>
      <c r="R3490" s="10">
        <v>2016</v>
      </c>
    </row>
    <row r="3491" spans="1:18" ht="43.5" x14ac:dyDescent="0.35">
      <c r="A3491">
        <v>3539</v>
      </c>
      <c r="B3491" s="3" t="s">
        <v>3538</v>
      </c>
      <c r="C3491" s="3" t="s">
        <v>7649</v>
      </c>
      <c r="D3491" s="6">
        <v>600</v>
      </c>
      <c r="E3491" s="8">
        <v>718</v>
      </c>
      <c r="F3491" t="s">
        <v>8218</v>
      </c>
      <c r="G3491" t="s">
        <v>8223</v>
      </c>
      <c r="H3491" t="s">
        <v>8245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8276</v>
      </c>
      <c r="O3491" t="s">
        <v>8277</v>
      </c>
      <c r="P3491" s="9">
        <v>42600.756041666667</v>
      </c>
      <c r="Q3491" s="10" t="s">
        <v>8329</v>
      </c>
      <c r="R3491" s="10">
        <v>2016</v>
      </c>
    </row>
    <row r="3492" spans="1:18" ht="58" x14ac:dyDescent="0.35">
      <c r="A3492">
        <v>3540</v>
      </c>
      <c r="B3492" s="3" t="s">
        <v>3539</v>
      </c>
      <c r="C3492" s="3" t="s">
        <v>7650</v>
      </c>
      <c r="D3492" s="6">
        <v>300</v>
      </c>
      <c r="E3492" s="8">
        <v>369</v>
      </c>
      <c r="F3492" t="s">
        <v>8218</v>
      </c>
      <c r="G3492" t="s">
        <v>8224</v>
      </c>
      <c r="H3492" t="s">
        <v>8246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8276</v>
      </c>
      <c r="O3492" t="s">
        <v>8277</v>
      </c>
      <c r="P3492" s="9">
        <v>42517.003368055557</v>
      </c>
      <c r="Q3492" s="10" t="s">
        <v>8326</v>
      </c>
      <c r="R3492" s="10">
        <v>2016</v>
      </c>
    </row>
    <row r="3493" spans="1:18" ht="43.5" x14ac:dyDescent="0.35">
      <c r="A3493">
        <v>3541</v>
      </c>
      <c r="B3493" s="3" t="s">
        <v>3540</v>
      </c>
      <c r="C3493" s="3" t="s">
        <v>7651</v>
      </c>
      <c r="D3493" s="6">
        <v>1200</v>
      </c>
      <c r="E3493" s="8">
        <v>1260</v>
      </c>
      <c r="F3493" t="s">
        <v>8218</v>
      </c>
      <c r="G3493" t="s">
        <v>8224</v>
      </c>
      <c r="H3493" t="s">
        <v>8246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8276</v>
      </c>
      <c r="O3493" t="s">
        <v>8277</v>
      </c>
      <c r="P3493" s="9">
        <v>42222.730034722219</v>
      </c>
      <c r="Q3493" s="10" t="s">
        <v>8329</v>
      </c>
      <c r="R3493" s="10">
        <v>2015</v>
      </c>
    </row>
    <row r="3494" spans="1:18" ht="43.5" x14ac:dyDescent="0.35">
      <c r="A3494">
        <v>3542</v>
      </c>
      <c r="B3494" s="3" t="s">
        <v>3541</v>
      </c>
      <c r="C3494" s="3" t="s">
        <v>7652</v>
      </c>
      <c r="D3494" s="6">
        <v>5500</v>
      </c>
      <c r="E3494" s="8">
        <v>5623</v>
      </c>
      <c r="F3494" t="s">
        <v>8218</v>
      </c>
      <c r="G3494" t="s">
        <v>8223</v>
      </c>
      <c r="H3494" t="s">
        <v>8245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8276</v>
      </c>
      <c r="O3494" t="s">
        <v>8277</v>
      </c>
      <c r="P3494" s="9">
        <v>41829.599791666667</v>
      </c>
      <c r="Q3494" s="10" t="s">
        <v>8328</v>
      </c>
      <c r="R3494" s="10">
        <v>2014</v>
      </c>
    </row>
    <row r="3495" spans="1:18" ht="43.5" x14ac:dyDescent="0.35">
      <c r="A3495">
        <v>3543</v>
      </c>
      <c r="B3495" s="3" t="s">
        <v>3542</v>
      </c>
      <c r="C3495" s="3" t="s">
        <v>7653</v>
      </c>
      <c r="D3495" s="6">
        <v>1500</v>
      </c>
      <c r="E3495" s="8">
        <v>1570</v>
      </c>
      <c r="F3495" t="s">
        <v>8218</v>
      </c>
      <c r="G3495" t="s">
        <v>8235</v>
      </c>
      <c r="H3495" t="s">
        <v>8248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8276</v>
      </c>
      <c r="O3495" t="s">
        <v>8277</v>
      </c>
      <c r="P3495" s="9">
        <v>42150.755312499998</v>
      </c>
      <c r="Q3495" s="10" t="s">
        <v>8326</v>
      </c>
      <c r="R3495" s="10">
        <v>2015</v>
      </c>
    </row>
    <row r="3496" spans="1:18" ht="29" x14ac:dyDescent="0.35">
      <c r="A3496">
        <v>3544</v>
      </c>
      <c r="B3496" s="3" t="s">
        <v>3543</v>
      </c>
      <c r="C3496" s="3" t="s">
        <v>7654</v>
      </c>
      <c r="D3496" s="6">
        <v>2500</v>
      </c>
      <c r="E3496" s="8">
        <v>2500</v>
      </c>
      <c r="F3496" t="s">
        <v>8218</v>
      </c>
      <c r="G3496" t="s">
        <v>8223</v>
      </c>
      <c r="H3496" t="s">
        <v>8245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8276</v>
      </c>
      <c r="O3496" t="s">
        <v>8277</v>
      </c>
      <c r="P3496" s="9">
        <v>42040.831678240742</v>
      </c>
      <c r="Q3496" s="10" t="s">
        <v>8323</v>
      </c>
      <c r="R3496" s="10">
        <v>2015</v>
      </c>
    </row>
    <row r="3497" spans="1:18" ht="43.5" x14ac:dyDescent="0.35">
      <c r="A3497">
        <v>3545</v>
      </c>
      <c r="B3497" s="3" t="s">
        <v>3544</v>
      </c>
      <c r="C3497" s="3" t="s">
        <v>7655</v>
      </c>
      <c r="D3497" s="6">
        <v>250</v>
      </c>
      <c r="E3497" s="8">
        <v>251</v>
      </c>
      <c r="F3497" t="s">
        <v>8218</v>
      </c>
      <c r="G3497" t="s">
        <v>8223</v>
      </c>
      <c r="H3497" t="s">
        <v>8245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8276</v>
      </c>
      <c r="O3497" t="s">
        <v>8277</v>
      </c>
      <c r="P3497" s="9">
        <v>42075.807395833333</v>
      </c>
      <c r="Q3497" s="10" t="s">
        <v>8324</v>
      </c>
      <c r="R3497" s="10">
        <v>2015</v>
      </c>
    </row>
    <row r="3498" spans="1:18" ht="43.5" x14ac:dyDescent="0.35">
      <c r="A3498">
        <v>3546</v>
      </c>
      <c r="B3498" s="3" t="s">
        <v>3545</v>
      </c>
      <c r="C3498" s="3" t="s">
        <v>7656</v>
      </c>
      <c r="D3498" s="6">
        <v>1100</v>
      </c>
      <c r="E3498" s="8">
        <v>1125</v>
      </c>
      <c r="F3498" t="s">
        <v>8218</v>
      </c>
      <c r="G3498" t="s">
        <v>8223</v>
      </c>
      <c r="H3498" t="s">
        <v>8245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8276</v>
      </c>
      <c r="O3498" t="s">
        <v>8277</v>
      </c>
      <c r="P3498" s="9">
        <v>42073.660694444443</v>
      </c>
      <c r="Q3498" s="10" t="s">
        <v>8324</v>
      </c>
      <c r="R3498" s="10">
        <v>2015</v>
      </c>
    </row>
    <row r="3499" spans="1:18" ht="43.5" x14ac:dyDescent="0.35">
      <c r="A3499">
        <v>3547</v>
      </c>
      <c r="B3499" s="3" t="s">
        <v>3546</v>
      </c>
      <c r="C3499" s="3" t="s">
        <v>7657</v>
      </c>
      <c r="D3499" s="6">
        <v>35000</v>
      </c>
      <c r="E3499" s="8">
        <v>40043.25</v>
      </c>
      <c r="F3499" t="s">
        <v>8218</v>
      </c>
      <c r="G3499" t="s">
        <v>8223</v>
      </c>
      <c r="H3499" t="s">
        <v>8245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8276</v>
      </c>
      <c r="O3499" t="s">
        <v>8277</v>
      </c>
      <c r="P3499" s="9">
        <v>42480.078715277778</v>
      </c>
      <c r="Q3499" s="10" t="s">
        <v>8325</v>
      </c>
      <c r="R3499" s="10">
        <v>2016</v>
      </c>
    </row>
    <row r="3500" spans="1:18" ht="43.5" x14ac:dyDescent="0.35">
      <c r="A3500">
        <v>3548</v>
      </c>
      <c r="B3500" s="3" t="s">
        <v>3547</v>
      </c>
      <c r="C3500" s="3" t="s">
        <v>7658</v>
      </c>
      <c r="D3500" s="6">
        <v>2100</v>
      </c>
      <c r="E3500" s="8">
        <v>2140</v>
      </c>
      <c r="F3500" t="s">
        <v>8218</v>
      </c>
      <c r="G3500" t="s">
        <v>8223</v>
      </c>
      <c r="H3500" t="s">
        <v>8245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8276</v>
      </c>
      <c r="O3500" t="s">
        <v>8277</v>
      </c>
      <c r="P3500" s="9">
        <v>42411.942291666666</v>
      </c>
      <c r="Q3500" s="10" t="s">
        <v>8323</v>
      </c>
      <c r="R3500" s="10">
        <v>2016</v>
      </c>
    </row>
    <row r="3501" spans="1:18" ht="43.5" x14ac:dyDescent="0.35">
      <c r="A3501">
        <v>3549</v>
      </c>
      <c r="B3501" s="3" t="s">
        <v>3548</v>
      </c>
      <c r="C3501" s="3" t="s">
        <v>7659</v>
      </c>
      <c r="D3501" s="6">
        <v>1000</v>
      </c>
      <c r="E3501" s="8">
        <v>1020</v>
      </c>
      <c r="F3501" t="s">
        <v>8218</v>
      </c>
      <c r="G3501" t="s">
        <v>8224</v>
      </c>
      <c r="H3501" t="s">
        <v>8246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8276</v>
      </c>
      <c r="O3501" t="s">
        <v>8277</v>
      </c>
      <c r="P3501" s="9">
        <v>42223.394363425927</v>
      </c>
      <c r="Q3501" s="10" t="s">
        <v>8329</v>
      </c>
      <c r="R3501" s="10">
        <v>2015</v>
      </c>
    </row>
    <row r="3502" spans="1:18" ht="58" x14ac:dyDescent="0.35">
      <c r="A3502">
        <v>3550</v>
      </c>
      <c r="B3502" s="3" t="s">
        <v>3549</v>
      </c>
      <c r="C3502" s="3" t="s">
        <v>7660</v>
      </c>
      <c r="D3502" s="6">
        <v>2500</v>
      </c>
      <c r="E3502" s="8">
        <v>2620</v>
      </c>
      <c r="F3502" t="s">
        <v>8218</v>
      </c>
      <c r="G3502" t="s">
        <v>8224</v>
      </c>
      <c r="H3502" t="s">
        <v>8246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8276</v>
      </c>
      <c r="O3502" t="s">
        <v>8277</v>
      </c>
      <c r="P3502" s="9">
        <v>42462.893495370372</v>
      </c>
      <c r="Q3502" s="10" t="s">
        <v>8325</v>
      </c>
      <c r="R3502" s="10">
        <v>2016</v>
      </c>
    </row>
    <row r="3503" spans="1:18" ht="43.5" x14ac:dyDescent="0.35">
      <c r="A3503">
        <v>3551</v>
      </c>
      <c r="B3503" s="3" t="s">
        <v>3550</v>
      </c>
      <c r="C3503" s="3" t="s">
        <v>7661</v>
      </c>
      <c r="D3503" s="6">
        <v>1500</v>
      </c>
      <c r="E3503" s="8">
        <v>1527.5</v>
      </c>
      <c r="F3503" t="s">
        <v>8218</v>
      </c>
      <c r="G3503" t="s">
        <v>8223</v>
      </c>
      <c r="H3503" t="s">
        <v>8245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8276</v>
      </c>
      <c r="O3503" t="s">
        <v>8277</v>
      </c>
      <c r="P3503" s="9">
        <v>41753.515856481477</v>
      </c>
      <c r="Q3503" s="10" t="s">
        <v>8325</v>
      </c>
      <c r="R3503" s="10">
        <v>2014</v>
      </c>
    </row>
    <row r="3504" spans="1:18" ht="43.5" x14ac:dyDescent="0.35">
      <c r="A3504">
        <v>3552</v>
      </c>
      <c r="B3504" s="3" t="s">
        <v>3551</v>
      </c>
      <c r="C3504" s="3" t="s">
        <v>7662</v>
      </c>
      <c r="D3504" s="6">
        <v>773</v>
      </c>
      <c r="E3504" s="8">
        <v>773</v>
      </c>
      <c r="F3504" t="s">
        <v>8218</v>
      </c>
      <c r="G3504" t="s">
        <v>8224</v>
      </c>
      <c r="H3504" t="s">
        <v>8246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8276</v>
      </c>
      <c r="O3504" t="s">
        <v>8277</v>
      </c>
      <c r="P3504" s="9">
        <v>41788.587083333332</v>
      </c>
      <c r="Q3504" s="10" t="s">
        <v>8326</v>
      </c>
      <c r="R3504" s="10">
        <v>2014</v>
      </c>
    </row>
    <row r="3505" spans="1:18" ht="43.5" x14ac:dyDescent="0.35">
      <c r="A3505">
        <v>3553</v>
      </c>
      <c r="B3505" s="3" t="s">
        <v>3552</v>
      </c>
      <c r="C3505" s="3" t="s">
        <v>7663</v>
      </c>
      <c r="D3505" s="6">
        <v>5500</v>
      </c>
      <c r="E3505" s="8">
        <v>5845</v>
      </c>
      <c r="F3505" t="s">
        <v>8218</v>
      </c>
      <c r="G3505" t="s">
        <v>8223</v>
      </c>
      <c r="H3505" t="s">
        <v>8245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8276</v>
      </c>
      <c r="O3505" t="s">
        <v>8277</v>
      </c>
      <c r="P3505" s="9">
        <v>42196.028703703705</v>
      </c>
      <c r="Q3505" s="10" t="s">
        <v>8328</v>
      </c>
      <c r="R3505" s="10">
        <v>2015</v>
      </c>
    </row>
    <row r="3506" spans="1:18" ht="43.5" x14ac:dyDescent="0.35">
      <c r="A3506">
        <v>3554</v>
      </c>
      <c r="B3506" s="3" t="s">
        <v>3553</v>
      </c>
      <c r="C3506" s="3" t="s">
        <v>7664</v>
      </c>
      <c r="D3506" s="6">
        <v>5000</v>
      </c>
      <c r="E3506" s="8">
        <v>5671.11</v>
      </c>
      <c r="F3506" t="s">
        <v>8218</v>
      </c>
      <c r="G3506" t="s">
        <v>8223</v>
      </c>
      <c r="H3506" t="s">
        <v>8245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8276</v>
      </c>
      <c r="O3506" t="s">
        <v>8277</v>
      </c>
      <c r="P3506" s="9">
        <v>42016.050451388888</v>
      </c>
      <c r="Q3506" s="10" t="s">
        <v>8322</v>
      </c>
      <c r="R3506" s="10">
        <v>2015</v>
      </c>
    </row>
    <row r="3507" spans="1:18" ht="43.5" x14ac:dyDescent="0.35">
      <c r="A3507">
        <v>3555</v>
      </c>
      <c r="B3507" s="3" t="s">
        <v>3554</v>
      </c>
      <c r="C3507" s="3" t="s">
        <v>7665</v>
      </c>
      <c r="D3507" s="6">
        <v>2400</v>
      </c>
      <c r="E3507" s="8">
        <v>2400</v>
      </c>
      <c r="F3507" t="s">
        <v>8218</v>
      </c>
      <c r="G3507" t="s">
        <v>8236</v>
      </c>
      <c r="H3507" t="s">
        <v>8248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8276</v>
      </c>
      <c r="O3507" t="s">
        <v>8277</v>
      </c>
      <c r="P3507" s="9">
        <v>42661.442060185189</v>
      </c>
      <c r="Q3507" s="10" t="s">
        <v>8331</v>
      </c>
      <c r="R3507" s="10">
        <v>2016</v>
      </c>
    </row>
    <row r="3508" spans="1:18" ht="58" x14ac:dyDescent="0.35">
      <c r="A3508">
        <v>3556</v>
      </c>
      <c r="B3508" s="3" t="s">
        <v>3555</v>
      </c>
      <c r="C3508" s="3" t="s">
        <v>7666</v>
      </c>
      <c r="D3508" s="6">
        <v>2200</v>
      </c>
      <c r="E3508" s="8">
        <v>2210</v>
      </c>
      <c r="F3508" t="s">
        <v>8218</v>
      </c>
      <c r="G3508" t="s">
        <v>8224</v>
      </c>
      <c r="H3508" t="s">
        <v>8246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8276</v>
      </c>
      <c r="O3508" t="s">
        <v>8277</v>
      </c>
      <c r="P3508" s="9">
        <v>41808.649583333332</v>
      </c>
      <c r="Q3508" s="10" t="s">
        <v>8327</v>
      </c>
      <c r="R3508" s="10">
        <v>2014</v>
      </c>
    </row>
    <row r="3509" spans="1:18" ht="58" x14ac:dyDescent="0.35">
      <c r="A3509">
        <v>3557</v>
      </c>
      <c r="B3509" s="3" t="s">
        <v>3556</v>
      </c>
      <c r="C3509" s="3" t="s">
        <v>7667</v>
      </c>
      <c r="D3509" s="6">
        <v>100000</v>
      </c>
      <c r="E3509" s="8">
        <v>100036</v>
      </c>
      <c r="F3509" t="s">
        <v>8218</v>
      </c>
      <c r="G3509" t="s">
        <v>8223</v>
      </c>
      <c r="H3509" t="s">
        <v>8245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8276</v>
      </c>
      <c r="O3509" t="s">
        <v>8277</v>
      </c>
      <c r="P3509" s="9">
        <v>41730.276747685188</v>
      </c>
      <c r="Q3509" s="10" t="s">
        <v>8325</v>
      </c>
      <c r="R3509" s="10">
        <v>2014</v>
      </c>
    </row>
    <row r="3510" spans="1:18" ht="43.5" x14ac:dyDescent="0.35">
      <c r="A3510">
        <v>3558</v>
      </c>
      <c r="B3510" s="3" t="s">
        <v>3557</v>
      </c>
      <c r="C3510" s="3" t="s">
        <v>7668</v>
      </c>
      <c r="D3510" s="6">
        <v>350</v>
      </c>
      <c r="E3510" s="8">
        <v>504</v>
      </c>
      <c r="F3510" t="s">
        <v>8218</v>
      </c>
      <c r="G3510" t="s">
        <v>8224</v>
      </c>
      <c r="H3510" t="s">
        <v>8246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8276</v>
      </c>
      <c r="O3510" t="s">
        <v>8277</v>
      </c>
      <c r="P3510" s="9">
        <v>42139.816840277781</v>
      </c>
      <c r="Q3510" s="10" t="s">
        <v>8326</v>
      </c>
      <c r="R3510" s="10">
        <v>2015</v>
      </c>
    </row>
    <row r="3511" spans="1:18" ht="58" x14ac:dyDescent="0.35">
      <c r="A3511">
        <v>3559</v>
      </c>
      <c r="B3511" s="3" t="s">
        <v>3558</v>
      </c>
      <c r="C3511" s="3" t="s">
        <v>7669</v>
      </c>
      <c r="D3511" s="6">
        <v>1000</v>
      </c>
      <c r="E3511" s="8">
        <v>1035</v>
      </c>
      <c r="F3511" t="s">
        <v>8218</v>
      </c>
      <c r="G3511" t="s">
        <v>8225</v>
      </c>
      <c r="H3511" t="s">
        <v>8247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8276</v>
      </c>
      <c r="O3511" t="s">
        <v>8277</v>
      </c>
      <c r="P3511" s="9">
        <v>42194.096157407403</v>
      </c>
      <c r="Q3511" s="10" t="s">
        <v>8328</v>
      </c>
      <c r="R3511" s="10">
        <v>2015</v>
      </c>
    </row>
    <row r="3512" spans="1:18" ht="58" x14ac:dyDescent="0.35">
      <c r="A3512">
        <v>3560</v>
      </c>
      <c r="B3512" s="3" t="s">
        <v>3559</v>
      </c>
      <c r="C3512" s="3" t="s">
        <v>7670</v>
      </c>
      <c r="D3512" s="6">
        <v>3200</v>
      </c>
      <c r="E3512" s="8">
        <v>3470</v>
      </c>
      <c r="F3512" t="s">
        <v>8218</v>
      </c>
      <c r="G3512" t="s">
        <v>8228</v>
      </c>
      <c r="H3512" t="s">
        <v>8250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8276</v>
      </c>
      <c r="O3512" t="s">
        <v>8277</v>
      </c>
      <c r="P3512" s="9">
        <v>42115.889652777776</v>
      </c>
      <c r="Q3512" s="10" t="s">
        <v>8325</v>
      </c>
      <c r="R3512" s="10">
        <v>2015</v>
      </c>
    </row>
    <row r="3513" spans="1:18" ht="116" x14ac:dyDescent="0.35">
      <c r="A3513">
        <v>3561</v>
      </c>
      <c r="B3513" s="3" t="s">
        <v>3560</v>
      </c>
      <c r="C3513" s="3" t="s">
        <v>7671</v>
      </c>
      <c r="D3513" s="6">
        <v>2500</v>
      </c>
      <c r="E3513" s="8">
        <v>2560</v>
      </c>
      <c r="F3513" t="s">
        <v>8218</v>
      </c>
      <c r="G3513" t="s">
        <v>8223</v>
      </c>
      <c r="H3513" t="s">
        <v>8245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8276</v>
      </c>
      <c r="O3513" t="s">
        <v>8277</v>
      </c>
      <c r="P3513" s="9">
        <v>42203.680300925931</v>
      </c>
      <c r="Q3513" s="10" t="s">
        <v>8328</v>
      </c>
      <c r="R3513" s="10">
        <v>2015</v>
      </c>
    </row>
    <row r="3514" spans="1:18" ht="58" x14ac:dyDescent="0.35">
      <c r="A3514">
        <v>3562</v>
      </c>
      <c r="B3514" s="3" t="s">
        <v>3561</v>
      </c>
      <c r="C3514" s="3" t="s">
        <v>7672</v>
      </c>
      <c r="D3514" s="6">
        <v>315</v>
      </c>
      <c r="E3514" s="8">
        <v>469</v>
      </c>
      <c r="F3514" t="s">
        <v>8218</v>
      </c>
      <c r="G3514" t="s">
        <v>8224</v>
      </c>
      <c r="H3514" t="s">
        <v>8246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8276</v>
      </c>
      <c r="O3514" t="s">
        <v>8277</v>
      </c>
      <c r="P3514" s="9">
        <v>42433.761886574073</v>
      </c>
      <c r="Q3514" s="10" t="s">
        <v>8324</v>
      </c>
      <c r="R3514" s="10">
        <v>2016</v>
      </c>
    </row>
    <row r="3515" spans="1:18" ht="43.5" x14ac:dyDescent="0.35">
      <c r="A3515">
        <v>3563</v>
      </c>
      <c r="B3515" s="3" t="s">
        <v>3562</v>
      </c>
      <c r="C3515" s="3" t="s">
        <v>7673</v>
      </c>
      <c r="D3515" s="6">
        <v>500</v>
      </c>
      <c r="E3515" s="8">
        <v>527.45000000000005</v>
      </c>
      <c r="F3515" t="s">
        <v>8218</v>
      </c>
      <c r="G3515" t="s">
        <v>8224</v>
      </c>
      <c r="H3515" t="s">
        <v>8246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8276</v>
      </c>
      <c r="O3515" t="s">
        <v>8277</v>
      </c>
      <c r="P3515" s="9">
        <v>42555.671944444446</v>
      </c>
      <c r="Q3515" s="10" t="s">
        <v>8328</v>
      </c>
      <c r="R3515" s="10">
        <v>2016</v>
      </c>
    </row>
    <row r="3516" spans="1:18" ht="29" x14ac:dyDescent="0.35">
      <c r="A3516">
        <v>3564</v>
      </c>
      <c r="B3516" s="3" t="s">
        <v>3563</v>
      </c>
      <c r="C3516" s="3" t="s">
        <v>7674</v>
      </c>
      <c r="D3516" s="6">
        <v>1000</v>
      </c>
      <c r="E3516" s="8">
        <v>1005</v>
      </c>
      <c r="F3516" t="s">
        <v>8218</v>
      </c>
      <c r="G3516" t="s">
        <v>8224</v>
      </c>
      <c r="H3516" t="s">
        <v>8246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8276</v>
      </c>
      <c r="O3516" t="s">
        <v>8277</v>
      </c>
      <c r="P3516" s="9">
        <v>42236.623252314814</v>
      </c>
      <c r="Q3516" s="10" t="s">
        <v>8329</v>
      </c>
      <c r="R3516" s="10">
        <v>2015</v>
      </c>
    </row>
    <row r="3517" spans="1:18" ht="43.5" x14ac:dyDescent="0.35">
      <c r="A3517">
        <v>3565</v>
      </c>
      <c r="B3517" s="3" t="s">
        <v>3564</v>
      </c>
      <c r="C3517" s="3" t="s">
        <v>7675</v>
      </c>
      <c r="D3517" s="6">
        <v>900</v>
      </c>
      <c r="E3517" s="8">
        <v>1175</v>
      </c>
      <c r="F3517" t="s">
        <v>8218</v>
      </c>
      <c r="G3517" t="s">
        <v>8223</v>
      </c>
      <c r="H3517" t="s">
        <v>8245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8276</v>
      </c>
      <c r="O3517" t="s">
        <v>8277</v>
      </c>
      <c r="P3517" s="9">
        <v>41974.743148148147</v>
      </c>
      <c r="Q3517" s="10" t="s">
        <v>8333</v>
      </c>
      <c r="R3517" s="10">
        <v>2014</v>
      </c>
    </row>
    <row r="3518" spans="1:18" ht="43.5" x14ac:dyDescent="0.35">
      <c r="A3518">
        <v>3566</v>
      </c>
      <c r="B3518" s="3" t="s">
        <v>3565</v>
      </c>
      <c r="C3518" s="3" t="s">
        <v>7676</v>
      </c>
      <c r="D3518" s="6">
        <v>2000</v>
      </c>
      <c r="E3518" s="8">
        <v>2095</v>
      </c>
      <c r="F3518" t="s">
        <v>8218</v>
      </c>
      <c r="G3518" t="s">
        <v>8224</v>
      </c>
      <c r="H3518" t="s">
        <v>8246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8276</v>
      </c>
      <c r="O3518" t="s">
        <v>8277</v>
      </c>
      <c r="P3518" s="9">
        <v>41997.507905092592</v>
      </c>
      <c r="Q3518" s="10" t="s">
        <v>8333</v>
      </c>
      <c r="R3518" s="10">
        <v>2014</v>
      </c>
    </row>
    <row r="3519" spans="1:18" ht="43.5" x14ac:dyDescent="0.35">
      <c r="A3519">
        <v>3567</v>
      </c>
      <c r="B3519" s="3" t="s">
        <v>3566</v>
      </c>
      <c r="C3519" s="3" t="s">
        <v>7677</v>
      </c>
      <c r="D3519" s="6">
        <v>1000</v>
      </c>
      <c r="E3519" s="8">
        <v>1088</v>
      </c>
      <c r="F3519" t="s">
        <v>8218</v>
      </c>
      <c r="G3519" t="s">
        <v>8224</v>
      </c>
      <c r="H3519" t="s">
        <v>8246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8276</v>
      </c>
      <c r="O3519" t="s">
        <v>8277</v>
      </c>
      <c r="P3519" s="9">
        <v>42135.810694444444</v>
      </c>
      <c r="Q3519" s="10" t="s">
        <v>8326</v>
      </c>
      <c r="R3519" s="10">
        <v>2015</v>
      </c>
    </row>
    <row r="3520" spans="1:18" ht="43.5" x14ac:dyDescent="0.35">
      <c r="A3520">
        <v>3568</v>
      </c>
      <c r="B3520" s="3" t="s">
        <v>3567</v>
      </c>
      <c r="C3520" s="3" t="s">
        <v>7678</v>
      </c>
      <c r="D3520" s="6">
        <v>1000</v>
      </c>
      <c r="E3520" s="8">
        <v>1110</v>
      </c>
      <c r="F3520" t="s">
        <v>8218</v>
      </c>
      <c r="G3520" t="s">
        <v>8223</v>
      </c>
      <c r="H3520" t="s">
        <v>8245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8276</v>
      </c>
      <c r="O3520" t="s">
        <v>8277</v>
      </c>
      <c r="P3520" s="9">
        <v>41869.740671296298</v>
      </c>
      <c r="Q3520" s="10" t="s">
        <v>8329</v>
      </c>
      <c r="R3520" s="10">
        <v>2014</v>
      </c>
    </row>
    <row r="3521" spans="1:18" ht="43.5" x14ac:dyDescent="0.35">
      <c r="A3521">
        <v>3569</v>
      </c>
      <c r="B3521" s="3" t="s">
        <v>3568</v>
      </c>
      <c r="C3521" s="3" t="s">
        <v>7679</v>
      </c>
      <c r="D3521" s="6">
        <v>5000</v>
      </c>
      <c r="E3521" s="8">
        <v>5024</v>
      </c>
      <c r="F3521" t="s">
        <v>8218</v>
      </c>
      <c r="G3521" t="s">
        <v>8223</v>
      </c>
      <c r="H3521" t="s">
        <v>8245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8276</v>
      </c>
      <c r="O3521" t="s">
        <v>8277</v>
      </c>
      <c r="P3521" s="9">
        <v>41982.688611111109</v>
      </c>
      <c r="Q3521" s="10" t="s">
        <v>8333</v>
      </c>
      <c r="R3521" s="10">
        <v>2014</v>
      </c>
    </row>
    <row r="3522" spans="1:18" ht="43.5" x14ac:dyDescent="0.35">
      <c r="A3522">
        <v>3570</v>
      </c>
      <c r="B3522" s="3" t="s">
        <v>3569</v>
      </c>
      <c r="C3522" s="3" t="s">
        <v>7680</v>
      </c>
      <c r="D3522" s="6">
        <v>2000</v>
      </c>
      <c r="E3522" s="8">
        <v>2287</v>
      </c>
      <c r="F3522" t="s">
        <v>8218</v>
      </c>
      <c r="G3522" t="s">
        <v>8223</v>
      </c>
      <c r="H3522" t="s">
        <v>8245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8276</v>
      </c>
      <c r="O3522" t="s">
        <v>8277</v>
      </c>
      <c r="P3522" s="9">
        <v>41976.331979166665</v>
      </c>
      <c r="Q3522" s="10" t="s">
        <v>8333</v>
      </c>
      <c r="R3522" s="10">
        <v>2014</v>
      </c>
    </row>
    <row r="3523" spans="1:18" ht="43.5" x14ac:dyDescent="0.35">
      <c r="A3523">
        <v>3571</v>
      </c>
      <c r="B3523" s="3" t="s">
        <v>3570</v>
      </c>
      <c r="C3523" s="3" t="s">
        <v>7681</v>
      </c>
      <c r="D3523" s="6">
        <v>1500</v>
      </c>
      <c r="E3523" s="8">
        <v>1831</v>
      </c>
      <c r="F3523" t="s">
        <v>8218</v>
      </c>
      <c r="G3523" t="s">
        <v>8224</v>
      </c>
      <c r="H3523" t="s">
        <v>8246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8276</v>
      </c>
      <c r="O3523" t="s">
        <v>8277</v>
      </c>
      <c r="P3523" s="9">
        <v>41912.858946759261</v>
      </c>
      <c r="Q3523" s="10" t="s">
        <v>8330</v>
      </c>
      <c r="R3523" s="10">
        <v>2014</v>
      </c>
    </row>
    <row r="3524" spans="1:18" ht="29" x14ac:dyDescent="0.35">
      <c r="A3524">
        <v>3572</v>
      </c>
      <c r="B3524" s="3" t="s">
        <v>3571</v>
      </c>
      <c r="C3524" s="3" t="s">
        <v>7682</v>
      </c>
      <c r="D3524" s="6">
        <v>500</v>
      </c>
      <c r="E3524" s="8">
        <v>500</v>
      </c>
      <c r="F3524" t="s">
        <v>8218</v>
      </c>
      <c r="G3524" t="s">
        <v>8224</v>
      </c>
      <c r="H3524" t="s">
        <v>8246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8276</v>
      </c>
      <c r="O3524" t="s">
        <v>8277</v>
      </c>
      <c r="P3524" s="9">
        <v>42146.570393518516</v>
      </c>
      <c r="Q3524" s="10" t="s">
        <v>8326</v>
      </c>
      <c r="R3524" s="10">
        <v>2015</v>
      </c>
    </row>
    <row r="3525" spans="1:18" ht="43.5" x14ac:dyDescent="0.35">
      <c r="A3525">
        <v>3573</v>
      </c>
      <c r="B3525" s="3" t="s">
        <v>3572</v>
      </c>
      <c r="C3525" s="3" t="s">
        <v>7683</v>
      </c>
      <c r="D3525" s="6">
        <v>3000</v>
      </c>
      <c r="E3525" s="8">
        <v>3084</v>
      </c>
      <c r="F3525" t="s">
        <v>8218</v>
      </c>
      <c r="G3525" t="s">
        <v>8224</v>
      </c>
      <c r="H3525" t="s">
        <v>8246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8276</v>
      </c>
      <c r="O3525" t="s">
        <v>8277</v>
      </c>
      <c r="P3525" s="9">
        <v>41921.375532407408</v>
      </c>
      <c r="Q3525" s="10" t="s">
        <v>8331</v>
      </c>
      <c r="R3525" s="10">
        <v>2014</v>
      </c>
    </row>
    <row r="3526" spans="1:18" ht="43.5" x14ac:dyDescent="0.35">
      <c r="A3526">
        <v>3574</v>
      </c>
      <c r="B3526" s="3" t="s">
        <v>3573</v>
      </c>
      <c r="C3526" s="3" t="s">
        <v>7684</v>
      </c>
      <c r="D3526" s="6">
        <v>5800</v>
      </c>
      <c r="E3526" s="8">
        <v>6155</v>
      </c>
      <c r="F3526" t="s">
        <v>8218</v>
      </c>
      <c r="G3526" t="s">
        <v>8223</v>
      </c>
      <c r="H3526" t="s">
        <v>8245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8276</v>
      </c>
      <c r="O3526" t="s">
        <v>8277</v>
      </c>
      <c r="P3526" s="9">
        <v>41926.942685185189</v>
      </c>
      <c r="Q3526" s="10" t="s">
        <v>8331</v>
      </c>
      <c r="R3526" s="10">
        <v>2014</v>
      </c>
    </row>
    <row r="3527" spans="1:18" ht="43.5" x14ac:dyDescent="0.35">
      <c r="A3527">
        <v>3575</v>
      </c>
      <c r="B3527" s="3" t="s">
        <v>3574</v>
      </c>
      <c r="C3527" s="3" t="s">
        <v>7685</v>
      </c>
      <c r="D3527" s="6">
        <v>10000</v>
      </c>
      <c r="E3527" s="8">
        <v>10133</v>
      </c>
      <c r="F3527" t="s">
        <v>8218</v>
      </c>
      <c r="G3527" t="s">
        <v>8223</v>
      </c>
      <c r="H3527" t="s">
        <v>8245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8276</v>
      </c>
      <c r="O3527" t="s">
        <v>8277</v>
      </c>
      <c r="P3527" s="9">
        <v>42561.783877314811</v>
      </c>
      <c r="Q3527" s="10" t="s">
        <v>8328</v>
      </c>
      <c r="R3527" s="10">
        <v>2016</v>
      </c>
    </row>
    <row r="3528" spans="1:18" ht="43.5" x14ac:dyDescent="0.35">
      <c r="A3528">
        <v>3576</v>
      </c>
      <c r="B3528" s="3" t="s">
        <v>3575</v>
      </c>
      <c r="C3528" s="3" t="s">
        <v>7686</v>
      </c>
      <c r="D3528" s="6">
        <v>100</v>
      </c>
      <c r="E3528" s="8">
        <v>100</v>
      </c>
      <c r="F3528" t="s">
        <v>8218</v>
      </c>
      <c r="G3528" t="s">
        <v>8223</v>
      </c>
      <c r="H3528" t="s">
        <v>8245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8276</v>
      </c>
      <c r="O3528" t="s">
        <v>8277</v>
      </c>
      <c r="P3528" s="9">
        <v>42649.54923611111</v>
      </c>
      <c r="Q3528" s="10" t="s">
        <v>8331</v>
      </c>
      <c r="R3528" s="10">
        <v>2016</v>
      </c>
    </row>
    <row r="3529" spans="1:18" ht="43.5" x14ac:dyDescent="0.35">
      <c r="A3529">
        <v>3577</v>
      </c>
      <c r="B3529" s="3" t="s">
        <v>3576</v>
      </c>
      <c r="C3529" s="3" t="s">
        <v>7687</v>
      </c>
      <c r="D3529" s="6">
        <v>600</v>
      </c>
      <c r="E3529" s="8">
        <v>780</v>
      </c>
      <c r="F3529" t="s">
        <v>8218</v>
      </c>
      <c r="G3529" t="s">
        <v>8223</v>
      </c>
      <c r="H3529" t="s">
        <v>8245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8276</v>
      </c>
      <c r="O3529" t="s">
        <v>8277</v>
      </c>
      <c r="P3529" s="9">
        <v>42093.786840277782</v>
      </c>
      <c r="Q3529" s="10" t="s">
        <v>8324</v>
      </c>
      <c r="R3529" s="10">
        <v>2015</v>
      </c>
    </row>
    <row r="3530" spans="1:18" ht="43.5" x14ac:dyDescent="0.35">
      <c r="A3530">
        <v>3578</v>
      </c>
      <c r="B3530" s="3" t="s">
        <v>3577</v>
      </c>
      <c r="C3530" s="3" t="s">
        <v>7688</v>
      </c>
      <c r="D3530" s="6">
        <v>1500</v>
      </c>
      <c r="E3530" s="8">
        <v>1500.2</v>
      </c>
      <c r="F3530" t="s">
        <v>8218</v>
      </c>
      <c r="G3530" t="s">
        <v>8224</v>
      </c>
      <c r="H3530" t="s">
        <v>8246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8276</v>
      </c>
      <c r="O3530" t="s">
        <v>8277</v>
      </c>
      <c r="P3530" s="9">
        <v>42460.733530092592</v>
      </c>
      <c r="Q3530" s="10" t="s">
        <v>8324</v>
      </c>
      <c r="R3530" s="10">
        <v>2016</v>
      </c>
    </row>
    <row r="3531" spans="1:18" ht="43.5" x14ac:dyDescent="0.35">
      <c r="A3531">
        <v>3579</v>
      </c>
      <c r="B3531" s="3" t="s">
        <v>3578</v>
      </c>
      <c r="C3531" s="3" t="s">
        <v>7689</v>
      </c>
      <c r="D3531" s="6">
        <v>500</v>
      </c>
      <c r="E3531" s="8">
        <v>500</v>
      </c>
      <c r="F3531" t="s">
        <v>8218</v>
      </c>
      <c r="G3531" t="s">
        <v>8224</v>
      </c>
      <c r="H3531" t="s">
        <v>8246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8276</v>
      </c>
      <c r="O3531" t="s">
        <v>8277</v>
      </c>
      <c r="P3531" s="9">
        <v>42430.762222222227</v>
      </c>
      <c r="Q3531" s="10" t="s">
        <v>8324</v>
      </c>
      <c r="R3531" s="10">
        <v>2016</v>
      </c>
    </row>
    <row r="3532" spans="1:18" ht="43.5" x14ac:dyDescent="0.35">
      <c r="A3532">
        <v>3580</v>
      </c>
      <c r="B3532" s="3" t="s">
        <v>3579</v>
      </c>
      <c r="C3532" s="3" t="s">
        <v>7690</v>
      </c>
      <c r="D3532" s="6">
        <v>900</v>
      </c>
      <c r="E3532" s="8">
        <v>1025</v>
      </c>
      <c r="F3532" t="s">
        <v>8218</v>
      </c>
      <c r="G3532" t="s">
        <v>8223</v>
      </c>
      <c r="H3532" t="s">
        <v>8245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8276</v>
      </c>
      <c r="O3532" t="s">
        <v>8277</v>
      </c>
      <c r="P3532" s="9">
        <v>42026.176180555558</v>
      </c>
      <c r="Q3532" s="10" t="s">
        <v>8322</v>
      </c>
      <c r="R3532" s="10">
        <v>2015</v>
      </c>
    </row>
    <row r="3533" spans="1:18" ht="43.5" x14ac:dyDescent="0.35">
      <c r="A3533">
        <v>3581</v>
      </c>
      <c r="B3533" s="3" t="s">
        <v>3580</v>
      </c>
      <c r="C3533" s="3" t="s">
        <v>7691</v>
      </c>
      <c r="D3533" s="6">
        <v>1500</v>
      </c>
      <c r="E3533" s="8">
        <v>1500</v>
      </c>
      <c r="F3533" t="s">
        <v>8218</v>
      </c>
      <c r="G3533" t="s">
        <v>8224</v>
      </c>
      <c r="H3533" t="s">
        <v>8246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8276</v>
      </c>
      <c r="O3533" t="s">
        <v>8277</v>
      </c>
      <c r="P3533" s="9">
        <v>41836.471180555556</v>
      </c>
      <c r="Q3533" s="10" t="s">
        <v>8328</v>
      </c>
      <c r="R3533" s="10">
        <v>2014</v>
      </c>
    </row>
    <row r="3534" spans="1:18" ht="43.5" x14ac:dyDescent="0.35">
      <c r="A3534">
        <v>3582</v>
      </c>
      <c r="B3534" s="3" t="s">
        <v>3581</v>
      </c>
      <c r="C3534" s="3" t="s">
        <v>7692</v>
      </c>
      <c r="D3534" s="6">
        <v>1000</v>
      </c>
      <c r="E3534" s="8">
        <v>2870</v>
      </c>
      <c r="F3534" t="s">
        <v>8218</v>
      </c>
      <c r="G3534" t="s">
        <v>8223</v>
      </c>
      <c r="H3534" t="s">
        <v>8245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8276</v>
      </c>
      <c r="O3534" t="s">
        <v>8277</v>
      </c>
      <c r="P3534" s="9">
        <v>42451.095856481479</v>
      </c>
      <c r="Q3534" s="10" t="s">
        <v>8324</v>
      </c>
      <c r="R3534" s="10">
        <v>2016</v>
      </c>
    </row>
    <row r="3535" spans="1:18" ht="43.5" x14ac:dyDescent="0.35">
      <c r="A3535">
        <v>3583</v>
      </c>
      <c r="B3535" s="3" t="s">
        <v>3582</v>
      </c>
      <c r="C3535" s="3" t="s">
        <v>7693</v>
      </c>
      <c r="D3535" s="6">
        <v>3000</v>
      </c>
      <c r="E3535" s="8">
        <v>3255</v>
      </c>
      <c r="F3535" t="s">
        <v>8218</v>
      </c>
      <c r="G3535" t="s">
        <v>8223</v>
      </c>
      <c r="H3535" t="s">
        <v>8245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8276</v>
      </c>
      <c r="O3535" t="s">
        <v>8277</v>
      </c>
      <c r="P3535" s="9">
        <v>42418.425983796296</v>
      </c>
      <c r="Q3535" s="10" t="s">
        <v>8323</v>
      </c>
      <c r="R3535" s="10">
        <v>2016</v>
      </c>
    </row>
    <row r="3536" spans="1:18" ht="87" x14ac:dyDescent="0.35">
      <c r="A3536">
        <v>3584</v>
      </c>
      <c r="B3536" s="3" t="s">
        <v>3583</v>
      </c>
      <c r="C3536" s="3" t="s">
        <v>7694</v>
      </c>
      <c r="D3536" s="6">
        <v>3000</v>
      </c>
      <c r="E3536" s="8">
        <v>3465</v>
      </c>
      <c r="F3536" t="s">
        <v>8218</v>
      </c>
      <c r="G3536" t="s">
        <v>8224</v>
      </c>
      <c r="H3536" t="s">
        <v>8246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8276</v>
      </c>
      <c r="O3536" t="s">
        <v>8277</v>
      </c>
      <c r="P3536" s="9">
        <v>42168.316481481481</v>
      </c>
      <c r="Q3536" s="10" t="s">
        <v>8327</v>
      </c>
      <c r="R3536" s="10">
        <v>2015</v>
      </c>
    </row>
    <row r="3537" spans="1:18" ht="43.5" x14ac:dyDescent="0.35">
      <c r="A3537">
        <v>3585</v>
      </c>
      <c r="B3537" s="3" t="s">
        <v>3584</v>
      </c>
      <c r="C3537" s="3" t="s">
        <v>7695</v>
      </c>
      <c r="D3537" s="6">
        <v>3400</v>
      </c>
      <c r="E3537" s="8">
        <v>4050</v>
      </c>
      <c r="F3537" t="s">
        <v>8218</v>
      </c>
      <c r="G3537" t="s">
        <v>8223</v>
      </c>
      <c r="H3537" t="s">
        <v>8245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8276</v>
      </c>
      <c r="O3537" t="s">
        <v>8277</v>
      </c>
      <c r="P3537" s="9">
        <v>41964.716319444444</v>
      </c>
      <c r="Q3537" s="10" t="s">
        <v>8332</v>
      </c>
      <c r="R3537" s="10">
        <v>2014</v>
      </c>
    </row>
    <row r="3538" spans="1:18" x14ac:dyDescent="0.35">
      <c r="A3538">
        <v>3586</v>
      </c>
      <c r="B3538" s="3" t="s">
        <v>3585</v>
      </c>
      <c r="C3538" s="3" t="s">
        <v>7696</v>
      </c>
      <c r="D3538" s="6">
        <v>7500</v>
      </c>
      <c r="E3538" s="8">
        <v>8207</v>
      </c>
      <c r="F3538" t="s">
        <v>8218</v>
      </c>
      <c r="G3538" t="s">
        <v>8223</v>
      </c>
      <c r="H3538" t="s">
        <v>8245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8276</v>
      </c>
      <c r="O3538" t="s">
        <v>8277</v>
      </c>
      <c r="P3538" s="9">
        <v>42576.697569444441</v>
      </c>
      <c r="Q3538" s="10" t="s">
        <v>8328</v>
      </c>
      <c r="R3538" s="10">
        <v>2016</v>
      </c>
    </row>
    <row r="3539" spans="1:18" ht="43.5" x14ac:dyDescent="0.35">
      <c r="A3539">
        <v>3587</v>
      </c>
      <c r="B3539" s="3" t="s">
        <v>3586</v>
      </c>
      <c r="C3539" s="3" t="s">
        <v>7697</v>
      </c>
      <c r="D3539" s="6">
        <v>500</v>
      </c>
      <c r="E3539" s="8">
        <v>633</v>
      </c>
      <c r="F3539" t="s">
        <v>8218</v>
      </c>
      <c r="G3539" t="s">
        <v>8224</v>
      </c>
      <c r="H3539" t="s">
        <v>8246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8276</v>
      </c>
      <c r="O3539" t="s">
        <v>8277</v>
      </c>
      <c r="P3539" s="9">
        <v>42503.539976851855</v>
      </c>
      <c r="Q3539" s="10" t="s">
        <v>8326</v>
      </c>
      <c r="R3539" s="10">
        <v>2016</v>
      </c>
    </row>
    <row r="3540" spans="1:18" ht="43.5" x14ac:dyDescent="0.35">
      <c r="A3540">
        <v>3588</v>
      </c>
      <c r="B3540" s="3" t="s">
        <v>3587</v>
      </c>
      <c r="C3540" s="3" t="s">
        <v>7698</v>
      </c>
      <c r="D3540" s="6">
        <v>200</v>
      </c>
      <c r="E3540" s="8">
        <v>201</v>
      </c>
      <c r="F3540" t="s">
        <v>8218</v>
      </c>
      <c r="G3540" t="s">
        <v>8224</v>
      </c>
      <c r="H3540" t="s">
        <v>8246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8276</v>
      </c>
      <c r="O3540" t="s">
        <v>8277</v>
      </c>
      <c r="P3540" s="9">
        <v>42101.828819444447</v>
      </c>
      <c r="Q3540" s="10" t="s">
        <v>8325</v>
      </c>
      <c r="R3540" s="10">
        <v>2015</v>
      </c>
    </row>
    <row r="3541" spans="1:18" ht="43.5" x14ac:dyDescent="0.35">
      <c r="A3541">
        <v>3589</v>
      </c>
      <c r="B3541" s="3" t="s">
        <v>3588</v>
      </c>
      <c r="C3541" s="3" t="s">
        <v>7699</v>
      </c>
      <c r="D3541" s="6">
        <v>4000</v>
      </c>
      <c r="E3541" s="8">
        <v>5100</v>
      </c>
      <c r="F3541" t="s">
        <v>8218</v>
      </c>
      <c r="G3541" t="s">
        <v>8223</v>
      </c>
      <c r="H3541" t="s">
        <v>8245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8276</v>
      </c>
      <c r="O3541" t="s">
        <v>8277</v>
      </c>
      <c r="P3541" s="9">
        <v>42125.647534722222</v>
      </c>
      <c r="Q3541" s="10" t="s">
        <v>8326</v>
      </c>
      <c r="R3541" s="10">
        <v>2015</v>
      </c>
    </row>
    <row r="3542" spans="1:18" ht="58" x14ac:dyDescent="0.35">
      <c r="A3542">
        <v>3590</v>
      </c>
      <c r="B3542" s="3" t="s">
        <v>3589</v>
      </c>
      <c r="C3542" s="3" t="s">
        <v>7700</v>
      </c>
      <c r="D3542" s="6">
        <v>5000</v>
      </c>
      <c r="E3542" s="8">
        <v>5003</v>
      </c>
      <c r="F3542" t="s">
        <v>8218</v>
      </c>
      <c r="G3542" t="s">
        <v>8224</v>
      </c>
      <c r="H3542" t="s">
        <v>8246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8276</v>
      </c>
      <c r="O3542" t="s">
        <v>8277</v>
      </c>
      <c r="P3542" s="9">
        <v>41902.333726851852</v>
      </c>
      <c r="Q3542" s="10" t="s">
        <v>8330</v>
      </c>
      <c r="R3542" s="10">
        <v>2014</v>
      </c>
    </row>
    <row r="3543" spans="1:18" ht="43.5" x14ac:dyDescent="0.35">
      <c r="A3543">
        <v>3591</v>
      </c>
      <c r="B3543" s="3" t="s">
        <v>3590</v>
      </c>
      <c r="C3543" s="3" t="s">
        <v>7701</v>
      </c>
      <c r="D3543" s="6">
        <v>700</v>
      </c>
      <c r="E3543" s="8">
        <v>1225</v>
      </c>
      <c r="F3543" t="s">
        <v>8218</v>
      </c>
      <c r="G3543" t="s">
        <v>8223</v>
      </c>
      <c r="H3543" t="s">
        <v>8245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8276</v>
      </c>
      <c r="O3543" t="s">
        <v>8277</v>
      </c>
      <c r="P3543" s="9">
        <v>42003.948425925926</v>
      </c>
      <c r="Q3543" s="10" t="s">
        <v>8333</v>
      </c>
      <c r="R3543" s="10">
        <v>2014</v>
      </c>
    </row>
    <row r="3544" spans="1:18" ht="43.5" x14ac:dyDescent="0.35">
      <c r="A3544">
        <v>3592</v>
      </c>
      <c r="B3544" s="3" t="s">
        <v>3591</v>
      </c>
      <c r="C3544" s="3" t="s">
        <v>7702</v>
      </c>
      <c r="D3544" s="6">
        <v>2000</v>
      </c>
      <c r="E3544" s="8">
        <v>2545</v>
      </c>
      <c r="F3544" t="s">
        <v>8218</v>
      </c>
      <c r="G3544" t="s">
        <v>8223</v>
      </c>
      <c r="H3544" t="s">
        <v>8245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8276</v>
      </c>
      <c r="O3544" t="s">
        <v>8277</v>
      </c>
      <c r="P3544" s="9">
        <v>41988.829942129625</v>
      </c>
      <c r="Q3544" s="10" t="s">
        <v>8333</v>
      </c>
      <c r="R3544" s="10">
        <v>2014</v>
      </c>
    </row>
    <row r="3545" spans="1:18" ht="43.5" x14ac:dyDescent="0.35">
      <c r="A3545">
        <v>3593</v>
      </c>
      <c r="B3545" s="3" t="s">
        <v>3592</v>
      </c>
      <c r="C3545" s="3" t="s">
        <v>7703</v>
      </c>
      <c r="D3545" s="6">
        <v>3000</v>
      </c>
      <c r="E3545" s="8">
        <v>3319</v>
      </c>
      <c r="F3545" t="s">
        <v>8218</v>
      </c>
      <c r="G3545" t="s">
        <v>8223</v>
      </c>
      <c r="H3545" t="s">
        <v>8245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8276</v>
      </c>
      <c r="O3545" t="s">
        <v>8277</v>
      </c>
      <c r="P3545" s="9">
        <v>41974.898599537039</v>
      </c>
      <c r="Q3545" s="10" t="s">
        <v>8333</v>
      </c>
      <c r="R3545" s="10">
        <v>2014</v>
      </c>
    </row>
    <row r="3546" spans="1:18" ht="58" x14ac:dyDescent="0.35">
      <c r="A3546">
        <v>3594</v>
      </c>
      <c r="B3546" s="3" t="s">
        <v>3593</v>
      </c>
      <c r="C3546" s="3" t="s">
        <v>7704</v>
      </c>
      <c r="D3546" s="6">
        <v>1600</v>
      </c>
      <c r="E3546" s="8">
        <v>2015</v>
      </c>
      <c r="F3546" t="s">
        <v>8218</v>
      </c>
      <c r="G3546" t="s">
        <v>8223</v>
      </c>
      <c r="H3546" t="s">
        <v>8245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8276</v>
      </c>
      <c r="O3546" t="s">
        <v>8277</v>
      </c>
      <c r="P3546" s="9">
        <v>42592.066921296297</v>
      </c>
      <c r="Q3546" s="10" t="s">
        <v>8329</v>
      </c>
      <c r="R3546" s="10">
        <v>2016</v>
      </c>
    </row>
    <row r="3547" spans="1:18" ht="29" x14ac:dyDescent="0.35">
      <c r="A3547">
        <v>3595</v>
      </c>
      <c r="B3547" s="3" t="s">
        <v>3594</v>
      </c>
      <c r="C3547" s="3" t="s">
        <v>7705</v>
      </c>
      <c r="D3547" s="6">
        <v>2600</v>
      </c>
      <c r="E3547" s="8">
        <v>3081</v>
      </c>
      <c r="F3547" t="s">
        <v>8218</v>
      </c>
      <c r="G3547" t="s">
        <v>8223</v>
      </c>
      <c r="H3547" t="s">
        <v>8245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8276</v>
      </c>
      <c r="O3547" t="s">
        <v>8277</v>
      </c>
      <c r="P3547" s="9">
        <v>42050.008368055554</v>
      </c>
      <c r="Q3547" s="10" t="s">
        <v>8323</v>
      </c>
      <c r="R3547" s="10">
        <v>2015</v>
      </c>
    </row>
    <row r="3548" spans="1:18" ht="43.5" x14ac:dyDescent="0.35">
      <c r="A3548">
        <v>3596</v>
      </c>
      <c r="B3548" s="3" t="s">
        <v>3595</v>
      </c>
      <c r="C3548" s="3" t="s">
        <v>7706</v>
      </c>
      <c r="D3548" s="6">
        <v>1100</v>
      </c>
      <c r="E3548" s="8">
        <v>1185</v>
      </c>
      <c r="F3548" t="s">
        <v>8218</v>
      </c>
      <c r="G3548" t="s">
        <v>8228</v>
      </c>
      <c r="H3548" t="s">
        <v>8250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8276</v>
      </c>
      <c r="O3548" t="s">
        <v>8277</v>
      </c>
      <c r="P3548" s="9">
        <v>41856.715069444443</v>
      </c>
      <c r="Q3548" s="10" t="s">
        <v>8329</v>
      </c>
      <c r="R3548" s="10">
        <v>2014</v>
      </c>
    </row>
    <row r="3549" spans="1:18" ht="29" x14ac:dyDescent="0.35">
      <c r="A3549">
        <v>3597</v>
      </c>
      <c r="B3549" s="3" t="s">
        <v>3596</v>
      </c>
      <c r="C3549" s="3" t="s">
        <v>7707</v>
      </c>
      <c r="D3549" s="6">
        <v>2500</v>
      </c>
      <c r="E3549" s="8">
        <v>2565</v>
      </c>
      <c r="F3549" t="s">
        <v>8218</v>
      </c>
      <c r="G3549" t="s">
        <v>8223</v>
      </c>
      <c r="H3549" t="s">
        <v>8245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8276</v>
      </c>
      <c r="O3549" t="s">
        <v>8277</v>
      </c>
      <c r="P3549" s="9">
        <v>42417.585532407407</v>
      </c>
      <c r="Q3549" s="10" t="s">
        <v>8323</v>
      </c>
      <c r="R3549" s="10">
        <v>2016</v>
      </c>
    </row>
    <row r="3550" spans="1:18" ht="43.5" x14ac:dyDescent="0.35">
      <c r="A3550">
        <v>3598</v>
      </c>
      <c r="B3550" s="3" t="s">
        <v>3597</v>
      </c>
      <c r="C3550" s="3" t="s">
        <v>7708</v>
      </c>
      <c r="D3550" s="6">
        <v>1000</v>
      </c>
      <c r="E3550" s="8">
        <v>1101</v>
      </c>
      <c r="F3550" t="s">
        <v>8218</v>
      </c>
      <c r="G3550" t="s">
        <v>8223</v>
      </c>
      <c r="H3550" t="s">
        <v>8245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8276</v>
      </c>
      <c r="O3550" t="s">
        <v>8277</v>
      </c>
      <c r="P3550" s="9">
        <v>41866.79886574074</v>
      </c>
      <c r="Q3550" s="10" t="s">
        <v>8329</v>
      </c>
      <c r="R3550" s="10">
        <v>2014</v>
      </c>
    </row>
    <row r="3551" spans="1:18" ht="43.5" x14ac:dyDescent="0.35">
      <c r="A3551">
        <v>3599</v>
      </c>
      <c r="B3551" s="3" t="s">
        <v>3598</v>
      </c>
      <c r="C3551" s="3" t="s">
        <v>7709</v>
      </c>
      <c r="D3551" s="6">
        <v>500</v>
      </c>
      <c r="E3551" s="8">
        <v>1010</v>
      </c>
      <c r="F3551" t="s">
        <v>8218</v>
      </c>
      <c r="G3551" t="s">
        <v>8223</v>
      </c>
      <c r="H3551" t="s">
        <v>8245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8276</v>
      </c>
      <c r="O3551" t="s">
        <v>8277</v>
      </c>
      <c r="P3551" s="9">
        <v>42220.79487268519</v>
      </c>
      <c r="Q3551" s="10" t="s">
        <v>8329</v>
      </c>
      <c r="R3551" s="10">
        <v>2015</v>
      </c>
    </row>
    <row r="3552" spans="1:18" ht="29" x14ac:dyDescent="0.35">
      <c r="A3552">
        <v>3600</v>
      </c>
      <c r="B3552" s="3" t="s">
        <v>3599</v>
      </c>
      <c r="C3552" s="3" t="s">
        <v>7710</v>
      </c>
      <c r="D3552" s="6">
        <v>10</v>
      </c>
      <c r="E3552" s="8">
        <v>13</v>
      </c>
      <c r="F3552" t="s">
        <v>8218</v>
      </c>
      <c r="G3552" t="s">
        <v>8223</v>
      </c>
      <c r="H3552" t="s">
        <v>8245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8276</v>
      </c>
      <c r="O3552" t="s">
        <v>8277</v>
      </c>
      <c r="P3552" s="9">
        <v>42628.849120370374</v>
      </c>
      <c r="Q3552" s="10" t="s">
        <v>8330</v>
      </c>
      <c r="R3552" s="10">
        <v>2016</v>
      </c>
    </row>
    <row r="3553" spans="1:18" ht="43.5" x14ac:dyDescent="0.35">
      <c r="A3553">
        <v>3601</v>
      </c>
      <c r="B3553" s="3" t="s">
        <v>3600</v>
      </c>
      <c r="C3553" s="3" t="s">
        <v>7711</v>
      </c>
      <c r="D3553" s="6">
        <v>2000</v>
      </c>
      <c r="E3553" s="8">
        <v>2087</v>
      </c>
      <c r="F3553" t="s">
        <v>8218</v>
      </c>
      <c r="G3553" t="s">
        <v>8224</v>
      </c>
      <c r="H3553" t="s">
        <v>8246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8276</v>
      </c>
      <c r="O3553" t="s">
        <v>8277</v>
      </c>
      <c r="P3553" s="9">
        <v>41990.99863425926</v>
      </c>
      <c r="Q3553" s="10" t="s">
        <v>8333</v>
      </c>
      <c r="R3553" s="10">
        <v>2014</v>
      </c>
    </row>
    <row r="3554" spans="1:18" ht="58" x14ac:dyDescent="0.35">
      <c r="A3554">
        <v>3602</v>
      </c>
      <c r="B3554" s="3" t="s">
        <v>3601</v>
      </c>
      <c r="C3554" s="3" t="s">
        <v>7712</v>
      </c>
      <c r="D3554" s="6">
        <v>4000</v>
      </c>
      <c r="E3554" s="8">
        <v>4002</v>
      </c>
      <c r="F3554" t="s">
        <v>8218</v>
      </c>
      <c r="G3554" t="s">
        <v>8223</v>
      </c>
      <c r="H3554" t="s">
        <v>8245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8276</v>
      </c>
      <c r="O3554" t="s">
        <v>8277</v>
      </c>
      <c r="P3554" s="9">
        <v>42447.894432870366</v>
      </c>
      <c r="Q3554" s="10" t="s">
        <v>8324</v>
      </c>
      <c r="R3554" s="10">
        <v>2016</v>
      </c>
    </row>
    <row r="3555" spans="1:18" ht="43.5" x14ac:dyDescent="0.35">
      <c r="A3555">
        <v>3603</v>
      </c>
      <c r="B3555" s="3" t="s">
        <v>3602</v>
      </c>
      <c r="C3555" s="3" t="s">
        <v>7713</v>
      </c>
      <c r="D3555" s="6">
        <v>1500</v>
      </c>
      <c r="E3555" s="8">
        <v>2560</v>
      </c>
      <c r="F3555" t="s">
        <v>8218</v>
      </c>
      <c r="G3555" t="s">
        <v>8223</v>
      </c>
      <c r="H3555" t="s">
        <v>8245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8276</v>
      </c>
      <c r="O3555" t="s">
        <v>8277</v>
      </c>
      <c r="P3555" s="9">
        <v>42283.864351851851</v>
      </c>
      <c r="Q3555" s="10" t="s">
        <v>8331</v>
      </c>
      <c r="R3555" s="10">
        <v>2015</v>
      </c>
    </row>
    <row r="3556" spans="1:18" ht="43.5" x14ac:dyDescent="0.3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8276</v>
      </c>
      <c r="O3556" t="s">
        <v>8277</v>
      </c>
      <c r="P3556" s="9">
        <v>42483.015694444446</v>
      </c>
      <c r="Q3556" s="10" t="s">
        <v>8325</v>
      </c>
      <c r="R3556" s="10">
        <v>2016</v>
      </c>
    </row>
    <row r="3557" spans="1:18" ht="58" x14ac:dyDescent="0.35">
      <c r="A3557">
        <v>3605</v>
      </c>
      <c r="B3557" s="3" t="s">
        <v>3604</v>
      </c>
      <c r="C3557" s="3" t="s">
        <v>7715</v>
      </c>
      <c r="D3557" s="6">
        <v>250</v>
      </c>
      <c r="E3557" s="8">
        <v>460</v>
      </c>
      <c r="F3557" t="s">
        <v>8218</v>
      </c>
      <c r="G3557" t="s">
        <v>8224</v>
      </c>
      <c r="H3557" t="s">
        <v>8246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8276</v>
      </c>
      <c r="O3557" t="s">
        <v>8277</v>
      </c>
      <c r="P3557" s="9">
        <v>42383.793124999997</v>
      </c>
      <c r="Q3557" s="10" t="s">
        <v>8322</v>
      </c>
      <c r="R3557" s="10">
        <v>2016</v>
      </c>
    </row>
    <row r="3558" spans="1:18" ht="43.5" x14ac:dyDescent="0.35">
      <c r="A3558">
        <v>3606</v>
      </c>
      <c r="B3558" s="3" t="s">
        <v>3605</v>
      </c>
      <c r="C3558" s="3" t="s">
        <v>7716</v>
      </c>
      <c r="D3558" s="6">
        <v>3000</v>
      </c>
      <c r="E3558" s="8">
        <v>3908</v>
      </c>
      <c r="F3558" t="s">
        <v>8218</v>
      </c>
      <c r="G3558" t="s">
        <v>8224</v>
      </c>
      <c r="H3558" t="s">
        <v>8246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8276</v>
      </c>
      <c r="O3558" t="s">
        <v>8277</v>
      </c>
      <c r="P3558" s="9">
        <v>42566.604826388888</v>
      </c>
      <c r="Q3558" s="10" t="s">
        <v>8328</v>
      </c>
      <c r="R3558" s="10">
        <v>2016</v>
      </c>
    </row>
    <row r="3559" spans="1:18" ht="29" x14ac:dyDescent="0.35">
      <c r="A3559">
        <v>3607</v>
      </c>
      <c r="B3559" s="3" t="s">
        <v>3606</v>
      </c>
      <c r="C3559" s="3" t="s">
        <v>7717</v>
      </c>
      <c r="D3559" s="6">
        <v>550</v>
      </c>
      <c r="E3559" s="8">
        <v>580</v>
      </c>
      <c r="F3559" t="s">
        <v>8218</v>
      </c>
      <c r="G3559" t="s">
        <v>8224</v>
      </c>
      <c r="H3559" t="s">
        <v>8246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8276</v>
      </c>
      <c r="O3559" t="s">
        <v>8277</v>
      </c>
      <c r="P3559" s="9">
        <v>42338.963912037041</v>
      </c>
      <c r="Q3559" s="10" t="s">
        <v>8332</v>
      </c>
      <c r="R3559" s="10">
        <v>2015</v>
      </c>
    </row>
    <row r="3560" spans="1:18" ht="43.5" x14ac:dyDescent="0.35">
      <c r="A3560">
        <v>3608</v>
      </c>
      <c r="B3560" s="3" t="s">
        <v>3607</v>
      </c>
      <c r="C3560" s="3" t="s">
        <v>7718</v>
      </c>
      <c r="D3560" s="6">
        <v>800</v>
      </c>
      <c r="E3560" s="8">
        <v>800</v>
      </c>
      <c r="F3560" t="s">
        <v>8218</v>
      </c>
      <c r="G3560" t="s">
        <v>8224</v>
      </c>
      <c r="H3560" t="s">
        <v>8246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8276</v>
      </c>
      <c r="O3560" t="s">
        <v>8277</v>
      </c>
      <c r="P3560" s="9">
        <v>42506.709374999999</v>
      </c>
      <c r="Q3560" s="10" t="s">
        <v>8326</v>
      </c>
      <c r="R3560" s="10">
        <v>2016</v>
      </c>
    </row>
    <row r="3561" spans="1:18" ht="43.5" x14ac:dyDescent="0.35">
      <c r="A3561">
        <v>3609</v>
      </c>
      <c r="B3561" s="3" t="s">
        <v>3608</v>
      </c>
      <c r="C3561" s="3" t="s">
        <v>7719</v>
      </c>
      <c r="D3561" s="6">
        <v>1960</v>
      </c>
      <c r="E3561" s="8">
        <v>3005</v>
      </c>
      <c r="F3561" t="s">
        <v>8218</v>
      </c>
      <c r="G3561" t="s">
        <v>8224</v>
      </c>
      <c r="H3561" t="s">
        <v>8246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8276</v>
      </c>
      <c r="O3561" t="s">
        <v>8277</v>
      </c>
      <c r="P3561" s="9">
        <v>42429.991724537038</v>
      </c>
      <c r="Q3561" s="10" t="s">
        <v>8323</v>
      </c>
      <c r="R3561" s="10">
        <v>2016</v>
      </c>
    </row>
    <row r="3562" spans="1:18" ht="43.5" x14ac:dyDescent="0.35">
      <c r="A3562">
        <v>3610</v>
      </c>
      <c r="B3562" s="3" t="s">
        <v>3609</v>
      </c>
      <c r="C3562" s="3" t="s">
        <v>7720</v>
      </c>
      <c r="D3562" s="6">
        <v>1000</v>
      </c>
      <c r="E3562" s="8">
        <v>1623</v>
      </c>
      <c r="F3562" t="s">
        <v>8218</v>
      </c>
      <c r="G3562" t="s">
        <v>8224</v>
      </c>
      <c r="H3562" t="s">
        <v>8246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8276</v>
      </c>
      <c r="O3562" t="s">
        <v>8277</v>
      </c>
      <c r="P3562" s="9">
        <v>42203.432129629626</v>
      </c>
      <c r="Q3562" s="10" t="s">
        <v>8328</v>
      </c>
      <c r="R3562" s="10">
        <v>2015</v>
      </c>
    </row>
    <row r="3563" spans="1:18" ht="43.5" x14ac:dyDescent="0.35">
      <c r="A3563">
        <v>3611</v>
      </c>
      <c r="B3563" s="3" t="s">
        <v>3610</v>
      </c>
      <c r="C3563" s="3" t="s">
        <v>7721</v>
      </c>
      <c r="D3563" s="6">
        <v>2500</v>
      </c>
      <c r="E3563" s="8">
        <v>3400</v>
      </c>
      <c r="F3563" t="s">
        <v>8218</v>
      </c>
      <c r="G3563" t="s">
        <v>8224</v>
      </c>
      <c r="H3563" t="s">
        <v>8246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8276</v>
      </c>
      <c r="O3563" t="s">
        <v>8277</v>
      </c>
      <c r="P3563" s="9">
        <v>42072.370381944449</v>
      </c>
      <c r="Q3563" s="10" t="s">
        <v>8324</v>
      </c>
      <c r="R3563" s="10">
        <v>2015</v>
      </c>
    </row>
    <row r="3564" spans="1:18" ht="43.5" x14ac:dyDescent="0.35">
      <c r="A3564">
        <v>3612</v>
      </c>
      <c r="B3564" s="3" t="s">
        <v>3611</v>
      </c>
      <c r="C3564" s="3" t="s">
        <v>7722</v>
      </c>
      <c r="D3564" s="6">
        <v>5000</v>
      </c>
      <c r="E3564" s="8">
        <v>7220</v>
      </c>
      <c r="F3564" t="s">
        <v>8218</v>
      </c>
      <c r="G3564" t="s">
        <v>8228</v>
      </c>
      <c r="H3564" t="s">
        <v>8250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8276</v>
      </c>
      <c r="O3564" t="s">
        <v>8277</v>
      </c>
      <c r="P3564" s="9">
        <v>41789.726979166662</v>
      </c>
      <c r="Q3564" s="10" t="s">
        <v>8326</v>
      </c>
      <c r="R3564" s="10">
        <v>2014</v>
      </c>
    </row>
    <row r="3565" spans="1:18" ht="43.5" x14ac:dyDescent="0.35">
      <c r="A3565">
        <v>3613</v>
      </c>
      <c r="B3565" s="3" t="s">
        <v>3612</v>
      </c>
      <c r="C3565" s="3" t="s">
        <v>7723</v>
      </c>
      <c r="D3565" s="6">
        <v>1250</v>
      </c>
      <c r="E3565" s="8">
        <v>1250</v>
      </c>
      <c r="F3565" t="s">
        <v>8218</v>
      </c>
      <c r="G3565" t="s">
        <v>8223</v>
      </c>
      <c r="H3565" t="s">
        <v>8245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8276</v>
      </c>
      <c r="O3565" t="s">
        <v>8277</v>
      </c>
      <c r="P3565" s="9">
        <v>41788.58997685185</v>
      </c>
      <c r="Q3565" s="10" t="s">
        <v>8326</v>
      </c>
      <c r="R3565" s="10">
        <v>2014</v>
      </c>
    </row>
    <row r="3566" spans="1:18" ht="43.5" x14ac:dyDescent="0.35">
      <c r="A3566">
        <v>3614</v>
      </c>
      <c r="B3566" s="3" t="s">
        <v>3439</v>
      </c>
      <c r="C3566" s="3" t="s">
        <v>7724</v>
      </c>
      <c r="D3566" s="6">
        <v>2500</v>
      </c>
      <c r="E3566" s="8">
        <v>2520</v>
      </c>
      <c r="F3566" t="s">
        <v>8218</v>
      </c>
      <c r="G3566" t="s">
        <v>8223</v>
      </c>
      <c r="H3566" t="s">
        <v>8245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8276</v>
      </c>
      <c r="O3566" t="s">
        <v>8277</v>
      </c>
      <c r="P3566" s="9">
        <v>42144.041851851856</v>
      </c>
      <c r="Q3566" s="10" t="s">
        <v>8326</v>
      </c>
      <c r="R3566" s="10">
        <v>2015</v>
      </c>
    </row>
    <row r="3567" spans="1:18" ht="43.5" x14ac:dyDescent="0.35">
      <c r="A3567">
        <v>3615</v>
      </c>
      <c r="B3567" s="3" t="s">
        <v>3613</v>
      </c>
      <c r="C3567" s="3" t="s">
        <v>7725</v>
      </c>
      <c r="D3567" s="6">
        <v>2500</v>
      </c>
      <c r="E3567" s="8">
        <v>2670</v>
      </c>
      <c r="F3567" t="s">
        <v>8218</v>
      </c>
      <c r="G3567" t="s">
        <v>8224</v>
      </c>
      <c r="H3567" t="s">
        <v>8246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8276</v>
      </c>
      <c r="O3567" t="s">
        <v>8277</v>
      </c>
      <c r="P3567" s="9">
        <v>42318.593703703707</v>
      </c>
      <c r="Q3567" s="10" t="s">
        <v>8332</v>
      </c>
      <c r="R3567" s="10">
        <v>2015</v>
      </c>
    </row>
    <row r="3568" spans="1:18" ht="58" x14ac:dyDescent="0.35">
      <c r="A3568">
        <v>3616</v>
      </c>
      <c r="B3568" s="3" t="s">
        <v>3614</v>
      </c>
      <c r="C3568" s="3" t="s">
        <v>7726</v>
      </c>
      <c r="D3568" s="6">
        <v>2500</v>
      </c>
      <c r="E3568" s="8">
        <v>3120</v>
      </c>
      <c r="F3568" t="s">
        <v>8218</v>
      </c>
      <c r="G3568" t="s">
        <v>8224</v>
      </c>
      <c r="H3568" t="s">
        <v>8246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8276</v>
      </c>
      <c r="O3568" t="s">
        <v>8277</v>
      </c>
      <c r="P3568" s="9">
        <v>42052.949814814812</v>
      </c>
      <c r="Q3568" s="10" t="s">
        <v>8323</v>
      </c>
      <c r="R3568" s="10">
        <v>2015</v>
      </c>
    </row>
    <row r="3569" spans="1:18" ht="43.5" x14ac:dyDescent="0.35">
      <c r="A3569">
        <v>3617</v>
      </c>
      <c r="B3569" s="3" t="s">
        <v>3615</v>
      </c>
      <c r="C3569" s="3" t="s">
        <v>7727</v>
      </c>
      <c r="D3569" s="6">
        <v>740</v>
      </c>
      <c r="E3569" s="8">
        <v>880</v>
      </c>
      <c r="F3569" t="s">
        <v>8218</v>
      </c>
      <c r="G3569" t="s">
        <v>8224</v>
      </c>
      <c r="H3569" t="s">
        <v>8246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8276</v>
      </c>
      <c r="O3569" t="s">
        <v>8277</v>
      </c>
      <c r="P3569" s="9">
        <v>42779.610289351855</v>
      </c>
      <c r="Q3569" s="10" t="s">
        <v>8323</v>
      </c>
      <c r="R3569" s="10">
        <v>2017</v>
      </c>
    </row>
    <row r="3570" spans="1:18" ht="43.5" x14ac:dyDescent="0.35">
      <c r="A3570">
        <v>3618</v>
      </c>
      <c r="B3570" s="3" t="s">
        <v>3616</v>
      </c>
      <c r="C3570" s="3" t="s">
        <v>7728</v>
      </c>
      <c r="D3570" s="6">
        <v>2000</v>
      </c>
      <c r="E3570" s="8">
        <v>2020</v>
      </c>
      <c r="F3570" t="s">
        <v>8218</v>
      </c>
      <c r="G3570" t="s">
        <v>8224</v>
      </c>
      <c r="H3570" t="s">
        <v>8246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8276</v>
      </c>
      <c r="O3570" t="s">
        <v>8277</v>
      </c>
      <c r="P3570" s="9">
        <v>42128.627893518518</v>
      </c>
      <c r="Q3570" s="10" t="s">
        <v>8326</v>
      </c>
      <c r="R3570" s="10">
        <v>2015</v>
      </c>
    </row>
    <row r="3571" spans="1:18" ht="43.5" x14ac:dyDescent="0.35">
      <c r="A3571">
        <v>3619</v>
      </c>
      <c r="B3571" s="3" t="s">
        <v>3617</v>
      </c>
      <c r="C3571" s="3" t="s">
        <v>7729</v>
      </c>
      <c r="D3571" s="6">
        <v>1000</v>
      </c>
      <c r="E3571" s="8">
        <v>1130</v>
      </c>
      <c r="F3571" t="s">
        <v>8218</v>
      </c>
      <c r="G3571" t="s">
        <v>8223</v>
      </c>
      <c r="H3571" t="s">
        <v>8245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8276</v>
      </c>
      <c r="O3571" t="s">
        <v>8277</v>
      </c>
      <c r="P3571" s="9">
        <v>42661.132245370369</v>
      </c>
      <c r="Q3571" s="10" t="s">
        <v>8331</v>
      </c>
      <c r="R3571" s="10">
        <v>2016</v>
      </c>
    </row>
    <row r="3572" spans="1:18" ht="43.5" x14ac:dyDescent="0.35">
      <c r="A3572">
        <v>3620</v>
      </c>
      <c r="B3572" s="3" t="s">
        <v>3618</v>
      </c>
      <c r="C3572" s="3" t="s">
        <v>7730</v>
      </c>
      <c r="D3572" s="6">
        <v>10500</v>
      </c>
      <c r="E3572" s="8">
        <v>11045</v>
      </c>
      <c r="F3572" t="s">
        <v>8218</v>
      </c>
      <c r="G3572" t="s">
        <v>8223</v>
      </c>
      <c r="H3572" t="s">
        <v>8245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8276</v>
      </c>
      <c r="O3572" t="s">
        <v>8277</v>
      </c>
      <c r="P3572" s="9">
        <v>42037.938206018516</v>
      </c>
      <c r="Q3572" s="10" t="s">
        <v>8323</v>
      </c>
      <c r="R3572" s="10">
        <v>2015</v>
      </c>
    </row>
    <row r="3573" spans="1:18" ht="43.5" x14ac:dyDescent="0.35">
      <c r="A3573">
        <v>3621</v>
      </c>
      <c r="B3573" s="3" t="s">
        <v>3619</v>
      </c>
      <c r="C3573" s="3" t="s">
        <v>7731</v>
      </c>
      <c r="D3573" s="6">
        <v>3000</v>
      </c>
      <c r="E3573" s="8">
        <v>3292</v>
      </c>
      <c r="F3573" t="s">
        <v>8218</v>
      </c>
      <c r="G3573" t="s">
        <v>8223</v>
      </c>
      <c r="H3573" t="s">
        <v>8245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8276</v>
      </c>
      <c r="O3573" t="s">
        <v>8277</v>
      </c>
      <c r="P3573" s="9">
        <v>42619.935694444444</v>
      </c>
      <c r="Q3573" s="10" t="s">
        <v>8330</v>
      </c>
      <c r="R3573" s="10">
        <v>2016</v>
      </c>
    </row>
    <row r="3574" spans="1:18" ht="29" x14ac:dyDescent="0.35">
      <c r="A3574">
        <v>3622</v>
      </c>
      <c r="B3574" s="3" t="s">
        <v>3620</v>
      </c>
      <c r="C3574" s="3" t="s">
        <v>7732</v>
      </c>
      <c r="D3574" s="6">
        <v>1000</v>
      </c>
      <c r="E3574" s="8">
        <v>1000.99</v>
      </c>
      <c r="F3574" t="s">
        <v>8218</v>
      </c>
      <c r="G3574" t="s">
        <v>8223</v>
      </c>
      <c r="H3574" t="s">
        <v>8245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8276</v>
      </c>
      <c r="O3574" t="s">
        <v>8277</v>
      </c>
      <c r="P3574" s="9">
        <v>41877.221886574072</v>
      </c>
      <c r="Q3574" s="10" t="s">
        <v>8329</v>
      </c>
      <c r="R3574" s="10">
        <v>2014</v>
      </c>
    </row>
    <row r="3575" spans="1:18" ht="29" x14ac:dyDescent="0.35">
      <c r="A3575">
        <v>3623</v>
      </c>
      <c r="B3575" s="3" t="s">
        <v>3621</v>
      </c>
      <c r="C3575" s="3" t="s">
        <v>7733</v>
      </c>
      <c r="D3575" s="6">
        <v>2500</v>
      </c>
      <c r="E3575" s="8">
        <v>3000</v>
      </c>
      <c r="F3575" t="s">
        <v>8218</v>
      </c>
      <c r="G3575" t="s">
        <v>8223</v>
      </c>
      <c r="H3575" t="s">
        <v>8245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8276</v>
      </c>
      <c r="O3575" t="s">
        <v>8277</v>
      </c>
      <c r="P3575" s="9">
        <v>41828.736921296295</v>
      </c>
      <c r="Q3575" s="10" t="s">
        <v>8328</v>
      </c>
      <c r="R3575" s="10">
        <v>2014</v>
      </c>
    </row>
    <row r="3576" spans="1:18" ht="72.5" x14ac:dyDescent="0.35">
      <c r="A3576">
        <v>3624</v>
      </c>
      <c r="B3576" s="3" t="s">
        <v>3622</v>
      </c>
      <c r="C3576" s="3" t="s">
        <v>7734</v>
      </c>
      <c r="D3576" s="6">
        <v>3000</v>
      </c>
      <c r="E3576" s="8">
        <v>3148</v>
      </c>
      <c r="F3576" t="s">
        <v>8218</v>
      </c>
      <c r="G3576" t="s">
        <v>8223</v>
      </c>
      <c r="H3576" t="s">
        <v>8245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8276</v>
      </c>
      <c r="O3576" t="s">
        <v>8277</v>
      </c>
      <c r="P3576" s="9">
        <v>42545.774189814816</v>
      </c>
      <c r="Q3576" s="10" t="s">
        <v>8327</v>
      </c>
      <c r="R3576" s="10">
        <v>2016</v>
      </c>
    </row>
    <row r="3577" spans="1:18" ht="58" x14ac:dyDescent="0.35">
      <c r="A3577">
        <v>3625</v>
      </c>
      <c r="B3577" s="3" t="s">
        <v>3623</v>
      </c>
      <c r="C3577" s="3" t="s">
        <v>7735</v>
      </c>
      <c r="D3577" s="6">
        <v>3000</v>
      </c>
      <c r="E3577" s="8">
        <v>3080</v>
      </c>
      <c r="F3577" t="s">
        <v>8218</v>
      </c>
      <c r="G3577" t="s">
        <v>8224</v>
      </c>
      <c r="H3577" t="s">
        <v>8246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8276</v>
      </c>
      <c r="O3577" t="s">
        <v>8277</v>
      </c>
      <c r="P3577" s="9">
        <v>42157.652511574073</v>
      </c>
      <c r="Q3577" s="10" t="s">
        <v>8327</v>
      </c>
      <c r="R3577" s="10">
        <v>2015</v>
      </c>
    </row>
    <row r="3578" spans="1:18" ht="43.5" x14ac:dyDescent="0.35">
      <c r="A3578">
        <v>3626</v>
      </c>
      <c r="B3578" s="3" t="s">
        <v>3624</v>
      </c>
      <c r="C3578" s="3" t="s">
        <v>7736</v>
      </c>
      <c r="D3578" s="6">
        <v>4000</v>
      </c>
      <c r="E3578" s="8">
        <v>4073</v>
      </c>
      <c r="F3578" t="s">
        <v>8218</v>
      </c>
      <c r="G3578" t="s">
        <v>8224</v>
      </c>
      <c r="H3578" t="s">
        <v>8246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8276</v>
      </c>
      <c r="O3578" t="s">
        <v>8277</v>
      </c>
      <c r="P3578" s="9">
        <v>41846.667326388888</v>
      </c>
      <c r="Q3578" s="10" t="s">
        <v>8328</v>
      </c>
      <c r="R3578" s="10">
        <v>2014</v>
      </c>
    </row>
    <row r="3579" spans="1:18" ht="43.5" x14ac:dyDescent="0.35">
      <c r="A3579">
        <v>3627</v>
      </c>
      <c r="B3579" s="3" t="s">
        <v>3625</v>
      </c>
      <c r="C3579" s="3" t="s">
        <v>7737</v>
      </c>
      <c r="D3579" s="6">
        <v>2000</v>
      </c>
      <c r="E3579" s="8">
        <v>2000</v>
      </c>
      <c r="F3579" t="s">
        <v>8218</v>
      </c>
      <c r="G3579" t="s">
        <v>8223</v>
      </c>
      <c r="H3579" t="s">
        <v>8245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8276</v>
      </c>
      <c r="O3579" t="s">
        <v>8277</v>
      </c>
      <c r="P3579" s="9">
        <v>42460.741747685184</v>
      </c>
      <c r="Q3579" s="10" t="s">
        <v>8324</v>
      </c>
      <c r="R3579" s="10">
        <v>2016</v>
      </c>
    </row>
    <row r="3580" spans="1:18" ht="43.5" x14ac:dyDescent="0.35">
      <c r="A3580">
        <v>3628</v>
      </c>
      <c r="B3580" s="3" t="s">
        <v>3626</v>
      </c>
      <c r="C3580" s="3" t="s">
        <v>7738</v>
      </c>
      <c r="D3580" s="6">
        <v>100000</v>
      </c>
      <c r="E3580" s="8">
        <v>0</v>
      </c>
      <c r="F3580" t="s">
        <v>8220</v>
      </c>
      <c r="G3580" t="s">
        <v>8223</v>
      </c>
      <c r="H3580" t="s">
        <v>8245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8276</v>
      </c>
      <c r="O3580" t="s">
        <v>8318</v>
      </c>
      <c r="P3580" s="9">
        <v>42291.833287037036</v>
      </c>
      <c r="Q3580" s="10" t="s">
        <v>8331</v>
      </c>
      <c r="R3580" s="10">
        <v>2015</v>
      </c>
    </row>
    <row r="3581" spans="1:18" ht="58" x14ac:dyDescent="0.35">
      <c r="A3581">
        <v>3629</v>
      </c>
      <c r="B3581" s="3" t="s">
        <v>3627</v>
      </c>
      <c r="C3581" s="3" t="s">
        <v>7739</v>
      </c>
      <c r="D3581" s="6">
        <v>1000000</v>
      </c>
      <c r="E3581" s="8">
        <v>2</v>
      </c>
      <c r="F3581" t="s">
        <v>8220</v>
      </c>
      <c r="G3581" t="s">
        <v>8223</v>
      </c>
      <c r="H3581" t="s">
        <v>8245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8276</v>
      </c>
      <c r="O3581" t="s">
        <v>8318</v>
      </c>
      <c r="P3581" s="9">
        <v>42437.094490740739</v>
      </c>
      <c r="Q3581" s="10" t="s">
        <v>8324</v>
      </c>
      <c r="R3581" s="10">
        <v>2016</v>
      </c>
    </row>
    <row r="3582" spans="1:18" ht="43.5" x14ac:dyDescent="0.35">
      <c r="A3582">
        <v>3630</v>
      </c>
      <c r="B3582" s="3" t="s">
        <v>3628</v>
      </c>
      <c r="C3582" s="3" t="s">
        <v>7740</v>
      </c>
      <c r="D3582" s="6">
        <v>3000</v>
      </c>
      <c r="E3582" s="8">
        <v>1</v>
      </c>
      <c r="F3582" t="s">
        <v>8220</v>
      </c>
      <c r="G3582" t="s">
        <v>8224</v>
      </c>
      <c r="H3582" t="s">
        <v>8246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8276</v>
      </c>
      <c r="O3582" t="s">
        <v>8318</v>
      </c>
      <c r="P3582" s="9">
        <v>41942.84710648148</v>
      </c>
      <c r="Q3582" s="10" t="s">
        <v>8331</v>
      </c>
      <c r="R3582" s="10">
        <v>2014</v>
      </c>
    </row>
    <row r="3583" spans="1:18" ht="58" x14ac:dyDescent="0.35">
      <c r="A3583">
        <v>3631</v>
      </c>
      <c r="B3583" s="3" t="s">
        <v>3629</v>
      </c>
      <c r="C3583" s="3" t="s">
        <v>7741</v>
      </c>
      <c r="D3583" s="6">
        <v>17100</v>
      </c>
      <c r="E3583" s="8">
        <v>8725</v>
      </c>
      <c r="F3583" t="s">
        <v>8220</v>
      </c>
      <c r="G3583" t="s">
        <v>8223</v>
      </c>
      <c r="H3583" t="s">
        <v>8245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8276</v>
      </c>
      <c r="O3583" t="s">
        <v>8318</v>
      </c>
      <c r="P3583" s="9">
        <v>41880.753437499996</v>
      </c>
      <c r="Q3583" s="10" t="s">
        <v>8329</v>
      </c>
      <c r="R3583" s="10">
        <v>2014</v>
      </c>
    </row>
    <row r="3584" spans="1:18" ht="43.5" x14ac:dyDescent="0.35">
      <c r="A3584">
        <v>3632</v>
      </c>
      <c r="B3584" s="3" t="s">
        <v>3630</v>
      </c>
      <c r="C3584" s="3" t="s">
        <v>7742</v>
      </c>
      <c r="D3584" s="6">
        <v>500</v>
      </c>
      <c r="E3584" s="8">
        <v>100</v>
      </c>
      <c r="F3584" t="s">
        <v>8220</v>
      </c>
      <c r="G3584" t="s">
        <v>8224</v>
      </c>
      <c r="H3584" t="s">
        <v>8246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8276</v>
      </c>
      <c r="O3584" t="s">
        <v>8318</v>
      </c>
      <c r="P3584" s="9">
        <v>41946.936909722222</v>
      </c>
      <c r="Q3584" s="10" t="s">
        <v>8332</v>
      </c>
      <c r="R3584" s="10">
        <v>2014</v>
      </c>
    </row>
    <row r="3585" spans="1:18" ht="43.5" x14ac:dyDescent="0.35">
      <c r="A3585">
        <v>3633</v>
      </c>
      <c r="B3585" s="3" t="s">
        <v>3631</v>
      </c>
      <c r="C3585" s="3" t="s">
        <v>7743</v>
      </c>
      <c r="D3585" s="6">
        <v>5000</v>
      </c>
      <c r="E3585" s="8">
        <v>1762</v>
      </c>
      <c r="F3585" t="s">
        <v>8220</v>
      </c>
      <c r="G3585" t="s">
        <v>8223</v>
      </c>
      <c r="H3585" t="s">
        <v>8245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8276</v>
      </c>
      <c r="O3585" t="s">
        <v>8318</v>
      </c>
      <c r="P3585" s="9">
        <v>42649.623460648145</v>
      </c>
      <c r="Q3585" s="10" t="s">
        <v>8331</v>
      </c>
      <c r="R3585" s="10">
        <v>2016</v>
      </c>
    </row>
    <row r="3586" spans="1:18" ht="43.5" x14ac:dyDescent="0.35">
      <c r="A3586">
        <v>3634</v>
      </c>
      <c r="B3586" s="3" t="s">
        <v>3632</v>
      </c>
      <c r="C3586" s="3" t="s">
        <v>7744</v>
      </c>
      <c r="D3586" s="6">
        <v>75000</v>
      </c>
      <c r="E3586" s="8">
        <v>3185</v>
      </c>
      <c r="F3586" t="s">
        <v>8220</v>
      </c>
      <c r="G3586" t="s">
        <v>8228</v>
      </c>
      <c r="H3586" t="s">
        <v>8250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8276</v>
      </c>
      <c r="O3586" t="s">
        <v>8318</v>
      </c>
      <c r="P3586" s="9">
        <v>42701.166365740741</v>
      </c>
      <c r="Q3586" s="10" t="s">
        <v>8332</v>
      </c>
      <c r="R3586" s="10">
        <v>2016</v>
      </c>
    </row>
    <row r="3587" spans="1:18" ht="29" x14ac:dyDescent="0.35">
      <c r="A3587">
        <v>3635</v>
      </c>
      <c r="B3587" s="3" t="s">
        <v>3633</v>
      </c>
      <c r="C3587" s="3" t="s">
        <v>7745</v>
      </c>
      <c r="D3587" s="6">
        <v>3500</v>
      </c>
      <c r="E3587" s="8">
        <v>1276</v>
      </c>
      <c r="F3587" t="s">
        <v>8220</v>
      </c>
      <c r="G3587" t="s">
        <v>8223</v>
      </c>
      <c r="H3587" t="s">
        <v>8245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8276</v>
      </c>
      <c r="O3587" t="s">
        <v>8318</v>
      </c>
      <c r="P3587" s="9">
        <v>42450.88282407407</v>
      </c>
      <c r="Q3587" s="10" t="s">
        <v>8324</v>
      </c>
      <c r="R3587" s="10">
        <v>2016</v>
      </c>
    </row>
    <row r="3588" spans="1:18" ht="43.5" x14ac:dyDescent="0.35">
      <c r="A3588">
        <v>3636</v>
      </c>
      <c r="B3588" s="3" t="s">
        <v>3634</v>
      </c>
      <c r="C3588" s="3" t="s">
        <v>7746</v>
      </c>
      <c r="D3588" s="6">
        <v>150000</v>
      </c>
      <c r="E3588" s="8">
        <v>0</v>
      </c>
      <c r="F3588" t="s">
        <v>8220</v>
      </c>
      <c r="G3588" t="s">
        <v>8223</v>
      </c>
      <c r="H3588" t="s">
        <v>8245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8276</v>
      </c>
      <c r="O3588" t="s">
        <v>8318</v>
      </c>
      <c r="P3588" s="9">
        <v>42226.694780092592</v>
      </c>
      <c r="Q3588" s="10" t="s">
        <v>8329</v>
      </c>
      <c r="R3588" s="10">
        <v>2015</v>
      </c>
    </row>
    <row r="3589" spans="1:18" ht="58" x14ac:dyDescent="0.35">
      <c r="A3589">
        <v>3637</v>
      </c>
      <c r="B3589" s="3" t="s">
        <v>3635</v>
      </c>
      <c r="C3589" s="3" t="s">
        <v>7747</v>
      </c>
      <c r="D3589" s="6">
        <v>3000</v>
      </c>
      <c r="E3589" s="8">
        <v>926</v>
      </c>
      <c r="F3589" t="s">
        <v>8220</v>
      </c>
      <c r="G3589" t="s">
        <v>8223</v>
      </c>
      <c r="H3589" t="s">
        <v>8245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8276</v>
      </c>
      <c r="O3589" t="s">
        <v>8318</v>
      </c>
      <c r="P3589" s="9">
        <v>41975.700636574074</v>
      </c>
      <c r="Q3589" s="10" t="s">
        <v>8333</v>
      </c>
      <c r="R3589" s="10">
        <v>2014</v>
      </c>
    </row>
    <row r="3590" spans="1:18" ht="29" x14ac:dyDescent="0.35">
      <c r="A3590">
        <v>3638</v>
      </c>
      <c r="B3590" s="3" t="s">
        <v>3636</v>
      </c>
      <c r="C3590" s="3" t="s">
        <v>7748</v>
      </c>
      <c r="D3590" s="6">
        <v>3300</v>
      </c>
      <c r="E3590" s="8">
        <v>216</v>
      </c>
      <c r="F3590" t="s">
        <v>8220</v>
      </c>
      <c r="G3590" t="s">
        <v>8228</v>
      </c>
      <c r="H3590" t="s">
        <v>8250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8276</v>
      </c>
      <c r="O3590" t="s">
        <v>8318</v>
      </c>
      <c r="P3590" s="9">
        <v>42053.672824074078</v>
      </c>
      <c r="Q3590" s="10" t="s">
        <v>8323</v>
      </c>
      <c r="R3590" s="10">
        <v>2015</v>
      </c>
    </row>
    <row r="3591" spans="1:18" ht="43.5" x14ac:dyDescent="0.35">
      <c r="A3591">
        <v>3639</v>
      </c>
      <c r="B3591" s="3" t="s">
        <v>3637</v>
      </c>
      <c r="C3591" s="3" t="s">
        <v>7749</v>
      </c>
      <c r="D3591" s="6">
        <v>25000</v>
      </c>
      <c r="E3591" s="8">
        <v>1</v>
      </c>
      <c r="F3591" t="s">
        <v>8220</v>
      </c>
      <c r="G3591" t="s">
        <v>8223</v>
      </c>
      <c r="H3591" t="s">
        <v>8245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8276</v>
      </c>
      <c r="O3591" t="s">
        <v>8318</v>
      </c>
      <c r="P3591" s="9">
        <v>42590.677152777775</v>
      </c>
      <c r="Q3591" s="10" t="s">
        <v>8329</v>
      </c>
      <c r="R3591" s="10">
        <v>2016</v>
      </c>
    </row>
    <row r="3592" spans="1:18" ht="72.5" x14ac:dyDescent="0.35">
      <c r="A3592">
        <v>3640</v>
      </c>
      <c r="B3592" s="3" t="s">
        <v>3638</v>
      </c>
      <c r="C3592" s="3" t="s">
        <v>7750</v>
      </c>
      <c r="D3592" s="6">
        <v>1000</v>
      </c>
      <c r="E3592" s="8">
        <v>55</v>
      </c>
      <c r="F3592" t="s">
        <v>8220</v>
      </c>
      <c r="G3592" t="s">
        <v>8223</v>
      </c>
      <c r="H3592" t="s">
        <v>8245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8276</v>
      </c>
      <c r="O3592" t="s">
        <v>8318</v>
      </c>
      <c r="P3592" s="9">
        <v>42104.781597222223</v>
      </c>
      <c r="Q3592" s="10" t="s">
        <v>8325</v>
      </c>
      <c r="R3592" s="10">
        <v>2015</v>
      </c>
    </row>
    <row r="3593" spans="1:18" ht="43.5" x14ac:dyDescent="0.35">
      <c r="A3593">
        <v>3641</v>
      </c>
      <c r="B3593" s="3" t="s">
        <v>3639</v>
      </c>
      <c r="C3593" s="3" t="s">
        <v>7751</v>
      </c>
      <c r="D3593" s="6">
        <v>3000</v>
      </c>
      <c r="E3593" s="8">
        <v>0</v>
      </c>
      <c r="F3593" t="s">
        <v>8220</v>
      </c>
      <c r="G3593" t="s">
        <v>8223</v>
      </c>
      <c r="H3593" t="s">
        <v>8245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8276</v>
      </c>
      <c r="O3593" t="s">
        <v>8318</v>
      </c>
      <c r="P3593" s="9">
        <v>41899.627071759256</v>
      </c>
      <c r="Q3593" s="10" t="s">
        <v>8330</v>
      </c>
      <c r="R3593" s="10">
        <v>2014</v>
      </c>
    </row>
    <row r="3594" spans="1:18" ht="58" x14ac:dyDescent="0.35">
      <c r="A3594">
        <v>3642</v>
      </c>
      <c r="B3594" s="3" t="s">
        <v>3640</v>
      </c>
      <c r="C3594" s="3" t="s">
        <v>7752</v>
      </c>
      <c r="D3594" s="6">
        <v>700</v>
      </c>
      <c r="E3594" s="8">
        <v>15</v>
      </c>
      <c r="F3594" t="s">
        <v>8220</v>
      </c>
      <c r="G3594" t="s">
        <v>8235</v>
      </c>
      <c r="H3594" t="s">
        <v>8248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8276</v>
      </c>
      <c r="O3594" t="s">
        <v>8318</v>
      </c>
      <c r="P3594" s="9">
        <v>42297.816284722227</v>
      </c>
      <c r="Q3594" s="10" t="s">
        <v>8331</v>
      </c>
      <c r="R3594" s="10">
        <v>2015</v>
      </c>
    </row>
    <row r="3595" spans="1:18" ht="43.5" x14ac:dyDescent="0.35">
      <c r="A3595">
        <v>3643</v>
      </c>
      <c r="B3595" s="3" t="s">
        <v>3641</v>
      </c>
      <c r="C3595" s="3" t="s">
        <v>7753</v>
      </c>
      <c r="D3595" s="6">
        <v>25000</v>
      </c>
      <c r="E3595" s="8">
        <v>0</v>
      </c>
      <c r="F3595" t="s">
        <v>8220</v>
      </c>
      <c r="G3595" t="s">
        <v>8223</v>
      </c>
      <c r="H3595" t="s">
        <v>8245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8276</v>
      </c>
      <c r="O3595" t="s">
        <v>8318</v>
      </c>
      <c r="P3595" s="9">
        <v>42285.143969907411</v>
      </c>
      <c r="Q3595" s="10" t="s">
        <v>8331</v>
      </c>
      <c r="R3595" s="10">
        <v>2015</v>
      </c>
    </row>
    <row r="3596" spans="1:18" ht="43.5" x14ac:dyDescent="0.35">
      <c r="A3596">
        <v>3644</v>
      </c>
      <c r="B3596" s="3" t="s">
        <v>3642</v>
      </c>
      <c r="C3596" s="3" t="s">
        <v>7754</v>
      </c>
      <c r="D3596" s="6">
        <v>5000</v>
      </c>
      <c r="E3596" s="8">
        <v>821</v>
      </c>
      <c r="F3596" t="s">
        <v>8220</v>
      </c>
      <c r="G3596" t="s">
        <v>8223</v>
      </c>
      <c r="H3596" t="s">
        <v>8245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8276</v>
      </c>
      <c r="O3596" t="s">
        <v>8318</v>
      </c>
      <c r="P3596" s="9">
        <v>42409.241747685184</v>
      </c>
      <c r="Q3596" s="10" t="s">
        <v>8323</v>
      </c>
      <c r="R3596" s="10">
        <v>2016</v>
      </c>
    </row>
    <row r="3597" spans="1:18" ht="43.5" x14ac:dyDescent="0.35">
      <c r="A3597">
        <v>3645</v>
      </c>
      <c r="B3597" s="3" t="s">
        <v>3643</v>
      </c>
      <c r="C3597" s="3" t="s">
        <v>7755</v>
      </c>
      <c r="D3597" s="6">
        <v>1000</v>
      </c>
      <c r="E3597" s="8">
        <v>1</v>
      </c>
      <c r="F3597" t="s">
        <v>8220</v>
      </c>
      <c r="G3597" t="s">
        <v>8228</v>
      </c>
      <c r="H3597" t="s">
        <v>8250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8276</v>
      </c>
      <c r="O3597" t="s">
        <v>8318</v>
      </c>
      <c r="P3597" s="9">
        <v>42665.970347222217</v>
      </c>
      <c r="Q3597" s="10" t="s">
        <v>8331</v>
      </c>
      <c r="R3597" s="10">
        <v>2016</v>
      </c>
    </row>
    <row r="3598" spans="1:18" ht="43.5" x14ac:dyDescent="0.35">
      <c r="A3598">
        <v>3646</v>
      </c>
      <c r="B3598" s="3" t="s">
        <v>3644</v>
      </c>
      <c r="C3598" s="3" t="s">
        <v>7756</v>
      </c>
      <c r="D3598" s="6">
        <v>10000</v>
      </c>
      <c r="E3598" s="8">
        <v>481</v>
      </c>
      <c r="F3598" t="s">
        <v>8220</v>
      </c>
      <c r="G3598" t="s">
        <v>8223</v>
      </c>
      <c r="H3598" t="s">
        <v>8245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8276</v>
      </c>
      <c r="O3598" t="s">
        <v>8318</v>
      </c>
      <c r="P3598" s="9">
        <v>42140.421319444446</v>
      </c>
      <c r="Q3598" s="10" t="s">
        <v>8326</v>
      </c>
      <c r="R3598" s="10">
        <v>2015</v>
      </c>
    </row>
    <row r="3599" spans="1:18" ht="43.5" x14ac:dyDescent="0.35">
      <c r="A3599">
        <v>3647</v>
      </c>
      <c r="B3599" s="3" t="s">
        <v>3645</v>
      </c>
      <c r="C3599" s="3" t="s">
        <v>7757</v>
      </c>
      <c r="D3599" s="6">
        <v>500</v>
      </c>
      <c r="E3599" s="8">
        <v>30</v>
      </c>
      <c r="F3599" t="s">
        <v>8220</v>
      </c>
      <c r="G3599" t="s">
        <v>8224</v>
      </c>
      <c r="H3599" t="s">
        <v>8246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8276</v>
      </c>
      <c r="O3599" t="s">
        <v>8318</v>
      </c>
      <c r="P3599" s="9">
        <v>42598.749155092592</v>
      </c>
      <c r="Q3599" s="10" t="s">
        <v>8329</v>
      </c>
      <c r="R3599" s="10">
        <v>2016</v>
      </c>
    </row>
    <row r="3600" spans="1:18" ht="29" x14ac:dyDescent="0.35">
      <c r="A3600">
        <v>3648</v>
      </c>
      <c r="B3600" s="3" t="s">
        <v>3646</v>
      </c>
      <c r="C3600" s="3" t="s">
        <v>7758</v>
      </c>
      <c r="D3600" s="6">
        <v>40000</v>
      </c>
      <c r="E3600" s="8">
        <v>40153</v>
      </c>
      <c r="F3600" t="s">
        <v>8218</v>
      </c>
      <c r="G3600" t="s">
        <v>8223</v>
      </c>
      <c r="H3600" t="s">
        <v>8245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8276</v>
      </c>
      <c r="O3600" t="s">
        <v>8277</v>
      </c>
      <c r="P3600" s="9">
        <v>41887.292187500003</v>
      </c>
      <c r="Q3600" s="10" t="s">
        <v>8330</v>
      </c>
      <c r="R3600" s="10">
        <v>2014</v>
      </c>
    </row>
    <row r="3601" spans="1:18" ht="43.5" x14ac:dyDescent="0.35">
      <c r="A3601">
        <v>3649</v>
      </c>
      <c r="B3601" s="3" t="s">
        <v>3647</v>
      </c>
      <c r="C3601" s="3" t="s">
        <v>7759</v>
      </c>
      <c r="D3601" s="6">
        <v>750</v>
      </c>
      <c r="E3601" s="8">
        <v>780</v>
      </c>
      <c r="F3601" t="s">
        <v>8218</v>
      </c>
      <c r="G3601" t="s">
        <v>8228</v>
      </c>
      <c r="H3601" t="s">
        <v>8250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8276</v>
      </c>
      <c r="O3601" t="s">
        <v>8277</v>
      </c>
      <c r="P3601" s="9">
        <v>41780.712893518517</v>
      </c>
      <c r="Q3601" s="10" t="s">
        <v>8326</v>
      </c>
      <c r="R3601" s="10">
        <v>2014</v>
      </c>
    </row>
    <row r="3602" spans="1:18" ht="43.5" x14ac:dyDescent="0.35">
      <c r="A3602">
        <v>3650</v>
      </c>
      <c r="B3602" s="3" t="s">
        <v>3648</v>
      </c>
      <c r="C3602" s="3" t="s">
        <v>7760</v>
      </c>
      <c r="D3602" s="6">
        <v>500</v>
      </c>
      <c r="E3602" s="8">
        <v>500</v>
      </c>
      <c r="F3602" t="s">
        <v>8218</v>
      </c>
      <c r="G3602" t="s">
        <v>8224</v>
      </c>
      <c r="H3602" t="s">
        <v>8246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8276</v>
      </c>
      <c r="O3602" t="s">
        <v>8277</v>
      </c>
      <c r="P3602" s="9">
        <v>42381.478981481487</v>
      </c>
      <c r="Q3602" s="10" t="s">
        <v>8322</v>
      </c>
      <c r="R3602" s="10">
        <v>2016</v>
      </c>
    </row>
    <row r="3603" spans="1:18" ht="43.5" x14ac:dyDescent="0.35">
      <c r="A3603">
        <v>3651</v>
      </c>
      <c r="B3603" s="3" t="s">
        <v>3649</v>
      </c>
      <c r="C3603" s="3" t="s">
        <v>7761</v>
      </c>
      <c r="D3603" s="6">
        <v>500</v>
      </c>
      <c r="E3603" s="8">
        <v>520</v>
      </c>
      <c r="F3603" t="s">
        <v>8218</v>
      </c>
      <c r="G3603" t="s">
        <v>8223</v>
      </c>
      <c r="H3603" t="s">
        <v>8245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8276</v>
      </c>
      <c r="O3603" t="s">
        <v>8277</v>
      </c>
      <c r="P3603" s="9">
        <v>41828.646319444444</v>
      </c>
      <c r="Q3603" s="10" t="s">
        <v>8328</v>
      </c>
      <c r="R3603" s="10">
        <v>2014</v>
      </c>
    </row>
    <row r="3604" spans="1:18" ht="43.5" x14ac:dyDescent="0.35">
      <c r="A3604">
        <v>3652</v>
      </c>
      <c r="B3604" s="3" t="s">
        <v>2867</v>
      </c>
      <c r="C3604" s="3" t="s">
        <v>7762</v>
      </c>
      <c r="D3604" s="6">
        <v>300</v>
      </c>
      <c r="E3604" s="8">
        <v>752</v>
      </c>
      <c r="F3604" t="s">
        <v>8218</v>
      </c>
      <c r="G3604" t="s">
        <v>8228</v>
      </c>
      <c r="H3604" t="s">
        <v>8250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8276</v>
      </c>
      <c r="O3604" t="s">
        <v>8277</v>
      </c>
      <c r="P3604" s="9">
        <v>42596.644699074073</v>
      </c>
      <c r="Q3604" s="10" t="s">
        <v>8329</v>
      </c>
      <c r="R3604" s="10">
        <v>2016</v>
      </c>
    </row>
    <row r="3605" spans="1:18" ht="58" x14ac:dyDescent="0.35">
      <c r="A3605">
        <v>3653</v>
      </c>
      <c r="B3605" s="3" t="s">
        <v>3650</v>
      </c>
      <c r="C3605" s="3" t="s">
        <v>7763</v>
      </c>
      <c r="D3605" s="6">
        <v>2000</v>
      </c>
      <c r="E3605" s="8">
        <v>2010</v>
      </c>
      <c r="F3605" t="s">
        <v>8218</v>
      </c>
      <c r="G3605" t="s">
        <v>8224</v>
      </c>
      <c r="H3605" t="s">
        <v>8246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8276</v>
      </c>
      <c r="O3605" t="s">
        <v>8277</v>
      </c>
      <c r="P3605" s="9">
        <v>42191.363506944443</v>
      </c>
      <c r="Q3605" s="10" t="s">
        <v>8328</v>
      </c>
      <c r="R3605" s="10">
        <v>2015</v>
      </c>
    </row>
    <row r="3606" spans="1:18" ht="58" x14ac:dyDescent="0.35">
      <c r="A3606">
        <v>3654</v>
      </c>
      <c r="B3606" s="3" t="s">
        <v>3651</v>
      </c>
      <c r="C3606" s="3" t="s">
        <v>7764</v>
      </c>
      <c r="D3606" s="6">
        <v>1500</v>
      </c>
      <c r="E3606" s="8">
        <v>2616</v>
      </c>
      <c r="F3606" t="s">
        <v>8218</v>
      </c>
      <c r="G3606" t="s">
        <v>8224</v>
      </c>
      <c r="H3606" t="s">
        <v>8246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8276</v>
      </c>
      <c r="O3606" t="s">
        <v>8277</v>
      </c>
      <c r="P3606" s="9">
        <v>42440.416504629626</v>
      </c>
      <c r="Q3606" s="10" t="s">
        <v>8324</v>
      </c>
      <c r="R3606" s="10">
        <v>2016</v>
      </c>
    </row>
    <row r="3607" spans="1:18" ht="58" x14ac:dyDescent="0.35">
      <c r="A3607">
        <v>3655</v>
      </c>
      <c r="B3607" s="3" t="s">
        <v>3652</v>
      </c>
      <c r="C3607" s="3" t="s">
        <v>7765</v>
      </c>
      <c r="D3607" s="6">
        <v>5000</v>
      </c>
      <c r="E3607" s="8">
        <v>5813</v>
      </c>
      <c r="F3607" t="s">
        <v>8218</v>
      </c>
      <c r="G3607" t="s">
        <v>8223</v>
      </c>
      <c r="H3607" t="s">
        <v>8245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8276</v>
      </c>
      <c r="O3607" t="s">
        <v>8277</v>
      </c>
      <c r="P3607" s="9">
        <v>42173.803217592591</v>
      </c>
      <c r="Q3607" s="10" t="s">
        <v>8327</v>
      </c>
      <c r="R3607" s="10">
        <v>2015</v>
      </c>
    </row>
    <row r="3608" spans="1:18" ht="43.5" x14ac:dyDescent="0.35">
      <c r="A3608">
        <v>3656</v>
      </c>
      <c r="B3608" s="3" t="s">
        <v>3653</v>
      </c>
      <c r="C3608" s="3" t="s">
        <v>7766</v>
      </c>
      <c r="D3608" s="6">
        <v>5000</v>
      </c>
      <c r="E3608" s="8">
        <v>5291</v>
      </c>
      <c r="F3608" t="s">
        <v>8218</v>
      </c>
      <c r="G3608" t="s">
        <v>8239</v>
      </c>
      <c r="H3608" t="s">
        <v>8256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8276</v>
      </c>
      <c r="O3608" t="s">
        <v>8277</v>
      </c>
      <c r="P3608" s="9">
        <v>42737.910138888888</v>
      </c>
      <c r="Q3608" s="10" t="s">
        <v>8322</v>
      </c>
      <c r="R3608" s="10">
        <v>2017</v>
      </c>
    </row>
    <row r="3609" spans="1:18" ht="58" x14ac:dyDescent="0.35">
      <c r="A3609">
        <v>3657</v>
      </c>
      <c r="B3609" s="3" t="s">
        <v>3654</v>
      </c>
      <c r="C3609" s="3" t="s">
        <v>7767</v>
      </c>
      <c r="D3609" s="6">
        <v>2000</v>
      </c>
      <c r="E3609" s="8">
        <v>2215</v>
      </c>
      <c r="F3609" t="s">
        <v>8218</v>
      </c>
      <c r="G3609" t="s">
        <v>8231</v>
      </c>
      <c r="H3609" t="s">
        <v>8252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8276</v>
      </c>
      <c r="O3609" t="s">
        <v>8277</v>
      </c>
      <c r="P3609" s="9">
        <v>42499.629849537036</v>
      </c>
      <c r="Q3609" s="10" t="s">
        <v>8326</v>
      </c>
      <c r="R3609" s="10">
        <v>2016</v>
      </c>
    </row>
    <row r="3610" spans="1:18" ht="29" x14ac:dyDescent="0.35">
      <c r="A3610">
        <v>3658</v>
      </c>
      <c r="B3610" s="3" t="s">
        <v>3655</v>
      </c>
      <c r="C3610" s="3" t="s">
        <v>7768</v>
      </c>
      <c r="D3610" s="6">
        <v>1500</v>
      </c>
      <c r="E3610" s="8">
        <v>1510</v>
      </c>
      <c r="F3610" t="s">
        <v>8218</v>
      </c>
      <c r="G3610" t="s">
        <v>8223</v>
      </c>
      <c r="H3610" t="s">
        <v>8245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8276</v>
      </c>
      <c r="O3610" t="s">
        <v>8277</v>
      </c>
      <c r="P3610" s="9">
        <v>41775.858564814815</v>
      </c>
      <c r="Q3610" s="10" t="s">
        <v>8326</v>
      </c>
      <c r="R3610" s="10">
        <v>2014</v>
      </c>
    </row>
    <row r="3611" spans="1:18" ht="43.5" x14ac:dyDescent="0.35">
      <c r="A3611">
        <v>3659</v>
      </c>
      <c r="B3611" s="3" t="s">
        <v>3656</v>
      </c>
      <c r="C3611" s="3" t="s">
        <v>7769</v>
      </c>
      <c r="D3611" s="6">
        <v>3000</v>
      </c>
      <c r="E3611" s="8">
        <v>3061</v>
      </c>
      <c r="F3611" t="s">
        <v>8218</v>
      </c>
      <c r="G3611" t="s">
        <v>8223</v>
      </c>
      <c r="H3611" t="s">
        <v>8245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8276</v>
      </c>
      <c r="O3611" t="s">
        <v>8277</v>
      </c>
      <c r="P3611" s="9">
        <v>42055.277199074073</v>
      </c>
      <c r="Q3611" s="10" t="s">
        <v>8323</v>
      </c>
      <c r="R3611" s="10">
        <v>2015</v>
      </c>
    </row>
    <row r="3612" spans="1:18" ht="58" x14ac:dyDescent="0.35">
      <c r="A3612">
        <v>3660</v>
      </c>
      <c r="B3612" s="3" t="s">
        <v>3657</v>
      </c>
      <c r="C3612" s="3" t="s">
        <v>7770</v>
      </c>
      <c r="D3612" s="6">
        <v>250</v>
      </c>
      <c r="E3612" s="8">
        <v>250</v>
      </c>
      <c r="F3612" t="s">
        <v>8218</v>
      </c>
      <c r="G3612" t="s">
        <v>8224</v>
      </c>
      <c r="H3612" t="s">
        <v>8246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8276</v>
      </c>
      <c r="O3612" t="s">
        <v>8277</v>
      </c>
      <c r="P3612" s="9">
        <v>41971.881076388891</v>
      </c>
      <c r="Q3612" s="10" t="s">
        <v>8332</v>
      </c>
      <c r="R3612" s="10">
        <v>2014</v>
      </c>
    </row>
    <row r="3613" spans="1:18" ht="43.5" x14ac:dyDescent="0.35">
      <c r="A3613">
        <v>3661</v>
      </c>
      <c r="B3613" s="3" t="s">
        <v>3658</v>
      </c>
      <c r="C3613" s="3" t="s">
        <v>7771</v>
      </c>
      <c r="D3613" s="6">
        <v>3000</v>
      </c>
      <c r="E3613" s="8">
        <v>3330</v>
      </c>
      <c r="F3613" t="s">
        <v>8218</v>
      </c>
      <c r="G3613" t="s">
        <v>8223</v>
      </c>
      <c r="H3613" t="s">
        <v>8245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8276</v>
      </c>
      <c r="O3613" t="s">
        <v>8277</v>
      </c>
      <c r="P3613" s="9">
        <v>42447.896666666667</v>
      </c>
      <c r="Q3613" s="10" t="s">
        <v>8324</v>
      </c>
      <c r="R3613" s="10">
        <v>2016</v>
      </c>
    </row>
    <row r="3614" spans="1:18" ht="58" x14ac:dyDescent="0.35">
      <c r="A3614">
        <v>3662</v>
      </c>
      <c r="B3614" s="3" t="s">
        <v>3659</v>
      </c>
      <c r="C3614" s="3" t="s">
        <v>7772</v>
      </c>
      <c r="D3614" s="6">
        <v>8000</v>
      </c>
      <c r="E3614" s="8">
        <v>8114</v>
      </c>
      <c r="F3614" t="s">
        <v>8218</v>
      </c>
      <c r="G3614" t="s">
        <v>8228</v>
      </c>
      <c r="H3614" t="s">
        <v>8250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8276</v>
      </c>
      <c r="O3614" t="s">
        <v>8277</v>
      </c>
      <c r="P3614" s="9">
        <v>42064.220069444447</v>
      </c>
      <c r="Q3614" s="10" t="s">
        <v>8324</v>
      </c>
      <c r="R3614" s="10">
        <v>2015</v>
      </c>
    </row>
    <row r="3615" spans="1:18" ht="43.5" x14ac:dyDescent="0.35">
      <c r="A3615">
        <v>3663</v>
      </c>
      <c r="B3615" s="3" t="s">
        <v>3660</v>
      </c>
      <c r="C3615" s="3" t="s">
        <v>7773</v>
      </c>
      <c r="D3615" s="6">
        <v>225</v>
      </c>
      <c r="E3615" s="8">
        <v>234</v>
      </c>
      <c r="F3615" t="s">
        <v>8218</v>
      </c>
      <c r="G3615" t="s">
        <v>8224</v>
      </c>
      <c r="H3615" t="s">
        <v>8246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8276</v>
      </c>
      <c r="O3615" t="s">
        <v>8277</v>
      </c>
      <c r="P3615" s="9">
        <v>42665.451736111107</v>
      </c>
      <c r="Q3615" s="10" t="s">
        <v>8331</v>
      </c>
      <c r="R3615" s="10">
        <v>2016</v>
      </c>
    </row>
    <row r="3616" spans="1:18" ht="43.5" x14ac:dyDescent="0.35">
      <c r="A3616">
        <v>3664</v>
      </c>
      <c r="B3616" s="3" t="s">
        <v>3661</v>
      </c>
      <c r="C3616" s="3" t="s">
        <v>7774</v>
      </c>
      <c r="D3616" s="6">
        <v>800</v>
      </c>
      <c r="E3616" s="8">
        <v>875</v>
      </c>
      <c r="F3616" t="s">
        <v>8218</v>
      </c>
      <c r="G3616" t="s">
        <v>8223</v>
      </c>
      <c r="H3616" t="s">
        <v>8245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8276</v>
      </c>
      <c r="O3616" t="s">
        <v>8277</v>
      </c>
      <c r="P3616" s="9">
        <v>42523.248715277776</v>
      </c>
      <c r="Q3616" s="10" t="s">
        <v>8327</v>
      </c>
      <c r="R3616" s="10">
        <v>2016</v>
      </c>
    </row>
    <row r="3617" spans="1:18" ht="43.5" x14ac:dyDescent="0.35">
      <c r="A3617">
        <v>3665</v>
      </c>
      <c r="B3617" s="3" t="s">
        <v>3662</v>
      </c>
      <c r="C3617" s="3" t="s">
        <v>7775</v>
      </c>
      <c r="D3617" s="6">
        <v>620</v>
      </c>
      <c r="E3617" s="8">
        <v>714</v>
      </c>
      <c r="F3617" t="s">
        <v>8218</v>
      </c>
      <c r="G3617" t="s">
        <v>8229</v>
      </c>
      <c r="H3617" t="s">
        <v>8248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8276</v>
      </c>
      <c r="O3617" t="s">
        <v>8277</v>
      </c>
      <c r="P3617" s="9">
        <v>42294.808124999996</v>
      </c>
      <c r="Q3617" s="10" t="s">
        <v>8331</v>
      </c>
      <c r="R3617" s="10">
        <v>2015</v>
      </c>
    </row>
    <row r="3618" spans="1:18" ht="29" x14ac:dyDescent="0.35">
      <c r="A3618">
        <v>3666</v>
      </c>
      <c r="B3618" s="3" t="s">
        <v>3663</v>
      </c>
      <c r="C3618" s="3" t="s">
        <v>7776</v>
      </c>
      <c r="D3618" s="6">
        <v>1200</v>
      </c>
      <c r="E3618" s="8">
        <v>1200</v>
      </c>
      <c r="F3618" t="s">
        <v>8218</v>
      </c>
      <c r="G3618" t="s">
        <v>8223</v>
      </c>
      <c r="H3618" t="s">
        <v>8245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8276</v>
      </c>
      <c r="O3618" t="s">
        <v>8277</v>
      </c>
      <c r="P3618" s="9">
        <v>41822.90488425926</v>
      </c>
      <c r="Q3618" s="10" t="s">
        <v>8328</v>
      </c>
      <c r="R3618" s="10">
        <v>2014</v>
      </c>
    </row>
    <row r="3619" spans="1:18" ht="43.5" x14ac:dyDescent="0.35">
      <c r="A3619">
        <v>3667</v>
      </c>
      <c r="B3619" s="3" t="s">
        <v>3664</v>
      </c>
      <c r="C3619" s="3" t="s">
        <v>7777</v>
      </c>
      <c r="D3619" s="6">
        <v>3000</v>
      </c>
      <c r="E3619" s="8">
        <v>3095.11</v>
      </c>
      <c r="F3619" t="s">
        <v>8218</v>
      </c>
      <c r="G3619" t="s">
        <v>8224</v>
      </c>
      <c r="H3619" t="s">
        <v>8246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8276</v>
      </c>
      <c r="O3619" t="s">
        <v>8277</v>
      </c>
      <c r="P3619" s="9">
        <v>42173.970127314809</v>
      </c>
      <c r="Q3619" s="10" t="s">
        <v>8327</v>
      </c>
      <c r="R3619" s="10">
        <v>2015</v>
      </c>
    </row>
    <row r="3620" spans="1:18" ht="43.5" x14ac:dyDescent="0.35">
      <c r="A3620">
        <v>3668</v>
      </c>
      <c r="B3620" s="3" t="s">
        <v>3665</v>
      </c>
      <c r="C3620" s="3" t="s">
        <v>7778</v>
      </c>
      <c r="D3620" s="6">
        <v>1000</v>
      </c>
      <c r="E3620" s="8">
        <v>1035</v>
      </c>
      <c r="F3620" t="s">
        <v>8218</v>
      </c>
      <c r="G3620" t="s">
        <v>8223</v>
      </c>
      <c r="H3620" t="s">
        <v>8245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8276</v>
      </c>
      <c r="O3620" t="s">
        <v>8277</v>
      </c>
      <c r="P3620" s="9">
        <v>42185.556157407409</v>
      </c>
      <c r="Q3620" s="10" t="s">
        <v>8327</v>
      </c>
      <c r="R3620" s="10">
        <v>2015</v>
      </c>
    </row>
    <row r="3621" spans="1:18" ht="43.5" x14ac:dyDescent="0.35">
      <c r="A3621">
        <v>3669</v>
      </c>
      <c r="B3621" s="3" t="s">
        <v>3666</v>
      </c>
      <c r="C3621" s="3" t="s">
        <v>7779</v>
      </c>
      <c r="D3621" s="6">
        <v>1000</v>
      </c>
      <c r="E3621" s="8">
        <v>1382</v>
      </c>
      <c r="F3621" t="s">
        <v>8218</v>
      </c>
      <c r="G3621" t="s">
        <v>8224</v>
      </c>
      <c r="H3621" t="s">
        <v>8246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8276</v>
      </c>
      <c r="O3621" t="s">
        <v>8277</v>
      </c>
      <c r="P3621" s="9">
        <v>42136.675196759257</v>
      </c>
      <c r="Q3621" s="10" t="s">
        <v>8326</v>
      </c>
      <c r="R3621" s="10">
        <v>2015</v>
      </c>
    </row>
    <row r="3622" spans="1:18" ht="43.5" x14ac:dyDescent="0.35">
      <c r="A3622">
        <v>3670</v>
      </c>
      <c r="B3622" s="3" t="s">
        <v>3667</v>
      </c>
      <c r="C3622" s="3" t="s">
        <v>7780</v>
      </c>
      <c r="D3622" s="6">
        <v>220</v>
      </c>
      <c r="E3622" s="8">
        <v>241</v>
      </c>
      <c r="F3622" t="s">
        <v>8218</v>
      </c>
      <c r="G3622" t="s">
        <v>8224</v>
      </c>
      <c r="H3622" t="s">
        <v>8246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8276</v>
      </c>
      <c r="O3622" t="s">
        <v>8277</v>
      </c>
      <c r="P3622" s="9">
        <v>42142.514016203699</v>
      </c>
      <c r="Q3622" s="10" t="s">
        <v>8326</v>
      </c>
      <c r="R3622" s="10">
        <v>2015</v>
      </c>
    </row>
    <row r="3623" spans="1:18" ht="43.5" x14ac:dyDescent="0.35">
      <c r="A3623">
        <v>3671</v>
      </c>
      <c r="B3623" s="3" t="s">
        <v>3668</v>
      </c>
      <c r="C3623" s="3" t="s">
        <v>7781</v>
      </c>
      <c r="D3623" s="6">
        <v>3500</v>
      </c>
      <c r="E3623" s="8">
        <v>3530</v>
      </c>
      <c r="F3623" t="s">
        <v>8218</v>
      </c>
      <c r="G3623" t="s">
        <v>8223</v>
      </c>
      <c r="H3623" t="s">
        <v>8245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8276</v>
      </c>
      <c r="O3623" t="s">
        <v>8277</v>
      </c>
      <c r="P3623" s="9">
        <v>41820.62809027778</v>
      </c>
      <c r="Q3623" s="10" t="s">
        <v>8327</v>
      </c>
      <c r="R3623" s="10">
        <v>2014</v>
      </c>
    </row>
    <row r="3624" spans="1:18" ht="58" x14ac:dyDescent="0.35">
      <c r="A3624">
        <v>3672</v>
      </c>
      <c r="B3624" s="3" t="s">
        <v>3669</v>
      </c>
      <c r="C3624" s="3" t="s">
        <v>7782</v>
      </c>
      <c r="D3624" s="6">
        <v>3000</v>
      </c>
      <c r="E3624" s="8">
        <v>3046</v>
      </c>
      <c r="F3624" t="s">
        <v>8218</v>
      </c>
      <c r="G3624" t="s">
        <v>8224</v>
      </c>
      <c r="H3624" t="s">
        <v>8246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8276</v>
      </c>
      <c r="O3624" t="s">
        <v>8277</v>
      </c>
      <c r="P3624" s="9">
        <v>41878.946574074071</v>
      </c>
      <c r="Q3624" s="10" t="s">
        <v>8329</v>
      </c>
      <c r="R3624" s="10">
        <v>2014</v>
      </c>
    </row>
    <row r="3625" spans="1:18" ht="43.5" x14ac:dyDescent="0.35">
      <c r="A3625">
        <v>3673</v>
      </c>
      <c r="B3625" s="3" t="s">
        <v>3670</v>
      </c>
      <c r="C3625" s="3" t="s">
        <v>7783</v>
      </c>
      <c r="D3625" s="6">
        <v>4000</v>
      </c>
      <c r="E3625" s="8">
        <v>4545</v>
      </c>
      <c r="F3625" t="s">
        <v>8218</v>
      </c>
      <c r="G3625" t="s">
        <v>8224</v>
      </c>
      <c r="H3625" t="s">
        <v>8246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8276</v>
      </c>
      <c r="O3625" t="s">
        <v>8277</v>
      </c>
      <c r="P3625" s="9">
        <v>41914.295104166667</v>
      </c>
      <c r="Q3625" s="10" t="s">
        <v>8331</v>
      </c>
      <c r="R3625" s="10">
        <v>2014</v>
      </c>
    </row>
    <row r="3626" spans="1:18" ht="43.5" x14ac:dyDescent="0.35">
      <c r="A3626">
        <v>3674</v>
      </c>
      <c r="B3626" s="3" t="s">
        <v>3671</v>
      </c>
      <c r="C3626" s="3" t="s">
        <v>7784</v>
      </c>
      <c r="D3626" s="6">
        <v>4500</v>
      </c>
      <c r="E3626" s="8">
        <v>4500</v>
      </c>
      <c r="F3626" t="s">
        <v>8218</v>
      </c>
      <c r="G3626" t="s">
        <v>8235</v>
      </c>
      <c r="H3626" t="s">
        <v>8248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8276</v>
      </c>
      <c r="O3626" t="s">
        <v>8277</v>
      </c>
      <c r="P3626" s="9">
        <v>42556.873020833329</v>
      </c>
      <c r="Q3626" s="10" t="s">
        <v>8328</v>
      </c>
      <c r="R3626" s="10">
        <v>2016</v>
      </c>
    </row>
    <row r="3627" spans="1:18" ht="43.5" x14ac:dyDescent="0.35">
      <c r="A3627">
        <v>3675</v>
      </c>
      <c r="B3627" s="3" t="s">
        <v>3672</v>
      </c>
      <c r="C3627" s="3" t="s">
        <v>7785</v>
      </c>
      <c r="D3627" s="6">
        <v>50</v>
      </c>
      <c r="E3627" s="8">
        <v>70</v>
      </c>
      <c r="F3627" t="s">
        <v>8218</v>
      </c>
      <c r="G3627" t="s">
        <v>8224</v>
      </c>
      <c r="H3627" t="s">
        <v>8246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8276</v>
      </c>
      <c r="O3627" t="s">
        <v>8277</v>
      </c>
      <c r="P3627" s="9">
        <v>42493.597013888888</v>
      </c>
      <c r="Q3627" s="10" t="s">
        <v>8326</v>
      </c>
      <c r="R3627" s="10">
        <v>2016</v>
      </c>
    </row>
    <row r="3628" spans="1:18" ht="43.5" x14ac:dyDescent="0.35">
      <c r="A3628">
        <v>3676</v>
      </c>
      <c r="B3628" s="3" t="s">
        <v>3673</v>
      </c>
      <c r="C3628" s="3" t="s">
        <v>7786</v>
      </c>
      <c r="D3628" s="6">
        <v>800</v>
      </c>
      <c r="E3628" s="8">
        <v>1030</v>
      </c>
      <c r="F3628" t="s">
        <v>8218</v>
      </c>
      <c r="G3628" t="s">
        <v>8223</v>
      </c>
      <c r="H3628" t="s">
        <v>8245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8276</v>
      </c>
      <c r="O3628" t="s">
        <v>8277</v>
      </c>
      <c r="P3628" s="9">
        <v>41876.815787037034</v>
      </c>
      <c r="Q3628" s="10" t="s">
        <v>8329</v>
      </c>
      <c r="R3628" s="10">
        <v>2014</v>
      </c>
    </row>
    <row r="3629" spans="1:18" ht="43.5" x14ac:dyDescent="0.35">
      <c r="A3629">
        <v>3677</v>
      </c>
      <c r="B3629" s="3" t="s">
        <v>3674</v>
      </c>
      <c r="C3629" s="3" t="s">
        <v>7787</v>
      </c>
      <c r="D3629" s="6">
        <v>12000</v>
      </c>
      <c r="E3629" s="8">
        <v>12348.5</v>
      </c>
      <c r="F3629" t="s">
        <v>8218</v>
      </c>
      <c r="G3629" t="s">
        <v>8223</v>
      </c>
      <c r="H3629" t="s">
        <v>8245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8276</v>
      </c>
      <c r="O3629" t="s">
        <v>8277</v>
      </c>
      <c r="P3629" s="9">
        <v>41802.574282407411</v>
      </c>
      <c r="Q3629" s="10" t="s">
        <v>8327</v>
      </c>
      <c r="R3629" s="10">
        <v>2014</v>
      </c>
    </row>
    <row r="3630" spans="1:18" ht="43.5" x14ac:dyDescent="0.35">
      <c r="A3630">
        <v>3678</v>
      </c>
      <c r="B3630" s="3" t="s">
        <v>3675</v>
      </c>
      <c r="C3630" s="3" t="s">
        <v>7788</v>
      </c>
      <c r="D3630" s="6">
        <v>2000</v>
      </c>
      <c r="E3630" s="8">
        <v>2050</v>
      </c>
      <c r="F3630" t="s">
        <v>8218</v>
      </c>
      <c r="G3630" t="s">
        <v>8224</v>
      </c>
      <c r="H3630" t="s">
        <v>8246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8276</v>
      </c>
      <c r="O3630" t="s">
        <v>8277</v>
      </c>
      <c r="P3630" s="9">
        <v>42120.531226851846</v>
      </c>
      <c r="Q3630" s="10" t="s">
        <v>8325</v>
      </c>
      <c r="R3630" s="10">
        <v>2015</v>
      </c>
    </row>
    <row r="3631" spans="1:18" ht="43.5" x14ac:dyDescent="0.35">
      <c r="A3631">
        <v>3679</v>
      </c>
      <c r="B3631" s="3" t="s">
        <v>3676</v>
      </c>
      <c r="C3631" s="3" t="s">
        <v>7789</v>
      </c>
      <c r="D3631" s="6">
        <v>2000</v>
      </c>
      <c r="E3631" s="8">
        <v>2202</v>
      </c>
      <c r="F3631" t="s">
        <v>8218</v>
      </c>
      <c r="G3631" t="s">
        <v>8223</v>
      </c>
      <c r="H3631" t="s">
        <v>8245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8276</v>
      </c>
      <c r="O3631" t="s">
        <v>8277</v>
      </c>
      <c r="P3631" s="9">
        <v>41786.761354166665</v>
      </c>
      <c r="Q3631" s="10" t="s">
        <v>8326</v>
      </c>
      <c r="R3631" s="10">
        <v>2014</v>
      </c>
    </row>
    <row r="3632" spans="1:18" ht="43.5" x14ac:dyDescent="0.35">
      <c r="A3632">
        <v>3680</v>
      </c>
      <c r="B3632" s="3" t="s">
        <v>3677</v>
      </c>
      <c r="C3632" s="3" t="s">
        <v>7790</v>
      </c>
      <c r="D3632" s="6">
        <v>3000</v>
      </c>
      <c r="E3632" s="8">
        <v>3383</v>
      </c>
      <c r="F3632" t="s">
        <v>8218</v>
      </c>
      <c r="G3632" t="s">
        <v>8223</v>
      </c>
      <c r="H3632" t="s">
        <v>8245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8276</v>
      </c>
      <c r="O3632" t="s">
        <v>8277</v>
      </c>
      <c r="P3632" s="9">
        <v>42627.454097222224</v>
      </c>
      <c r="Q3632" s="10" t="s">
        <v>8330</v>
      </c>
      <c r="R3632" s="10">
        <v>2016</v>
      </c>
    </row>
    <row r="3633" spans="1:18" ht="58" x14ac:dyDescent="0.35">
      <c r="A3633">
        <v>3681</v>
      </c>
      <c r="B3633" s="3" t="s">
        <v>3678</v>
      </c>
      <c r="C3633" s="3" t="s">
        <v>7791</v>
      </c>
      <c r="D3633" s="6">
        <v>1000</v>
      </c>
      <c r="E3633" s="8">
        <v>1119</v>
      </c>
      <c r="F3633" t="s">
        <v>8218</v>
      </c>
      <c r="G3633" t="s">
        <v>8223</v>
      </c>
      <c r="H3633" t="s">
        <v>8245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8276</v>
      </c>
      <c r="O3633" t="s">
        <v>8277</v>
      </c>
      <c r="P3633" s="9">
        <v>42374.651504629626</v>
      </c>
      <c r="Q3633" s="10" t="s">
        <v>8322</v>
      </c>
      <c r="R3633" s="10">
        <v>2016</v>
      </c>
    </row>
    <row r="3634" spans="1:18" ht="43.5" x14ac:dyDescent="0.35">
      <c r="A3634">
        <v>3682</v>
      </c>
      <c r="B3634" s="3" t="s">
        <v>3679</v>
      </c>
      <c r="C3634" s="3" t="s">
        <v>7792</v>
      </c>
      <c r="D3634" s="6">
        <v>3000</v>
      </c>
      <c r="E3634" s="8">
        <v>4176</v>
      </c>
      <c r="F3634" t="s">
        <v>8218</v>
      </c>
      <c r="G3634" t="s">
        <v>8223</v>
      </c>
      <c r="H3634" t="s">
        <v>8245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8276</v>
      </c>
      <c r="O3634" t="s">
        <v>8277</v>
      </c>
      <c r="P3634" s="9">
        <v>41772.685393518521</v>
      </c>
      <c r="Q3634" s="10" t="s">
        <v>8326</v>
      </c>
      <c r="R3634" s="10">
        <v>2014</v>
      </c>
    </row>
    <row r="3635" spans="1:18" ht="43.5" x14ac:dyDescent="0.35">
      <c r="A3635">
        <v>3683</v>
      </c>
      <c r="B3635" s="3" t="s">
        <v>3680</v>
      </c>
      <c r="C3635" s="3" t="s">
        <v>7793</v>
      </c>
      <c r="D3635" s="6">
        <v>3500</v>
      </c>
      <c r="E3635" s="8">
        <v>3880</v>
      </c>
      <c r="F3635" t="s">
        <v>8218</v>
      </c>
      <c r="G3635" t="s">
        <v>8223</v>
      </c>
      <c r="H3635" t="s">
        <v>8245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8276</v>
      </c>
      <c r="O3635" t="s">
        <v>8277</v>
      </c>
      <c r="P3635" s="9">
        <v>42633.116851851853</v>
      </c>
      <c r="Q3635" s="10" t="s">
        <v>8330</v>
      </c>
      <c r="R3635" s="10">
        <v>2016</v>
      </c>
    </row>
    <row r="3636" spans="1:18" ht="43.5" x14ac:dyDescent="0.35">
      <c r="A3636">
        <v>3684</v>
      </c>
      <c r="B3636" s="3" t="s">
        <v>3681</v>
      </c>
      <c r="C3636" s="3" t="s">
        <v>7794</v>
      </c>
      <c r="D3636" s="6">
        <v>750</v>
      </c>
      <c r="E3636" s="8">
        <v>1043</v>
      </c>
      <c r="F3636" t="s">
        <v>8218</v>
      </c>
      <c r="G3636" t="s">
        <v>8223</v>
      </c>
      <c r="H3636" t="s">
        <v>8245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8276</v>
      </c>
      <c r="O3636" t="s">
        <v>8277</v>
      </c>
      <c r="P3636" s="9">
        <v>42219.180393518516</v>
      </c>
      <c r="Q3636" s="10" t="s">
        <v>8329</v>
      </c>
      <c r="R3636" s="10">
        <v>2015</v>
      </c>
    </row>
    <row r="3637" spans="1:18" ht="43.5" x14ac:dyDescent="0.35">
      <c r="A3637">
        <v>3685</v>
      </c>
      <c r="B3637" s="3" t="s">
        <v>3682</v>
      </c>
      <c r="C3637" s="3" t="s">
        <v>7795</v>
      </c>
      <c r="D3637" s="6">
        <v>5000</v>
      </c>
      <c r="E3637" s="8">
        <v>5285</v>
      </c>
      <c r="F3637" t="s">
        <v>8218</v>
      </c>
      <c r="G3637" t="s">
        <v>8223</v>
      </c>
      <c r="H3637" t="s">
        <v>8245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8276</v>
      </c>
      <c r="O3637" t="s">
        <v>8277</v>
      </c>
      <c r="P3637" s="9">
        <v>41753.593275462961</v>
      </c>
      <c r="Q3637" s="10" t="s">
        <v>8325</v>
      </c>
      <c r="R3637" s="10">
        <v>2014</v>
      </c>
    </row>
    <row r="3638" spans="1:18" ht="43.5" x14ac:dyDescent="0.35">
      <c r="A3638">
        <v>3686</v>
      </c>
      <c r="B3638" s="3" t="s">
        <v>3683</v>
      </c>
      <c r="C3638" s="3" t="s">
        <v>7796</v>
      </c>
      <c r="D3638" s="6">
        <v>350</v>
      </c>
      <c r="E3638" s="8">
        <v>355</v>
      </c>
      <c r="F3638" t="s">
        <v>8218</v>
      </c>
      <c r="G3638" t="s">
        <v>8223</v>
      </c>
      <c r="H3638" t="s">
        <v>8245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8276</v>
      </c>
      <c r="O3638" t="s">
        <v>8277</v>
      </c>
      <c r="P3638" s="9">
        <v>42230.662731481483</v>
      </c>
      <c r="Q3638" s="10" t="s">
        <v>8329</v>
      </c>
      <c r="R3638" s="10">
        <v>2015</v>
      </c>
    </row>
    <row r="3639" spans="1:18" ht="58" x14ac:dyDescent="0.35">
      <c r="A3639">
        <v>3687</v>
      </c>
      <c r="B3639" s="3" t="s">
        <v>3684</v>
      </c>
      <c r="C3639" s="3" t="s">
        <v>7797</v>
      </c>
      <c r="D3639" s="6">
        <v>5000</v>
      </c>
      <c r="E3639" s="8">
        <v>5012.25</v>
      </c>
      <c r="F3639" t="s">
        <v>8218</v>
      </c>
      <c r="G3639" t="s">
        <v>8223</v>
      </c>
      <c r="H3639" t="s">
        <v>8245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8276</v>
      </c>
      <c r="O3639" t="s">
        <v>8277</v>
      </c>
      <c r="P3639" s="9">
        <v>41787.218229166669</v>
      </c>
      <c r="Q3639" s="10" t="s">
        <v>8326</v>
      </c>
      <c r="R3639" s="10">
        <v>2014</v>
      </c>
    </row>
    <row r="3640" spans="1:18" ht="43.5" x14ac:dyDescent="0.35">
      <c r="A3640">
        <v>3688</v>
      </c>
      <c r="B3640" s="3" t="s">
        <v>3685</v>
      </c>
      <c r="C3640" s="3" t="s">
        <v>7798</v>
      </c>
      <c r="D3640" s="6">
        <v>3000</v>
      </c>
      <c r="E3640" s="8">
        <v>3275</v>
      </c>
      <c r="F3640" t="s">
        <v>8218</v>
      </c>
      <c r="G3640" t="s">
        <v>8224</v>
      </c>
      <c r="H3640" t="s">
        <v>8246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8276</v>
      </c>
      <c r="O3640" t="s">
        <v>8277</v>
      </c>
      <c r="P3640" s="9">
        <v>41829.787083333329</v>
      </c>
      <c r="Q3640" s="10" t="s">
        <v>8328</v>
      </c>
      <c r="R3640" s="10">
        <v>2014</v>
      </c>
    </row>
    <row r="3641" spans="1:18" ht="43.5" x14ac:dyDescent="0.35">
      <c r="A3641">
        <v>3689</v>
      </c>
      <c r="B3641" s="3" t="s">
        <v>3686</v>
      </c>
      <c r="C3641" s="3" t="s">
        <v>7799</v>
      </c>
      <c r="D3641" s="6">
        <v>3000</v>
      </c>
      <c r="E3641" s="8">
        <v>3550</v>
      </c>
      <c r="F3641" t="s">
        <v>8218</v>
      </c>
      <c r="G3641" t="s">
        <v>8223</v>
      </c>
      <c r="H3641" t="s">
        <v>8245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8276</v>
      </c>
      <c r="O3641" t="s">
        <v>8277</v>
      </c>
      <c r="P3641" s="9">
        <v>42147.826840277776</v>
      </c>
      <c r="Q3641" s="10" t="s">
        <v>8326</v>
      </c>
      <c r="R3641" s="10">
        <v>2015</v>
      </c>
    </row>
    <row r="3642" spans="1:18" ht="43.5" x14ac:dyDescent="0.35">
      <c r="A3642">
        <v>3690</v>
      </c>
      <c r="B3642" s="3" t="s">
        <v>3687</v>
      </c>
      <c r="C3642" s="3" t="s">
        <v>7800</v>
      </c>
      <c r="D3642" s="6">
        <v>1500</v>
      </c>
      <c r="E3642" s="8">
        <v>1800</v>
      </c>
      <c r="F3642" t="s">
        <v>8218</v>
      </c>
      <c r="G3642" t="s">
        <v>8223</v>
      </c>
      <c r="H3642" t="s">
        <v>8245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8276</v>
      </c>
      <c r="O3642" t="s">
        <v>8277</v>
      </c>
      <c r="P3642" s="9">
        <v>41940.598182870366</v>
      </c>
      <c r="Q3642" s="10" t="s">
        <v>8331</v>
      </c>
      <c r="R3642" s="10">
        <v>2014</v>
      </c>
    </row>
    <row r="3643" spans="1:18" ht="29" x14ac:dyDescent="0.35">
      <c r="A3643">
        <v>3691</v>
      </c>
      <c r="B3643" s="3" t="s">
        <v>3688</v>
      </c>
      <c r="C3643" s="3" t="s">
        <v>7801</v>
      </c>
      <c r="D3643" s="6">
        <v>40000</v>
      </c>
      <c r="E3643" s="8">
        <v>51184</v>
      </c>
      <c r="F3643" t="s">
        <v>8218</v>
      </c>
      <c r="G3643" t="s">
        <v>8223</v>
      </c>
      <c r="H3643" t="s">
        <v>8245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8276</v>
      </c>
      <c r="O3643" t="s">
        <v>8277</v>
      </c>
      <c r="P3643" s="9">
        <v>42020.700567129628</v>
      </c>
      <c r="Q3643" s="10" t="s">
        <v>8322</v>
      </c>
      <c r="R3643" s="10">
        <v>2015</v>
      </c>
    </row>
    <row r="3644" spans="1:18" ht="29" x14ac:dyDescent="0.35">
      <c r="A3644">
        <v>3692</v>
      </c>
      <c r="B3644" s="3" t="s">
        <v>3689</v>
      </c>
      <c r="C3644" s="3" t="s">
        <v>7802</v>
      </c>
      <c r="D3644" s="6">
        <v>1000</v>
      </c>
      <c r="E3644" s="8">
        <v>1260</v>
      </c>
      <c r="F3644" t="s">
        <v>8218</v>
      </c>
      <c r="G3644" t="s">
        <v>8223</v>
      </c>
      <c r="H3644" t="s">
        <v>8245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8276</v>
      </c>
      <c r="O3644" t="s">
        <v>8277</v>
      </c>
      <c r="P3644" s="9">
        <v>41891.96503472222</v>
      </c>
      <c r="Q3644" s="10" t="s">
        <v>8330</v>
      </c>
      <c r="R3644" s="10">
        <v>2014</v>
      </c>
    </row>
    <row r="3645" spans="1:18" ht="43.5" x14ac:dyDescent="0.35">
      <c r="A3645">
        <v>3693</v>
      </c>
      <c r="B3645" s="3" t="s">
        <v>3690</v>
      </c>
      <c r="C3645" s="3" t="s">
        <v>7803</v>
      </c>
      <c r="D3645" s="6">
        <v>333</v>
      </c>
      <c r="E3645" s="8">
        <v>430</v>
      </c>
      <c r="F3645" t="s">
        <v>8218</v>
      </c>
      <c r="G3645" t="s">
        <v>8224</v>
      </c>
      <c r="H3645" t="s">
        <v>8246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8276</v>
      </c>
      <c r="O3645" t="s">
        <v>8277</v>
      </c>
      <c r="P3645" s="9">
        <v>42309.191307870366</v>
      </c>
      <c r="Q3645" s="10" t="s">
        <v>8332</v>
      </c>
      <c r="R3645" s="10">
        <v>2015</v>
      </c>
    </row>
    <row r="3646" spans="1:18" ht="58" x14ac:dyDescent="0.35">
      <c r="A3646">
        <v>3694</v>
      </c>
      <c r="B3646" s="3" t="s">
        <v>3691</v>
      </c>
      <c r="C3646" s="3" t="s">
        <v>7804</v>
      </c>
      <c r="D3646" s="6">
        <v>3500</v>
      </c>
      <c r="E3646" s="8">
        <v>3760</v>
      </c>
      <c r="F3646" t="s">
        <v>8218</v>
      </c>
      <c r="G3646" t="s">
        <v>8223</v>
      </c>
      <c r="H3646" t="s">
        <v>8245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8276</v>
      </c>
      <c r="O3646" t="s">
        <v>8277</v>
      </c>
      <c r="P3646" s="9">
        <v>42490.133877314816</v>
      </c>
      <c r="Q3646" s="10" t="s">
        <v>8325</v>
      </c>
      <c r="R3646" s="10">
        <v>2016</v>
      </c>
    </row>
    <row r="3647" spans="1:18" ht="58" x14ac:dyDescent="0.35">
      <c r="A3647">
        <v>3695</v>
      </c>
      <c r="B3647" s="3" t="s">
        <v>3692</v>
      </c>
      <c r="C3647" s="3" t="s">
        <v>7805</v>
      </c>
      <c r="D3647" s="6">
        <v>4000</v>
      </c>
      <c r="E3647" s="8">
        <v>4005</v>
      </c>
      <c r="F3647" t="s">
        <v>8218</v>
      </c>
      <c r="G3647" t="s">
        <v>8223</v>
      </c>
      <c r="H3647" t="s">
        <v>8245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8276</v>
      </c>
      <c r="O3647" t="s">
        <v>8277</v>
      </c>
      <c r="P3647" s="9">
        <v>41995.870486111111</v>
      </c>
      <c r="Q3647" s="10" t="s">
        <v>8333</v>
      </c>
      <c r="R3647" s="10">
        <v>2014</v>
      </c>
    </row>
    <row r="3648" spans="1:18" ht="43.5" x14ac:dyDescent="0.35">
      <c r="A3648">
        <v>3696</v>
      </c>
      <c r="B3648" s="3" t="s">
        <v>3693</v>
      </c>
      <c r="C3648" s="3" t="s">
        <v>7806</v>
      </c>
      <c r="D3648" s="6">
        <v>2000</v>
      </c>
      <c r="E3648" s="8">
        <v>3100</v>
      </c>
      <c r="F3648" t="s">
        <v>8218</v>
      </c>
      <c r="G3648" t="s">
        <v>8224</v>
      </c>
      <c r="H3648" t="s">
        <v>8246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8276</v>
      </c>
      <c r="O3648" t="s">
        <v>8277</v>
      </c>
      <c r="P3648" s="9">
        <v>41988.617083333331</v>
      </c>
      <c r="Q3648" s="10" t="s">
        <v>8333</v>
      </c>
      <c r="R3648" s="10">
        <v>2014</v>
      </c>
    </row>
    <row r="3649" spans="1:18" ht="43.5" x14ac:dyDescent="0.35">
      <c r="A3649">
        <v>3697</v>
      </c>
      <c r="B3649" s="3" t="s">
        <v>3694</v>
      </c>
      <c r="C3649" s="3" t="s">
        <v>7807</v>
      </c>
      <c r="D3649" s="6">
        <v>2000</v>
      </c>
      <c r="E3649" s="8">
        <v>2160</v>
      </c>
      <c r="F3649" t="s">
        <v>8218</v>
      </c>
      <c r="G3649" t="s">
        <v>8224</v>
      </c>
      <c r="H3649" t="s">
        <v>8246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8276</v>
      </c>
      <c r="O3649" t="s">
        <v>8277</v>
      </c>
      <c r="P3649" s="9">
        <v>42479.465833333335</v>
      </c>
      <c r="Q3649" s="10" t="s">
        <v>8325</v>
      </c>
      <c r="R3649" s="10">
        <v>2016</v>
      </c>
    </row>
    <row r="3650" spans="1:18" ht="43.5" x14ac:dyDescent="0.35">
      <c r="A3650">
        <v>3698</v>
      </c>
      <c r="B3650" s="3" t="s">
        <v>3695</v>
      </c>
      <c r="C3650" s="3" t="s">
        <v>7808</v>
      </c>
      <c r="D3650" s="6">
        <v>5000</v>
      </c>
      <c r="E3650" s="8">
        <v>5526</v>
      </c>
      <c r="F3650" t="s">
        <v>8218</v>
      </c>
      <c r="G3650" t="s">
        <v>8223</v>
      </c>
      <c r="H3650" t="s">
        <v>8245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8276</v>
      </c>
      <c r="O3650" t="s">
        <v>8277</v>
      </c>
      <c r="P3650" s="9">
        <v>42401.806562500002</v>
      </c>
      <c r="Q3650" s="10" t="s">
        <v>8323</v>
      </c>
      <c r="R3650" s="10">
        <v>2016</v>
      </c>
    </row>
    <row r="3651" spans="1:18" ht="58" x14ac:dyDescent="0.35">
      <c r="A3651">
        <v>3699</v>
      </c>
      <c r="B3651" s="3" t="s">
        <v>3696</v>
      </c>
      <c r="C3651" s="3" t="s">
        <v>7809</v>
      </c>
      <c r="D3651" s="6">
        <v>2500</v>
      </c>
      <c r="E3651" s="8">
        <v>2520</v>
      </c>
      <c r="F3651" t="s">
        <v>8218</v>
      </c>
      <c r="G3651" t="s">
        <v>8223</v>
      </c>
      <c r="H3651" t="s">
        <v>8245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8276</v>
      </c>
      <c r="O3651" t="s">
        <v>8277</v>
      </c>
      <c r="P3651" s="9">
        <v>41897.602037037039</v>
      </c>
      <c r="Q3651" s="10" t="s">
        <v>8330</v>
      </c>
      <c r="R3651" s="10">
        <v>2014</v>
      </c>
    </row>
    <row r="3652" spans="1:18" ht="29" x14ac:dyDescent="0.35">
      <c r="A3652">
        <v>3700</v>
      </c>
      <c r="B3652" s="3" t="s">
        <v>3697</v>
      </c>
      <c r="C3652" s="3" t="s">
        <v>7810</v>
      </c>
      <c r="D3652" s="6">
        <v>500</v>
      </c>
      <c r="E3652" s="8">
        <v>606</v>
      </c>
      <c r="F3652" t="s">
        <v>8218</v>
      </c>
      <c r="G3652" t="s">
        <v>8223</v>
      </c>
      <c r="H3652" t="s">
        <v>8245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8276</v>
      </c>
      <c r="O3652" t="s">
        <v>8277</v>
      </c>
      <c r="P3652" s="9">
        <v>41882.585648148146</v>
      </c>
      <c r="Q3652" s="10" t="s">
        <v>8329</v>
      </c>
      <c r="R3652" s="10">
        <v>2014</v>
      </c>
    </row>
    <row r="3653" spans="1:18" ht="43.5" x14ac:dyDescent="0.35">
      <c r="A3653">
        <v>3701</v>
      </c>
      <c r="B3653" s="3" t="s">
        <v>3698</v>
      </c>
      <c r="C3653" s="3" t="s">
        <v>7811</v>
      </c>
      <c r="D3653" s="6">
        <v>1500</v>
      </c>
      <c r="E3653" s="8">
        <v>1505</v>
      </c>
      <c r="F3653" t="s">
        <v>8218</v>
      </c>
      <c r="G3653" t="s">
        <v>8224</v>
      </c>
      <c r="H3653" t="s">
        <v>8246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8276</v>
      </c>
      <c r="O3653" t="s">
        <v>8277</v>
      </c>
      <c r="P3653" s="9">
        <v>42129.541585648149</v>
      </c>
      <c r="Q3653" s="10" t="s">
        <v>8326</v>
      </c>
      <c r="R3653" s="10">
        <v>2015</v>
      </c>
    </row>
    <row r="3654" spans="1:18" ht="58" x14ac:dyDescent="0.35">
      <c r="A3654">
        <v>3702</v>
      </c>
      <c r="B3654" s="3" t="s">
        <v>3699</v>
      </c>
      <c r="C3654" s="3" t="s">
        <v>7812</v>
      </c>
      <c r="D3654" s="6">
        <v>3000</v>
      </c>
      <c r="E3654" s="8">
        <v>3275</v>
      </c>
      <c r="F3654" t="s">
        <v>8218</v>
      </c>
      <c r="G3654" t="s">
        <v>8224</v>
      </c>
      <c r="H3654" t="s">
        <v>8246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8276</v>
      </c>
      <c r="O3654" t="s">
        <v>8277</v>
      </c>
      <c r="P3654" s="9">
        <v>42524.53800925926</v>
      </c>
      <c r="Q3654" s="10" t="s">
        <v>8327</v>
      </c>
      <c r="R3654" s="10">
        <v>2016</v>
      </c>
    </row>
    <row r="3655" spans="1:18" ht="43.5" x14ac:dyDescent="0.35">
      <c r="A3655">
        <v>3703</v>
      </c>
      <c r="B3655" s="3" t="s">
        <v>3700</v>
      </c>
      <c r="C3655" s="3" t="s">
        <v>7813</v>
      </c>
      <c r="D3655" s="6">
        <v>1050</v>
      </c>
      <c r="E3655" s="8">
        <v>1296</v>
      </c>
      <c r="F3655" t="s">
        <v>8218</v>
      </c>
      <c r="G3655" t="s">
        <v>8223</v>
      </c>
      <c r="H3655" t="s">
        <v>8245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8276</v>
      </c>
      <c r="O3655" t="s">
        <v>8277</v>
      </c>
      <c r="P3655" s="9">
        <v>42556.504490740743</v>
      </c>
      <c r="Q3655" s="10" t="s">
        <v>8328</v>
      </c>
      <c r="R3655" s="10">
        <v>2016</v>
      </c>
    </row>
    <row r="3656" spans="1:18" ht="43.5" x14ac:dyDescent="0.35">
      <c r="A3656">
        <v>3704</v>
      </c>
      <c r="B3656" s="3" t="s">
        <v>3701</v>
      </c>
      <c r="C3656" s="3" t="s">
        <v>7814</v>
      </c>
      <c r="D3656" s="6">
        <v>300</v>
      </c>
      <c r="E3656" s="8">
        <v>409.01</v>
      </c>
      <c r="F3656" t="s">
        <v>8218</v>
      </c>
      <c r="G3656" t="s">
        <v>8224</v>
      </c>
      <c r="H3656" t="s">
        <v>8246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8276</v>
      </c>
      <c r="O3656" t="s">
        <v>8277</v>
      </c>
      <c r="P3656" s="9">
        <v>42461.689745370371</v>
      </c>
      <c r="Q3656" s="10" t="s">
        <v>8325</v>
      </c>
      <c r="R3656" s="10">
        <v>2016</v>
      </c>
    </row>
    <row r="3657" spans="1:18" ht="43.5" x14ac:dyDescent="0.35">
      <c r="A3657">
        <v>3705</v>
      </c>
      <c r="B3657" s="3" t="s">
        <v>3702</v>
      </c>
      <c r="C3657" s="3" t="s">
        <v>7815</v>
      </c>
      <c r="D3657" s="6">
        <v>2827</v>
      </c>
      <c r="E3657" s="8">
        <v>2925</v>
      </c>
      <c r="F3657" t="s">
        <v>8218</v>
      </c>
      <c r="G3657" t="s">
        <v>8223</v>
      </c>
      <c r="H3657" t="s">
        <v>8245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8276</v>
      </c>
      <c r="O3657" t="s">
        <v>8277</v>
      </c>
      <c r="P3657" s="9">
        <v>41792.542986111112</v>
      </c>
      <c r="Q3657" s="10" t="s">
        <v>8327</v>
      </c>
      <c r="R3657" s="10">
        <v>2014</v>
      </c>
    </row>
    <row r="3658" spans="1:18" ht="43.5" x14ac:dyDescent="0.35">
      <c r="A3658">
        <v>3706</v>
      </c>
      <c r="B3658" s="3" t="s">
        <v>3703</v>
      </c>
      <c r="C3658" s="3" t="s">
        <v>7816</v>
      </c>
      <c r="D3658" s="6">
        <v>1500</v>
      </c>
      <c r="E3658" s="8">
        <v>1820</v>
      </c>
      <c r="F3658" t="s">
        <v>8218</v>
      </c>
      <c r="G3658" t="s">
        <v>8223</v>
      </c>
      <c r="H3658" t="s">
        <v>8245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8276</v>
      </c>
      <c r="O3658" t="s">
        <v>8277</v>
      </c>
      <c r="P3658" s="9">
        <v>41879.913761574076</v>
      </c>
      <c r="Q3658" s="10" t="s">
        <v>8329</v>
      </c>
      <c r="R3658" s="10">
        <v>2014</v>
      </c>
    </row>
    <row r="3659" spans="1:18" ht="43.5" x14ac:dyDescent="0.35">
      <c r="A3659">
        <v>3707</v>
      </c>
      <c r="B3659" s="3" t="s">
        <v>3704</v>
      </c>
      <c r="C3659" s="3" t="s">
        <v>7817</v>
      </c>
      <c r="D3659" s="6">
        <v>1000</v>
      </c>
      <c r="E3659" s="8">
        <v>1860</v>
      </c>
      <c r="F3659" t="s">
        <v>8218</v>
      </c>
      <c r="G3659" t="s">
        <v>8223</v>
      </c>
      <c r="H3659" t="s">
        <v>8245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8276</v>
      </c>
      <c r="O3659" t="s">
        <v>8277</v>
      </c>
      <c r="P3659" s="9">
        <v>42552.048356481479</v>
      </c>
      <c r="Q3659" s="10" t="s">
        <v>8328</v>
      </c>
      <c r="R3659" s="10">
        <v>2016</v>
      </c>
    </row>
    <row r="3660" spans="1:18" ht="58" x14ac:dyDescent="0.35">
      <c r="A3660">
        <v>3708</v>
      </c>
      <c r="B3660" s="3" t="s">
        <v>3705</v>
      </c>
      <c r="C3660" s="3" t="s">
        <v>7818</v>
      </c>
      <c r="D3660" s="6">
        <v>700</v>
      </c>
      <c r="E3660" s="8">
        <v>2100</v>
      </c>
      <c r="F3660" t="s">
        <v>8218</v>
      </c>
      <c r="G3660" t="s">
        <v>8223</v>
      </c>
      <c r="H3660" t="s">
        <v>8245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8276</v>
      </c>
      <c r="O3660" t="s">
        <v>8277</v>
      </c>
      <c r="P3660" s="9">
        <v>41810.142199074078</v>
      </c>
      <c r="Q3660" s="10" t="s">
        <v>8327</v>
      </c>
      <c r="R3660" s="10">
        <v>2014</v>
      </c>
    </row>
    <row r="3661" spans="1:18" ht="43.5" x14ac:dyDescent="0.35">
      <c r="A3661">
        <v>3709</v>
      </c>
      <c r="B3661" s="3" t="s">
        <v>3706</v>
      </c>
      <c r="C3661" s="3" t="s">
        <v>7819</v>
      </c>
      <c r="D3661" s="6">
        <v>1000</v>
      </c>
      <c r="E3661" s="8">
        <v>1082.5</v>
      </c>
      <c r="F3661" t="s">
        <v>8218</v>
      </c>
      <c r="G3661" t="s">
        <v>8224</v>
      </c>
      <c r="H3661" t="s">
        <v>8246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8276</v>
      </c>
      <c r="O3661" t="s">
        <v>8277</v>
      </c>
      <c r="P3661" s="9">
        <v>41785.707708333335</v>
      </c>
      <c r="Q3661" s="10" t="s">
        <v>8326</v>
      </c>
      <c r="R3661" s="10">
        <v>2014</v>
      </c>
    </row>
    <row r="3662" spans="1:18" ht="29" x14ac:dyDescent="0.35">
      <c r="A3662">
        <v>3710</v>
      </c>
      <c r="B3662" s="3" t="s">
        <v>3707</v>
      </c>
      <c r="C3662" s="3" t="s">
        <v>7820</v>
      </c>
      <c r="D3662" s="6">
        <v>1300</v>
      </c>
      <c r="E3662" s="8">
        <v>1835</v>
      </c>
      <c r="F3662" t="s">
        <v>8218</v>
      </c>
      <c r="G3662" t="s">
        <v>8223</v>
      </c>
      <c r="H3662" t="s">
        <v>8245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8276</v>
      </c>
      <c r="O3662" t="s">
        <v>8277</v>
      </c>
      <c r="P3662" s="9">
        <v>42072.576249999998</v>
      </c>
      <c r="Q3662" s="10" t="s">
        <v>8324</v>
      </c>
      <c r="R3662" s="10">
        <v>2015</v>
      </c>
    </row>
    <row r="3663" spans="1:18" ht="29" x14ac:dyDescent="0.35">
      <c r="A3663">
        <v>3711</v>
      </c>
      <c r="B3663" s="3" t="s">
        <v>3708</v>
      </c>
      <c r="C3663" s="3" t="s">
        <v>7821</v>
      </c>
      <c r="D3663" s="6">
        <v>500</v>
      </c>
      <c r="E3663" s="8">
        <v>570</v>
      </c>
      <c r="F3663" t="s">
        <v>8218</v>
      </c>
      <c r="G3663" t="s">
        <v>8223</v>
      </c>
      <c r="H3663" t="s">
        <v>8245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8276</v>
      </c>
      <c r="O3663" t="s">
        <v>8277</v>
      </c>
      <c r="P3663" s="9">
        <v>41779.724224537036</v>
      </c>
      <c r="Q3663" s="10" t="s">
        <v>8326</v>
      </c>
      <c r="R3663" s="10">
        <v>2014</v>
      </c>
    </row>
    <row r="3664" spans="1:18" ht="58" x14ac:dyDescent="0.35">
      <c r="A3664">
        <v>3712</v>
      </c>
      <c r="B3664" s="3" t="s">
        <v>3709</v>
      </c>
      <c r="C3664" s="3" t="s">
        <v>7822</v>
      </c>
      <c r="D3664" s="6">
        <v>7500</v>
      </c>
      <c r="E3664" s="8">
        <v>11530</v>
      </c>
      <c r="F3664" t="s">
        <v>8218</v>
      </c>
      <c r="G3664" t="s">
        <v>8223</v>
      </c>
      <c r="H3664" t="s">
        <v>8245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8276</v>
      </c>
      <c r="O3664" t="s">
        <v>8277</v>
      </c>
      <c r="P3664" s="9">
        <v>42134.172071759254</v>
      </c>
      <c r="Q3664" s="10" t="s">
        <v>8326</v>
      </c>
      <c r="R3664" s="10">
        <v>2015</v>
      </c>
    </row>
    <row r="3665" spans="1:18" ht="43.5" x14ac:dyDescent="0.35">
      <c r="A3665">
        <v>3713</v>
      </c>
      <c r="B3665" s="3" t="s">
        <v>3710</v>
      </c>
      <c r="C3665" s="3" t="s">
        <v>7823</v>
      </c>
      <c r="D3665" s="6">
        <v>2000</v>
      </c>
      <c r="E3665" s="8">
        <v>2030</v>
      </c>
      <c r="F3665" t="s">
        <v>8218</v>
      </c>
      <c r="G3665" t="s">
        <v>8223</v>
      </c>
      <c r="H3665" t="s">
        <v>8245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8276</v>
      </c>
      <c r="O3665" t="s">
        <v>8277</v>
      </c>
      <c r="P3665" s="9">
        <v>42505.738032407404</v>
      </c>
      <c r="Q3665" s="10" t="s">
        <v>8326</v>
      </c>
      <c r="R3665" s="10">
        <v>2016</v>
      </c>
    </row>
    <row r="3666" spans="1:18" ht="43.5" x14ac:dyDescent="0.35">
      <c r="A3666">
        <v>3714</v>
      </c>
      <c r="B3666" s="3" t="s">
        <v>3711</v>
      </c>
      <c r="C3666" s="3" t="s">
        <v>7824</v>
      </c>
      <c r="D3666" s="6">
        <v>10000</v>
      </c>
      <c r="E3666" s="8">
        <v>10235</v>
      </c>
      <c r="F3666" t="s">
        <v>8218</v>
      </c>
      <c r="G3666" t="s">
        <v>8223</v>
      </c>
      <c r="H3666" t="s">
        <v>8245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8276</v>
      </c>
      <c r="O3666" t="s">
        <v>8277</v>
      </c>
      <c r="P3666" s="9">
        <v>42118.556331018517</v>
      </c>
      <c r="Q3666" s="10" t="s">
        <v>8325</v>
      </c>
      <c r="R3666" s="10">
        <v>2015</v>
      </c>
    </row>
    <row r="3667" spans="1:18" ht="43.5" x14ac:dyDescent="0.35">
      <c r="A3667">
        <v>3715</v>
      </c>
      <c r="B3667" s="3" t="s">
        <v>3712</v>
      </c>
      <c r="C3667" s="3" t="s">
        <v>7825</v>
      </c>
      <c r="D3667" s="6">
        <v>3500</v>
      </c>
      <c r="E3667" s="8">
        <v>3590</v>
      </c>
      <c r="F3667" t="s">
        <v>8218</v>
      </c>
      <c r="G3667" t="s">
        <v>8224</v>
      </c>
      <c r="H3667" t="s">
        <v>8246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8276</v>
      </c>
      <c r="O3667" t="s">
        <v>8277</v>
      </c>
      <c r="P3667" s="9">
        <v>42036.995590277773</v>
      </c>
      <c r="Q3667" s="10" t="s">
        <v>8323</v>
      </c>
      <c r="R3667" s="10">
        <v>2015</v>
      </c>
    </row>
    <row r="3668" spans="1:18" ht="43.5" x14ac:dyDescent="0.35">
      <c r="A3668">
        <v>3716</v>
      </c>
      <c r="B3668" s="3" t="s">
        <v>3713</v>
      </c>
      <c r="C3668" s="3" t="s">
        <v>7826</v>
      </c>
      <c r="D3668" s="6">
        <v>800</v>
      </c>
      <c r="E3668" s="8">
        <v>1246</v>
      </c>
      <c r="F3668" t="s">
        <v>8218</v>
      </c>
      <c r="G3668" t="s">
        <v>8223</v>
      </c>
      <c r="H3668" t="s">
        <v>8245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8276</v>
      </c>
      <c r="O3668" t="s">
        <v>8277</v>
      </c>
      <c r="P3668" s="9">
        <v>42360.887835648144</v>
      </c>
      <c r="Q3668" s="10" t="s">
        <v>8333</v>
      </c>
      <c r="R3668" s="10">
        <v>2015</v>
      </c>
    </row>
    <row r="3669" spans="1:18" ht="43.5" x14ac:dyDescent="0.35">
      <c r="A3669">
        <v>3717</v>
      </c>
      <c r="B3669" s="3" t="s">
        <v>3714</v>
      </c>
      <c r="C3669" s="3" t="s">
        <v>7827</v>
      </c>
      <c r="D3669" s="6">
        <v>4000</v>
      </c>
      <c r="E3669" s="8">
        <v>4030</v>
      </c>
      <c r="F3669" t="s">
        <v>8218</v>
      </c>
      <c r="G3669" t="s">
        <v>8224</v>
      </c>
      <c r="H3669" t="s">
        <v>8246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8276</v>
      </c>
      <c r="O3669" t="s">
        <v>8277</v>
      </c>
      <c r="P3669" s="9">
        <v>42102.866307870368</v>
      </c>
      <c r="Q3669" s="10" t="s">
        <v>8325</v>
      </c>
      <c r="R3669" s="10">
        <v>2015</v>
      </c>
    </row>
    <row r="3670" spans="1:18" ht="43.5" x14ac:dyDescent="0.35">
      <c r="A3670">
        <v>3718</v>
      </c>
      <c r="B3670" s="3" t="s">
        <v>3715</v>
      </c>
      <c r="C3670" s="3" t="s">
        <v>7828</v>
      </c>
      <c r="D3670" s="6">
        <v>500</v>
      </c>
      <c r="E3670" s="8">
        <v>1197</v>
      </c>
      <c r="F3670" t="s">
        <v>8218</v>
      </c>
      <c r="G3670" t="s">
        <v>8224</v>
      </c>
      <c r="H3670" t="s">
        <v>8246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8276</v>
      </c>
      <c r="O3670" t="s">
        <v>8277</v>
      </c>
      <c r="P3670" s="9">
        <v>42032.716145833328</v>
      </c>
      <c r="Q3670" s="10" t="s">
        <v>8322</v>
      </c>
      <c r="R3670" s="10">
        <v>2015</v>
      </c>
    </row>
    <row r="3671" spans="1:18" ht="29" x14ac:dyDescent="0.35">
      <c r="A3671">
        <v>3719</v>
      </c>
      <c r="B3671" s="3" t="s">
        <v>3716</v>
      </c>
      <c r="C3671" s="3" t="s">
        <v>7829</v>
      </c>
      <c r="D3671" s="6">
        <v>200</v>
      </c>
      <c r="E3671" s="8">
        <v>420</v>
      </c>
      <c r="F3671" t="s">
        <v>8218</v>
      </c>
      <c r="G3671" t="s">
        <v>8224</v>
      </c>
      <c r="H3671" t="s">
        <v>8246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8276</v>
      </c>
      <c r="O3671" t="s">
        <v>8277</v>
      </c>
      <c r="P3671" s="9">
        <v>42147.729930555557</v>
      </c>
      <c r="Q3671" s="10" t="s">
        <v>8326</v>
      </c>
      <c r="R3671" s="10">
        <v>2015</v>
      </c>
    </row>
    <row r="3672" spans="1:18" ht="29" x14ac:dyDescent="0.35">
      <c r="A3672">
        <v>3720</v>
      </c>
      <c r="B3672" s="3" t="s">
        <v>3717</v>
      </c>
      <c r="C3672" s="3" t="s">
        <v>7830</v>
      </c>
      <c r="D3672" s="6">
        <v>3300</v>
      </c>
      <c r="E3672" s="8">
        <v>3449</v>
      </c>
      <c r="F3672" t="s">
        <v>8218</v>
      </c>
      <c r="G3672" t="s">
        <v>8223</v>
      </c>
      <c r="H3672" t="s">
        <v>8245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8276</v>
      </c>
      <c r="O3672" t="s">
        <v>8277</v>
      </c>
      <c r="P3672" s="9">
        <v>42165.993125000001</v>
      </c>
      <c r="Q3672" s="10" t="s">
        <v>8327</v>
      </c>
      <c r="R3672" s="10">
        <v>2015</v>
      </c>
    </row>
    <row r="3673" spans="1:18" ht="58" x14ac:dyDescent="0.35">
      <c r="A3673">
        <v>3721</v>
      </c>
      <c r="B3673" s="3" t="s">
        <v>3718</v>
      </c>
      <c r="C3673" s="3" t="s">
        <v>7831</v>
      </c>
      <c r="D3673" s="6">
        <v>5000</v>
      </c>
      <c r="E3673" s="8">
        <v>5040</v>
      </c>
      <c r="F3673" t="s">
        <v>8218</v>
      </c>
      <c r="G3673" t="s">
        <v>8223</v>
      </c>
      <c r="H3673" t="s">
        <v>8245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8276</v>
      </c>
      <c r="O3673" t="s">
        <v>8277</v>
      </c>
      <c r="P3673" s="9">
        <v>41927.936157407406</v>
      </c>
      <c r="Q3673" s="10" t="s">
        <v>8331</v>
      </c>
      <c r="R3673" s="10">
        <v>2014</v>
      </c>
    </row>
    <row r="3674" spans="1:18" ht="58" x14ac:dyDescent="0.35">
      <c r="A3674">
        <v>3722</v>
      </c>
      <c r="B3674" s="3" t="s">
        <v>3719</v>
      </c>
      <c r="C3674" s="3" t="s">
        <v>7832</v>
      </c>
      <c r="D3674" s="6">
        <v>1500</v>
      </c>
      <c r="E3674" s="8">
        <v>1668</v>
      </c>
      <c r="F3674" t="s">
        <v>8218</v>
      </c>
      <c r="G3674" t="s">
        <v>8228</v>
      </c>
      <c r="H3674" t="s">
        <v>8250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8276</v>
      </c>
      <c r="O3674" t="s">
        <v>8277</v>
      </c>
      <c r="P3674" s="9">
        <v>42381.671840277777</v>
      </c>
      <c r="Q3674" s="10" t="s">
        <v>8322</v>
      </c>
      <c r="R3674" s="10">
        <v>2016</v>
      </c>
    </row>
    <row r="3675" spans="1:18" ht="29" x14ac:dyDescent="0.35">
      <c r="A3675">
        <v>3723</v>
      </c>
      <c r="B3675" s="3" t="s">
        <v>3720</v>
      </c>
      <c r="C3675" s="3" t="s">
        <v>7833</v>
      </c>
      <c r="D3675" s="6">
        <v>4500</v>
      </c>
      <c r="E3675" s="8">
        <v>4592</v>
      </c>
      <c r="F3675" t="s">
        <v>8218</v>
      </c>
      <c r="G3675" t="s">
        <v>8224</v>
      </c>
      <c r="H3675" t="s">
        <v>8246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8276</v>
      </c>
      <c r="O3675" t="s">
        <v>8277</v>
      </c>
      <c r="P3675" s="9">
        <v>41943.753032407403</v>
      </c>
      <c r="Q3675" s="10" t="s">
        <v>8331</v>
      </c>
      <c r="R3675" s="10">
        <v>2014</v>
      </c>
    </row>
    <row r="3676" spans="1:18" ht="43.5" x14ac:dyDescent="0.35">
      <c r="A3676">
        <v>3724</v>
      </c>
      <c r="B3676" s="3" t="s">
        <v>3721</v>
      </c>
      <c r="C3676" s="3" t="s">
        <v>7834</v>
      </c>
      <c r="D3676" s="6">
        <v>4300</v>
      </c>
      <c r="E3676" s="8">
        <v>4409.55</v>
      </c>
      <c r="F3676" t="s">
        <v>8218</v>
      </c>
      <c r="G3676" t="s">
        <v>8224</v>
      </c>
      <c r="H3676" t="s">
        <v>8246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8276</v>
      </c>
      <c r="O3676" t="s">
        <v>8277</v>
      </c>
      <c r="P3676" s="9">
        <v>42465.491435185184</v>
      </c>
      <c r="Q3676" s="10" t="s">
        <v>8325</v>
      </c>
      <c r="R3676" s="10">
        <v>2016</v>
      </c>
    </row>
    <row r="3677" spans="1:18" ht="43.5" x14ac:dyDescent="0.35">
      <c r="A3677">
        <v>3725</v>
      </c>
      <c r="B3677" s="3" t="s">
        <v>3722</v>
      </c>
      <c r="C3677" s="3" t="s">
        <v>7835</v>
      </c>
      <c r="D3677" s="6">
        <v>300</v>
      </c>
      <c r="E3677" s="8">
        <v>381</v>
      </c>
      <c r="F3677" t="s">
        <v>8218</v>
      </c>
      <c r="G3677" t="s">
        <v>8224</v>
      </c>
      <c r="H3677" t="s">
        <v>8246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8276</v>
      </c>
      <c r="O3677" t="s">
        <v>8277</v>
      </c>
      <c r="P3677" s="9">
        <v>42401.945219907408</v>
      </c>
      <c r="Q3677" s="10" t="s">
        <v>8323</v>
      </c>
      <c r="R3677" s="10">
        <v>2016</v>
      </c>
    </row>
    <row r="3678" spans="1:18" ht="43.5" x14ac:dyDescent="0.3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8276</v>
      </c>
      <c r="O3678" t="s">
        <v>8277</v>
      </c>
      <c r="P3678" s="9">
        <v>42462.140868055554</v>
      </c>
      <c r="Q3678" s="10" t="s">
        <v>8325</v>
      </c>
      <c r="R3678" s="10">
        <v>2016</v>
      </c>
    </row>
    <row r="3679" spans="1:18" ht="43.5" x14ac:dyDescent="0.35">
      <c r="A3679">
        <v>3727</v>
      </c>
      <c r="B3679" s="3" t="s">
        <v>3724</v>
      </c>
      <c r="C3679" s="3" t="s">
        <v>7837</v>
      </c>
      <c r="D3679" s="6">
        <v>2000</v>
      </c>
      <c r="E3679" s="8">
        <v>2015</v>
      </c>
      <c r="F3679" t="s">
        <v>8218</v>
      </c>
      <c r="G3679" t="s">
        <v>8223</v>
      </c>
      <c r="H3679" t="s">
        <v>8245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8276</v>
      </c>
      <c r="O3679" t="s">
        <v>8277</v>
      </c>
      <c r="P3679" s="9">
        <v>42632.348310185189</v>
      </c>
      <c r="Q3679" s="10" t="s">
        <v>8330</v>
      </c>
      <c r="R3679" s="10">
        <v>2016</v>
      </c>
    </row>
    <row r="3680" spans="1:18" ht="43.5" x14ac:dyDescent="0.35">
      <c r="A3680">
        <v>3728</v>
      </c>
      <c r="B3680" s="3" t="s">
        <v>3725</v>
      </c>
      <c r="C3680" s="3" t="s">
        <v>7838</v>
      </c>
      <c r="D3680" s="6">
        <v>20000</v>
      </c>
      <c r="E3680" s="8">
        <v>1862</v>
      </c>
      <c r="F3680" t="s">
        <v>8220</v>
      </c>
      <c r="G3680" t="s">
        <v>8223</v>
      </c>
      <c r="H3680" t="s">
        <v>8245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8276</v>
      </c>
      <c r="O3680" t="s">
        <v>8277</v>
      </c>
      <c r="P3680" s="9">
        <v>42205.171018518522</v>
      </c>
      <c r="Q3680" s="10" t="s">
        <v>8328</v>
      </c>
      <c r="R3680" s="10">
        <v>2015</v>
      </c>
    </row>
    <row r="3681" spans="1:18" ht="58" x14ac:dyDescent="0.35">
      <c r="A3681">
        <v>3729</v>
      </c>
      <c r="B3681" s="3" t="s">
        <v>3726</v>
      </c>
      <c r="C3681" s="3" t="s">
        <v>7839</v>
      </c>
      <c r="D3681" s="6">
        <v>5000</v>
      </c>
      <c r="E3681" s="8">
        <v>362</v>
      </c>
      <c r="F3681" t="s">
        <v>8220</v>
      </c>
      <c r="G3681" t="s">
        <v>8223</v>
      </c>
      <c r="H3681" t="s">
        <v>8245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8276</v>
      </c>
      <c r="O3681" t="s">
        <v>8277</v>
      </c>
      <c r="P3681" s="9">
        <v>42041.205000000002</v>
      </c>
      <c r="Q3681" s="10" t="s">
        <v>8323</v>
      </c>
      <c r="R3681" s="10">
        <v>2015</v>
      </c>
    </row>
    <row r="3682" spans="1:18" ht="43.5" x14ac:dyDescent="0.35">
      <c r="A3682">
        <v>3730</v>
      </c>
      <c r="B3682" s="3" t="s">
        <v>3727</v>
      </c>
      <c r="C3682" s="3" t="s">
        <v>7840</v>
      </c>
      <c r="D3682" s="6">
        <v>1000</v>
      </c>
      <c r="E3682" s="8">
        <v>100</v>
      </c>
      <c r="F3682" t="s">
        <v>8220</v>
      </c>
      <c r="G3682" t="s">
        <v>8223</v>
      </c>
      <c r="H3682" t="s">
        <v>8245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8276</v>
      </c>
      <c r="O3682" t="s">
        <v>8277</v>
      </c>
      <c r="P3682" s="9">
        <v>42203.677766203706</v>
      </c>
      <c r="Q3682" s="10" t="s">
        <v>8328</v>
      </c>
      <c r="R3682" s="10">
        <v>2015</v>
      </c>
    </row>
    <row r="3683" spans="1:18" ht="43.5" x14ac:dyDescent="0.35">
      <c r="A3683">
        <v>3731</v>
      </c>
      <c r="B3683" s="3" t="s">
        <v>3728</v>
      </c>
      <c r="C3683" s="3" t="s">
        <v>7841</v>
      </c>
      <c r="D3683" s="6">
        <v>5500</v>
      </c>
      <c r="E3683" s="8">
        <v>620</v>
      </c>
      <c r="F3683" t="s">
        <v>8220</v>
      </c>
      <c r="G3683" t="s">
        <v>8223</v>
      </c>
      <c r="H3683" t="s">
        <v>8245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8276</v>
      </c>
      <c r="O3683" t="s">
        <v>8277</v>
      </c>
      <c r="P3683" s="9">
        <v>41983.752847222218</v>
      </c>
      <c r="Q3683" s="10" t="s">
        <v>8333</v>
      </c>
      <c r="R3683" s="10">
        <v>2014</v>
      </c>
    </row>
    <row r="3684" spans="1:18" ht="43.5" x14ac:dyDescent="0.35">
      <c r="A3684">
        <v>3732</v>
      </c>
      <c r="B3684" s="3" t="s">
        <v>3729</v>
      </c>
      <c r="C3684" s="3" t="s">
        <v>7842</v>
      </c>
      <c r="D3684" s="6">
        <v>850</v>
      </c>
      <c r="E3684" s="8">
        <v>131</v>
      </c>
      <c r="F3684" t="s">
        <v>8220</v>
      </c>
      <c r="G3684" t="s">
        <v>8232</v>
      </c>
      <c r="H3684" t="s">
        <v>8248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8276</v>
      </c>
      <c r="O3684" t="s">
        <v>8277</v>
      </c>
      <c r="P3684" s="9">
        <v>41968.677465277782</v>
      </c>
      <c r="Q3684" s="10" t="s">
        <v>8332</v>
      </c>
      <c r="R3684" s="10">
        <v>2014</v>
      </c>
    </row>
    <row r="3685" spans="1:18" ht="43.5" x14ac:dyDescent="0.35">
      <c r="A3685">
        <v>3733</v>
      </c>
      <c r="B3685" s="3" t="s">
        <v>3730</v>
      </c>
      <c r="C3685" s="3" t="s">
        <v>7843</v>
      </c>
      <c r="D3685" s="6">
        <v>1500</v>
      </c>
      <c r="E3685" s="8">
        <v>0</v>
      </c>
      <c r="F3685" t="s">
        <v>8220</v>
      </c>
      <c r="G3685" t="s">
        <v>8223</v>
      </c>
      <c r="H3685" t="s">
        <v>8245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8276</v>
      </c>
      <c r="O3685" t="s">
        <v>8277</v>
      </c>
      <c r="P3685" s="9">
        <v>42103.024398148147</v>
      </c>
      <c r="Q3685" s="10" t="s">
        <v>8325</v>
      </c>
      <c r="R3685" s="10">
        <v>2015</v>
      </c>
    </row>
    <row r="3686" spans="1:18" ht="58" x14ac:dyDescent="0.35">
      <c r="A3686">
        <v>3734</v>
      </c>
      <c r="B3686" s="3" t="s">
        <v>3731</v>
      </c>
      <c r="C3686" s="3" t="s">
        <v>7844</v>
      </c>
      <c r="D3686" s="6">
        <v>1500</v>
      </c>
      <c r="E3686" s="8">
        <v>427</v>
      </c>
      <c r="F3686" t="s">
        <v>8220</v>
      </c>
      <c r="G3686" t="s">
        <v>8223</v>
      </c>
      <c r="H3686" t="s">
        <v>8245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8276</v>
      </c>
      <c r="O3686" t="s">
        <v>8277</v>
      </c>
      <c r="P3686" s="9">
        <v>42089.901574074072</v>
      </c>
      <c r="Q3686" s="10" t="s">
        <v>8324</v>
      </c>
      <c r="R3686" s="10">
        <v>2015</v>
      </c>
    </row>
    <row r="3687" spans="1:18" ht="29" x14ac:dyDescent="0.35">
      <c r="A3687">
        <v>3735</v>
      </c>
      <c r="B3687" s="3" t="s">
        <v>3732</v>
      </c>
      <c r="C3687" s="3" t="s">
        <v>7845</v>
      </c>
      <c r="D3687" s="6">
        <v>150</v>
      </c>
      <c r="E3687" s="8">
        <v>20</v>
      </c>
      <c r="F3687" t="s">
        <v>8220</v>
      </c>
      <c r="G3687" t="s">
        <v>8224</v>
      </c>
      <c r="H3687" t="s">
        <v>8246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8276</v>
      </c>
      <c r="O3687" t="s">
        <v>8277</v>
      </c>
      <c r="P3687" s="9">
        <v>42122.693159722221</v>
      </c>
      <c r="Q3687" s="10" t="s">
        <v>8325</v>
      </c>
      <c r="R3687" s="10">
        <v>2015</v>
      </c>
    </row>
    <row r="3688" spans="1:18" ht="43.5" x14ac:dyDescent="0.35">
      <c r="A3688">
        <v>3736</v>
      </c>
      <c r="B3688" s="3" t="s">
        <v>3733</v>
      </c>
      <c r="C3688" s="3" t="s">
        <v>7846</v>
      </c>
      <c r="D3688" s="6">
        <v>1500</v>
      </c>
      <c r="E3688" s="8">
        <v>10</v>
      </c>
      <c r="F3688" t="s">
        <v>8220</v>
      </c>
      <c r="G3688" t="s">
        <v>8224</v>
      </c>
      <c r="H3688" t="s">
        <v>8246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8276</v>
      </c>
      <c r="O3688" t="s">
        <v>8277</v>
      </c>
      <c r="P3688" s="9">
        <v>42048.711724537032</v>
      </c>
      <c r="Q3688" s="10" t="s">
        <v>8323</v>
      </c>
      <c r="R3688" s="10">
        <v>2015</v>
      </c>
    </row>
    <row r="3689" spans="1:18" ht="43.5" x14ac:dyDescent="0.35">
      <c r="A3689">
        <v>3737</v>
      </c>
      <c r="B3689" s="3" t="s">
        <v>3734</v>
      </c>
      <c r="C3689" s="3" t="s">
        <v>7847</v>
      </c>
      <c r="D3689" s="6">
        <v>700</v>
      </c>
      <c r="E3689" s="8">
        <v>150</v>
      </c>
      <c r="F3689" t="s">
        <v>8220</v>
      </c>
      <c r="G3689" t="s">
        <v>8223</v>
      </c>
      <c r="H3689" t="s">
        <v>8245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8276</v>
      </c>
      <c r="O3689" t="s">
        <v>8277</v>
      </c>
      <c r="P3689" s="9">
        <v>42297.691006944442</v>
      </c>
      <c r="Q3689" s="10" t="s">
        <v>8331</v>
      </c>
      <c r="R3689" s="10">
        <v>2015</v>
      </c>
    </row>
    <row r="3690" spans="1:18" ht="43.5" x14ac:dyDescent="0.35">
      <c r="A3690">
        <v>3738</v>
      </c>
      <c r="B3690" s="3" t="s">
        <v>3735</v>
      </c>
      <c r="C3690" s="3" t="s">
        <v>7848</v>
      </c>
      <c r="D3690" s="6">
        <v>1500</v>
      </c>
      <c r="E3690" s="8">
        <v>270</v>
      </c>
      <c r="F3690" t="s">
        <v>8220</v>
      </c>
      <c r="G3690" t="s">
        <v>8224</v>
      </c>
      <c r="H3690" t="s">
        <v>8246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8276</v>
      </c>
      <c r="O3690" t="s">
        <v>8277</v>
      </c>
      <c r="P3690" s="9">
        <v>41813.938715277778</v>
      </c>
      <c r="Q3690" s="10" t="s">
        <v>8327</v>
      </c>
      <c r="R3690" s="10">
        <v>2014</v>
      </c>
    </row>
    <row r="3691" spans="1:18" ht="43.5" x14ac:dyDescent="0.35">
      <c r="A3691">
        <v>3739</v>
      </c>
      <c r="B3691" s="3" t="s">
        <v>3736</v>
      </c>
      <c r="C3691" s="3" t="s">
        <v>7849</v>
      </c>
      <c r="D3691" s="6">
        <v>4000</v>
      </c>
      <c r="E3691" s="8">
        <v>805</v>
      </c>
      <c r="F3691" t="s">
        <v>8220</v>
      </c>
      <c r="G3691" t="s">
        <v>8224</v>
      </c>
      <c r="H3691" t="s">
        <v>8246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8276</v>
      </c>
      <c r="O3691" t="s">
        <v>8277</v>
      </c>
      <c r="P3691" s="9">
        <v>42548.449861111112</v>
      </c>
      <c r="Q3691" s="10" t="s">
        <v>8327</v>
      </c>
      <c r="R3691" s="10">
        <v>2016</v>
      </c>
    </row>
    <row r="3692" spans="1:18" ht="43.5" x14ac:dyDescent="0.35">
      <c r="A3692">
        <v>3740</v>
      </c>
      <c r="B3692" s="3" t="s">
        <v>3737</v>
      </c>
      <c r="C3692" s="3" t="s">
        <v>7850</v>
      </c>
      <c r="D3692" s="6">
        <v>2000</v>
      </c>
      <c r="E3692" s="8">
        <v>358</v>
      </c>
      <c r="F3692" t="s">
        <v>8220</v>
      </c>
      <c r="G3692" t="s">
        <v>8223</v>
      </c>
      <c r="H3692" t="s">
        <v>8245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8276</v>
      </c>
      <c r="O3692" t="s">
        <v>8277</v>
      </c>
      <c r="P3692" s="9">
        <v>41833.089756944442</v>
      </c>
      <c r="Q3692" s="10" t="s">
        <v>8328</v>
      </c>
      <c r="R3692" s="10">
        <v>2014</v>
      </c>
    </row>
    <row r="3693" spans="1:18" ht="43.5" x14ac:dyDescent="0.35">
      <c r="A3693">
        <v>3741</v>
      </c>
      <c r="B3693" s="3" t="s">
        <v>3738</v>
      </c>
      <c r="C3693" s="3" t="s">
        <v>7851</v>
      </c>
      <c r="D3693" s="6">
        <v>20000</v>
      </c>
      <c r="E3693" s="8">
        <v>0</v>
      </c>
      <c r="F3693" t="s">
        <v>8220</v>
      </c>
      <c r="G3693" t="s">
        <v>8223</v>
      </c>
      <c r="H3693" t="s">
        <v>8245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8276</v>
      </c>
      <c r="O3693" t="s">
        <v>8277</v>
      </c>
      <c r="P3693" s="9">
        <v>42325.920717592591</v>
      </c>
      <c r="Q3693" s="10" t="s">
        <v>8332</v>
      </c>
      <c r="R3693" s="10">
        <v>2015</v>
      </c>
    </row>
    <row r="3694" spans="1:18" ht="43.5" x14ac:dyDescent="0.35">
      <c r="A3694">
        <v>3742</v>
      </c>
      <c r="B3694" s="3" t="s">
        <v>3739</v>
      </c>
      <c r="C3694" s="3" t="s">
        <v>7852</v>
      </c>
      <c r="D3694" s="6">
        <v>5000</v>
      </c>
      <c r="E3694" s="8">
        <v>100</v>
      </c>
      <c r="F3694" t="s">
        <v>8220</v>
      </c>
      <c r="G3694" t="s">
        <v>8223</v>
      </c>
      <c r="H3694" t="s">
        <v>8245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8276</v>
      </c>
      <c r="O3694" t="s">
        <v>8277</v>
      </c>
      <c r="P3694" s="9">
        <v>41858.214629629627</v>
      </c>
      <c r="Q3694" s="10" t="s">
        <v>8329</v>
      </c>
      <c r="R3694" s="10">
        <v>2014</v>
      </c>
    </row>
    <row r="3695" spans="1:18" ht="29" x14ac:dyDescent="0.35">
      <c r="A3695">
        <v>3743</v>
      </c>
      <c r="B3695" s="3" t="s">
        <v>3740</v>
      </c>
      <c r="C3695" s="3" t="s">
        <v>7853</v>
      </c>
      <c r="D3695" s="6">
        <v>2200</v>
      </c>
      <c r="E3695" s="8">
        <v>0</v>
      </c>
      <c r="F3695" t="s">
        <v>8220</v>
      </c>
      <c r="G3695" t="s">
        <v>8223</v>
      </c>
      <c r="H3695" t="s">
        <v>8245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8276</v>
      </c>
      <c r="O3695" t="s">
        <v>8277</v>
      </c>
      <c r="P3695" s="9">
        <v>41793.710231481484</v>
      </c>
      <c r="Q3695" s="10" t="s">
        <v>8327</v>
      </c>
      <c r="R3695" s="10">
        <v>2014</v>
      </c>
    </row>
    <row r="3696" spans="1:18" ht="58" x14ac:dyDescent="0.35">
      <c r="A3696">
        <v>3744</v>
      </c>
      <c r="B3696" s="3" t="s">
        <v>3741</v>
      </c>
      <c r="C3696" s="3" t="s">
        <v>7854</v>
      </c>
      <c r="D3696" s="6">
        <v>1200</v>
      </c>
      <c r="E3696" s="8">
        <v>0</v>
      </c>
      <c r="F3696" t="s">
        <v>8220</v>
      </c>
      <c r="G3696" t="s">
        <v>8223</v>
      </c>
      <c r="H3696" t="s">
        <v>8245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8276</v>
      </c>
      <c r="O3696" t="s">
        <v>8277</v>
      </c>
      <c r="P3696" s="9">
        <v>41793.814259259263</v>
      </c>
      <c r="Q3696" s="10" t="s">
        <v>8327</v>
      </c>
      <c r="R3696" s="10">
        <v>2014</v>
      </c>
    </row>
    <row r="3697" spans="1:18" ht="43.5" x14ac:dyDescent="0.35">
      <c r="A3697">
        <v>3745</v>
      </c>
      <c r="B3697" s="3" t="s">
        <v>3742</v>
      </c>
      <c r="C3697" s="3" t="s">
        <v>7855</v>
      </c>
      <c r="D3697" s="6">
        <v>100</v>
      </c>
      <c r="E3697" s="8">
        <v>10</v>
      </c>
      <c r="F3697" t="s">
        <v>8220</v>
      </c>
      <c r="G3697" t="s">
        <v>8223</v>
      </c>
      <c r="H3697" t="s">
        <v>8245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8276</v>
      </c>
      <c r="O3697" t="s">
        <v>8277</v>
      </c>
      <c r="P3697" s="9">
        <v>41831.697939814811</v>
      </c>
      <c r="Q3697" s="10" t="s">
        <v>8328</v>
      </c>
      <c r="R3697" s="10">
        <v>2014</v>
      </c>
    </row>
    <row r="3698" spans="1:18" ht="29" x14ac:dyDescent="0.35">
      <c r="A3698">
        <v>3746</v>
      </c>
      <c r="B3698" s="3" t="s">
        <v>3743</v>
      </c>
      <c r="C3698" s="3" t="s">
        <v>7856</v>
      </c>
      <c r="D3698" s="6">
        <v>8500</v>
      </c>
      <c r="E3698" s="8">
        <v>202</v>
      </c>
      <c r="F3698" t="s">
        <v>8220</v>
      </c>
      <c r="G3698" t="s">
        <v>8223</v>
      </c>
      <c r="H3698" t="s">
        <v>8245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8276</v>
      </c>
      <c r="O3698" t="s">
        <v>8277</v>
      </c>
      <c r="P3698" s="9">
        <v>42621.389340277776</v>
      </c>
      <c r="Q3698" s="10" t="s">
        <v>8330</v>
      </c>
      <c r="R3698" s="10">
        <v>2016</v>
      </c>
    </row>
    <row r="3699" spans="1:18" ht="29" x14ac:dyDescent="0.35">
      <c r="A3699">
        <v>3747</v>
      </c>
      <c r="B3699" s="3" t="s">
        <v>3744</v>
      </c>
      <c r="C3699" s="3" t="s">
        <v>7857</v>
      </c>
      <c r="D3699" s="6">
        <v>2500</v>
      </c>
      <c r="E3699" s="8">
        <v>25</v>
      </c>
      <c r="F3699" t="s">
        <v>8220</v>
      </c>
      <c r="G3699" t="s">
        <v>8224</v>
      </c>
      <c r="H3699" t="s">
        <v>8246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8276</v>
      </c>
      <c r="O3699" t="s">
        <v>8277</v>
      </c>
      <c r="P3699" s="9">
        <v>42164.299722222218</v>
      </c>
      <c r="Q3699" s="10" t="s">
        <v>8327</v>
      </c>
      <c r="R3699" s="10">
        <v>2015</v>
      </c>
    </row>
    <row r="3700" spans="1:18" ht="43.5" x14ac:dyDescent="0.35">
      <c r="A3700">
        <v>3748</v>
      </c>
      <c r="B3700" s="3" t="s">
        <v>3745</v>
      </c>
      <c r="C3700" s="3" t="s">
        <v>7858</v>
      </c>
      <c r="D3700" s="6">
        <v>5000</v>
      </c>
      <c r="E3700" s="8">
        <v>5176</v>
      </c>
      <c r="F3700" t="s">
        <v>8218</v>
      </c>
      <c r="G3700" t="s">
        <v>8223</v>
      </c>
      <c r="H3700" t="s">
        <v>8245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8276</v>
      </c>
      <c r="O3700" t="s">
        <v>8318</v>
      </c>
      <c r="P3700" s="9">
        <v>42395.706435185188</v>
      </c>
      <c r="Q3700" s="10" t="s">
        <v>8322</v>
      </c>
      <c r="R3700" s="10">
        <v>2016</v>
      </c>
    </row>
    <row r="3701" spans="1:18" ht="43.5" x14ac:dyDescent="0.35">
      <c r="A3701">
        <v>3749</v>
      </c>
      <c r="B3701" s="3" t="s">
        <v>3746</v>
      </c>
      <c r="C3701" s="3" t="s">
        <v>7859</v>
      </c>
      <c r="D3701" s="6">
        <v>500</v>
      </c>
      <c r="E3701" s="8">
        <v>525</v>
      </c>
      <c r="F3701" t="s">
        <v>8218</v>
      </c>
      <c r="G3701" t="s">
        <v>8223</v>
      </c>
      <c r="H3701" t="s">
        <v>8245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8276</v>
      </c>
      <c r="O3701" t="s">
        <v>8318</v>
      </c>
      <c r="P3701" s="9">
        <v>42458.127175925925</v>
      </c>
      <c r="Q3701" s="10" t="s">
        <v>8324</v>
      </c>
      <c r="R3701" s="10">
        <v>2016</v>
      </c>
    </row>
    <row r="3702" spans="1:18" ht="87" x14ac:dyDescent="0.35">
      <c r="A3702">
        <v>3750</v>
      </c>
      <c r="B3702" s="3" t="s">
        <v>3747</v>
      </c>
      <c r="C3702" s="3" t="s">
        <v>7860</v>
      </c>
      <c r="D3702" s="6">
        <v>6000</v>
      </c>
      <c r="E3702" s="8">
        <v>6027</v>
      </c>
      <c r="F3702" t="s">
        <v>8218</v>
      </c>
      <c r="G3702" t="s">
        <v>8223</v>
      </c>
      <c r="H3702" t="s">
        <v>8245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8276</v>
      </c>
      <c r="O3702" t="s">
        <v>8318</v>
      </c>
      <c r="P3702" s="9">
        <v>42016.981574074074</v>
      </c>
      <c r="Q3702" s="10" t="s">
        <v>8322</v>
      </c>
      <c r="R3702" s="10">
        <v>2015</v>
      </c>
    </row>
    <row r="3703" spans="1:18" ht="43.5" x14ac:dyDescent="0.35">
      <c r="A3703">
        <v>3751</v>
      </c>
      <c r="B3703" s="3" t="s">
        <v>3748</v>
      </c>
      <c r="C3703" s="3" t="s">
        <v>7861</v>
      </c>
      <c r="D3703" s="6">
        <v>1000</v>
      </c>
      <c r="E3703" s="8">
        <v>1326</v>
      </c>
      <c r="F3703" t="s">
        <v>8218</v>
      </c>
      <c r="G3703" t="s">
        <v>8223</v>
      </c>
      <c r="H3703" t="s">
        <v>8245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8276</v>
      </c>
      <c r="O3703" t="s">
        <v>8318</v>
      </c>
      <c r="P3703" s="9">
        <v>42403.035567129627</v>
      </c>
      <c r="Q3703" s="10" t="s">
        <v>8323</v>
      </c>
      <c r="R3703" s="10">
        <v>2016</v>
      </c>
    </row>
    <row r="3704" spans="1:18" ht="58" x14ac:dyDescent="0.35">
      <c r="A3704">
        <v>3752</v>
      </c>
      <c r="B3704" s="3" t="s">
        <v>3749</v>
      </c>
      <c r="C3704" s="3" t="s">
        <v>7862</v>
      </c>
      <c r="D3704" s="6">
        <v>500</v>
      </c>
      <c r="E3704" s="8">
        <v>565</v>
      </c>
      <c r="F3704" t="s">
        <v>8218</v>
      </c>
      <c r="G3704" t="s">
        <v>8224</v>
      </c>
      <c r="H3704" t="s">
        <v>8246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8276</v>
      </c>
      <c r="O3704" t="s">
        <v>8318</v>
      </c>
      <c r="P3704" s="9">
        <v>42619.802488425921</v>
      </c>
      <c r="Q3704" s="10" t="s">
        <v>8330</v>
      </c>
      <c r="R3704" s="10">
        <v>2016</v>
      </c>
    </row>
    <row r="3705" spans="1:18" ht="43.5" x14ac:dyDescent="0.35">
      <c r="A3705">
        <v>3753</v>
      </c>
      <c r="B3705" s="3" t="s">
        <v>3750</v>
      </c>
      <c r="C3705" s="3" t="s">
        <v>7863</v>
      </c>
      <c r="D3705" s="6">
        <v>5000</v>
      </c>
      <c r="E3705" s="8">
        <v>5167</v>
      </c>
      <c r="F3705" t="s">
        <v>8218</v>
      </c>
      <c r="G3705" t="s">
        <v>8223</v>
      </c>
      <c r="H3705" t="s">
        <v>8245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8276</v>
      </c>
      <c r="O3705" t="s">
        <v>8318</v>
      </c>
      <c r="P3705" s="9">
        <v>42128.824074074073</v>
      </c>
      <c r="Q3705" s="10" t="s">
        <v>8326</v>
      </c>
      <c r="R3705" s="10">
        <v>2015</v>
      </c>
    </row>
    <row r="3706" spans="1:18" ht="43.5" x14ac:dyDescent="0.35">
      <c r="A3706">
        <v>3754</v>
      </c>
      <c r="B3706" s="3" t="s">
        <v>3751</v>
      </c>
      <c r="C3706" s="3" t="s">
        <v>7864</v>
      </c>
      <c r="D3706" s="6">
        <v>2500</v>
      </c>
      <c r="E3706" s="8">
        <v>3000</v>
      </c>
      <c r="F3706" t="s">
        <v>8218</v>
      </c>
      <c r="G3706" t="s">
        <v>8223</v>
      </c>
      <c r="H3706" t="s">
        <v>8245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8276</v>
      </c>
      <c r="O3706" t="s">
        <v>8318</v>
      </c>
      <c r="P3706" s="9">
        <v>41808.881215277775</v>
      </c>
      <c r="Q3706" s="10" t="s">
        <v>8327</v>
      </c>
      <c r="R3706" s="10">
        <v>2014</v>
      </c>
    </row>
    <row r="3707" spans="1:18" ht="43.5" x14ac:dyDescent="0.35">
      <c r="A3707">
        <v>3755</v>
      </c>
      <c r="B3707" s="3" t="s">
        <v>3752</v>
      </c>
      <c r="C3707" s="3" t="s">
        <v>7865</v>
      </c>
      <c r="D3707" s="6">
        <v>550</v>
      </c>
      <c r="E3707" s="8">
        <v>713</v>
      </c>
      <c r="F3707" t="s">
        <v>8218</v>
      </c>
      <c r="G3707" t="s">
        <v>8224</v>
      </c>
      <c r="H3707" t="s">
        <v>8246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8276</v>
      </c>
      <c r="O3707" t="s">
        <v>8318</v>
      </c>
      <c r="P3707" s="9">
        <v>42445.866979166662</v>
      </c>
      <c r="Q3707" s="10" t="s">
        <v>8324</v>
      </c>
      <c r="R3707" s="10">
        <v>2016</v>
      </c>
    </row>
    <row r="3708" spans="1:18" ht="43.5" x14ac:dyDescent="0.35">
      <c r="A3708">
        <v>3756</v>
      </c>
      <c r="B3708" s="3" t="s">
        <v>3753</v>
      </c>
      <c r="C3708" s="3" t="s">
        <v>7866</v>
      </c>
      <c r="D3708" s="6">
        <v>4500</v>
      </c>
      <c r="E3708" s="8">
        <v>4550</v>
      </c>
      <c r="F3708" t="s">
        <v>8218</v>
      </c>
      <c r="G3708" t="s">
        <v>8223</v>
      </c>
      <c r="H3708" t="s">
        <v>8245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8276</v>
      </c>
      <c r="O3708" t="s">
        <v>8318</v>
      </c>
      <c r="P3708" s="9">
        <v>41771.814791666664</v>
      </c>
      <c r="Q3708" s="10" t="s">
        <v>8326</v>
      </c>
      <c r="R3708" s="10">
        <v>2014</v>
      </c>
    </row>
    <row r="3709" spans="1:18" ht="43.5" x14ac:dyDescent="0.35">
      <c r="A3709">
        <v>3757</v>
      </c>
      <c r="B3709" s="3" t="s">
        <v>3754</v>
      </c>
      <c r="C3709" s="3" t="s">
        <v>7867</v>
      </c>
      <c r="D3709" s="6">
        <v>3500</v>
      </c>
      <c r="E3709" s="8">
        <v>3798</v>
      </c>
      <c r="F3709" t="s">
        <v>8218</v>
      </c>
      <c r="G3709" t="s">
        <v>8223</v>
      </c>
      <c r="H3709" t="s">
        <v>8245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8276</v>
      </c>
      <c r="O3709" t="s">
        <v>8318</v>
      </c>
      <c r="P3709" s="9">
        <v>41954.850868055553</v>
      </c>
      <c r="Q3709" s="10" t="s">
        <v>8332</v>
      </c>
      <c r="R3709" s="10">
        <v>2014</v>
      </c>
    </row>
    <row r="3710" spans="1:18" ht="29" x14ac:dyDescent="0.35">
      <c r="A3710">
        <v>3758</v>
      </c>
      <c r="B3710" s="3" t="s">
        <v>3755</v>
      </c>
      <c r="C3710" s="3" t="s">
        <v>7868</v>
      </c>
      <c r="D3710" s="6">
        <v>1500</v>
      </c>
      <c r="E3710" s="8">
        <v>1535</v>
      </c>
      <c r="F3710" t="s">
        <v>8218</v>
      </c>
      <c r="G3710" t="s">
        <v>8223</v>
      </c>
      <c r="H3710" t="s">
        <v>8245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8276</v>
      </c>
      <c r="O3710" t="s">
        <v>8318</v>
      </c>
      <c r="P3710" s="9">
        <v>41747.471504629633</v>
      </c>
      <c r="Q3710" s="10" t="s">
        <v>8325</v>
      </c>
      <c r="R3710" s="10">
        <v>2014</v>
      </c>
    </row>
    <row r="3711" spans="1:18" ht="29" x14ac:dyDescent="0.35">
      <c r="A3711">
        <v>3759</v>
      </c>
      <c r="B3711" s="3" t="s">
        <v>3756</v>
      </c>
      <c r="C3711" s="3" t="s">
        <v>7869</v>
      </c>
      <c r="D3711" s="6">
        <v>4000</v>
      </c>
      <c r="E3711" s="8">
        <v>4409.7700000000004</v>
      </c>
      <c r="F3711" t="s">
        <v>8218</v>
      </c>
      <c r="G3711" t="s">
        <v>8223</v>
      </c>
      <c r="H3711" t="s">
        <v>8245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8276</v>
      </c>
      <c r="O3711" t="s">
        <v>8318</v>
      </c>
      <c r="P3711" s="9">
        <v>42182.108252314814</v>
      </c>
      <c r="Q3711" s="10" t="s">
        <v>8327</v>
      </c>
      <c r="R3711" s="10">
        <v>2015</v>
      </c>
    </row>
    <row r="3712" spans="1:18" ht="43.5" x14ac:dyDescent="0.35">
      <c r="A3712">
        <v>3760</v>
      </c>
      <c r="B3712" s="3" t="s">
        <v>3757</v>
      </c>
      <c r="C3712" s="3" t="s">
        <v>7870</v>
      </c>
      <c r="D3712" s="6">
        <v>5000</v>
      </c>
      <c r="E3712" s="8">
        <v>5050.7700000000004</v>
      </c>
      <c r="F3712" t="s">
        <v>8218</v>
      </c>
      <c r="G3712" t="s">
        <v>8223</v>
      </c>
      <c r="H3712" t="s">
        <v>8245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8276</v>
      </c>
      <c r="O3712" t="s">
        <v>8318</v>
      </c>
      <c r="P3712" s="9">
        <v>41739.525300925925</v>
      </c>
      <c r="Q3712" s="10" t="s">
        <v>8325</v>
      </c>
      <c r="R3712" s="10">
        <v>2014</v>
      </c>
    </row>
    <row r="3713" spans="1:18" ht="58" x14ac:dyDescent="0.35">
      <c r="A3713">
        <v>3761</v>
      </c>
      <c r="B3713" s="3" t="s">
        <v>3758</v>
      </c>
      <c r="C3713" s="3" t="s">
        <v>7871</v>
      </c>
      <c r="D3713" s="6">
        <v>500</v>
      </c>
      <c r="E3713" s="8">
        <v>500</v>
      </c>
      <c r="F3713" t="s">
        <v>8218</v>
      </c>
      <c r="G3713" t="s">
        <v>8224</v>
      </c>
      <c r="H3713" t="s">
        <v>8246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8276</v>
      </c>
      <c r="O3713" t="s">
        <v>8318</v>
      </c>
      <c r="P3713" s="9">
        <v>42173.466863425929</v>
      </c>
      <c r="Q3713" s="10" t="s">
        <v>8327</v>
      </c>
      <c r="R3713" s="10">
        <v>2015</v>
      </c>
    </row>
    <row r="3714" spans="1:18" ht="43.5" x14ac:dyDescent="0.35">
      <c r="A3714">
        <v>3762</v>
      </c>
      <c r="B3714" s="3" t="s">
        <v>3759</v>
      </c>
      <c r="C3714" s="3" t="s">
        <v>7872</v>
      </c>
      <c r="D3714" s="6">
        <v>1250</v>
      </c>
      <c r="E3714" s="8">
        <v>1328</v>
      </c>
      <c r="F3714" t="s">
        <v>8218</v>
      </c>
      <c r="G3714" t="s">
        <v>8224</v>
      </c>
      <c r="H3714" t="s">
        <v>8246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8276</v>
      </c>
      <c r="O3714" t="s">
        <v>8318</v>
      </c>
      <c r="P3714" s="9">
        <v>42193.813530092593</v>
      </c>
      <c r="Q3714" s="10" t="s">
        <v>8328</v>
      </c>
      <c r="R3714" s="10">
        <v>2015</v>
      </c>
    </row>
    <row r="3715" spans="1:18" ht="29" x14ac:dyDescent="0.35">
      <c r="A3715">
        <v>3763</v>
      </c>
      <c r="B3715" s="3" t="s">
        <v>3760</v>
      </c>
      <c r="C3715" s="3" t="s">
        <v>7873</v>
      </c>
      <c r="D3715" s="6">
        <v>5000</v>
      </c>
      <c r="E3715" s="8">
        <v>5000</v>
      </c>
      <c r="F3715" t="s">
        <v>8218</v>
      </c>
      <c r="G3715" t="s">
        <v>8223</v>
      </c>
      <c r="H3715" t="s">
        <v>8245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8276</v>
      </c>
      <c r="O3715" t="s">
        <v>8318</v>
      </c>
      <c r="P3715" s="9">
        <v>42065.750300925924</v>
      </c>
      <c r="Q3715" s="10" t="s">
        <v>8324</v>
      </c>
      <c r="R3715" s="10">
        <v>2015</v>
      </c>
    </row>
    <row r="3716" spans="1:18" ht="43.5" x14ac:dyDescent="0.35">
      <c r="A3716">
        <v>3764</v>
      </c>
      <c r="B3716" s="3" t="s">
        <v>3761</v>
      </c>
      <c r="C3716" s="3" t="s">
        <v>7874</v>
      </c>
      <c r="D3716" s="6">
        <v>1500</v>
      </c>
      <c r="E3716" s="8">
        <v>1500</v>
      </c>
      <c r="F3716" t="s">
        <v>8218</v>
      </c>
      <c r="G3716" t="s">
        <v>8223</v>
      </c>
      <c r="H3716" t="s">
        <v>8245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8276</v>
      </c>
      <c r="O3716" t="s">
        <v>8318</v>
      </c>
      <c r="P3716" s="9">
        <v>42499.842962962968</v>
      </c>
      <c r="Q3716" s="10" t="s">
        <v>8326</v>
      </c>
      <c r="R3716" s="10">
        <v>2016</v>
      </c>
    </row>
    <row r="3717" spans="1:18" ht="43.5" x14ac:dyDescent="0.35">
      <c r="A3717">
        <v>3765</v>
      </c>
      <c r="B3717" s="3" t="s">
        <v>3762</v>
      </c>
      <c r="C3717" s="3" t="s">
        <v>7875</v>
      </c>
      <c r="D3717" s="6">
        <v>7000</v>
      </c>
      <c r="E3717" s="8">
        <v>7942</v>
      </c>
      <c r="F3717" t="s">
        <v>8218</v>
      </c>
      <c r="G3717" t="s">
        <v>8223</v>
      </c>
      <c r="H3717" t="s">
        <v>8245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8276</v>
      </c>
      <c r="O3717" t="s">
        <v>8318</v>
      </c>
      <c r="P3717" s="9">
        <v>41820.776412037041</v>
      </c>
      <c r="Q3717" s="10" t="s">
        <v>8327</v>
      </c>
      <c r="R3717" s="10">
        <v>2014</v>
      </c>
    </row>
    <row r="3718" spans="1:18" ht="43.5" x14ac:dyDescent="0.35">
      <c r="A3718">
        <v>3766</v>
      </c>
      <c r="B3718" s="3" t="s">
        <v>3763</v>
      </c>
      <c r="C3718" s="3" t="s">
        <v>7876</v>
      </c>
      <c r="D3718" s="6">
        <v>10000</v>
      </c>
      <c r="E3718" s="8">
        <v>10265.01</v>
      </c>
      <c r="F3718" t="s">
        <v>8218</v>
      </c>
      <c r="G3718" t="s">
        <v>8223</v>
      </c>
      <c r="H3718" t="s">
        <v>8245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8276</v>
      </c>
      <c r="O3718" t="s">
        <v>8318</v>
      </c>
      <c r="P3718" s="9">
        <v>41788.167187500003</v>
      </c>
      <c r="Q3718" s="10" t="s">
        <v>8326</v>
      </c>
      <c r="R3718" s="10">
        <v>2014</v>
      </c>
    </row>
    <row r="3719" spans="1:18" ht="43.5" x14ac:dyDescent="0.35">
      <c r="A3719">
        <v>3767</v>
      </c>
      <c r="B3719" s="3" t="s">
        <v>3764</v>
      </c>
      <c r="C3719" s="3" t="s">
        <v>7877</v>
      </c>
      <c r="D3719" s="6">
        <v>2000</v>
      </c>
      <c r="E3719" s="8">
        <v>2335</v>
      </c>
      <c r="F3719" t="s">
        <v>8218</v>
      </c>
      <c r="G3719" t="s">
        <v>8223</v>
      </c>
      <c r="H3719" t="s">
        <v>8245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8276</v>
      </c>
      <c r="O3719" t="s">
        <v>8318</v>
      </c>
      <c r="P3719" s="9">
        <v>42050.019641203704</v>
      </c>
      <c r="Q3719" s="10" t="s">
        <v>8323</v>
      </c>
      <c r="R3719" s="10">
        <v>2015</v>
      </c>
    </row>
    <row r="3720" spans="1:18" ht="43.5" x14ac:dyDescent="0.35">
      <c r="A3720">
        <v>3768</v>
      </c>
      <c r="B3720" s="3" t="s">
        <v>3765</v>
      </c>
      <c r="C3720" s="3" t="s">
        <v>7878</v>
      </c>
      <c r="D3720" s="6">
        <v>4000</v>
      </c>
      <c r="E3720" s="8">
        <v>4306.1099999999997</v>
      </c>
      <c r="F3720" t="s">
        <v>8218</v>
      </c>
      <c r="G3720" t="s">
        <v>8223</v>
      </c>
      <c r="H3720" t="s">
        <v>8245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8276</v>
      </c>
      <c r="O3720" t="s">
        <v>8318</v>
      </c>
      <c r="P3720" s="9">
        <v>41772.727893518517</v>
      </c>
      <c r="Q3720" s="10" t="s">
        <v>8326</v>
      </c>
      <c r="R3720" s="10">
        <v>2014</v>
      </c>
    </row>
    <row r="3721" spans="1:18" ht="43.5" x14ac:dyDescent="0.35">
      <c r="A3721">
        <v>3769</v>
      </c>
      <c r="B3721" s="3" t="s">
        <v>3766</v>
      </c>
      <c r="C3721" s="3" t="s">
        <v>7879</v>
      </c>
      <c r="D3721" s="6">
        <v>1100</v>
      </c>
      <c r="E3721" s="8">
        <v>1100</v>
      </c>
      <c r="F3721" t="s">
        <v>8218</v>
      </c>
      <c r="G3721" t="s">
        <v>8223</v>
      </c>
      <c r="H3721" t="s">
        <v>8245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8276</v>
      </c>
      <c r="O3721" t="s">
        <v>8318</v>
      </c>
      <c r="P3721" s="9">
        <v>42445.598136574074</v>
      </c>
      <c r="Q3721" s="10" t="s">
        <v>8324</v>
      </c>
      <c r="R3721" s="10">
        <v>2016</v>
      </c>
    </row>
    <row r="3722" spans="1:18" ht="43.5" x14ac:dyDescent="0.35">
      <c r="A3722">
        <v>3770</v>
      </c>
      <c r="B3722" s="3" t="s">
        <v>3767</v>
      </c>
      <c r="C3722" s="3" t="s">
        <v>7880</v>
      </c>
      <c r="D3722" s="6">
        <v>2000</v>
      </c>
      <c r="E3722" s="8">
        <v>2000</v>
      </c>
      <c r="F3722" t="s">
        <v>8218</v>
      </c>
      <c r="G3722" t="s">
        <v>8224</v>
      </c>
      <c r="H3722" t="s">
        <v>8246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8276</v>
      </c>
      <c r="O3722" t="s">
        <v>8318</v>
      </c>
      <c r="P3722" s="9">
        <v>42138.930671296301</v>
      </c>
      <c r="Q3722" s="10" t="s">
        <v>8326</v>
      </c>
      <c r="R3722" s="10">
        <v>2015</v>
      </c>
    </row>
    <row r="3723" spans="1:18" ht="29" x14ac:dyDescent="0.35">
      <c r="A3723">
        <v>3771</v>
      </c>
      <c r="B3723" s="3" t="s">
        <v>3768</v>
      </c>
      <c r="C3723" s="3" t="s">
        <v>7881</v>
      </c>
      <c r="D3723" s="6">
        <v>1000</v>
      </c>
      <c r="E3723" s="8">
        <v>1460</v>
      </c>
      <c r="F3723" t="s">
        <v>8218</v>
      </c>
      <c r="G3723" t="s">
        <v>8223</v>
      </c>
      <c r="H3723" t="s">
        <v>8245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8276</v>
      </c>
      <c r="O3723" t="s">
        <v>8318</v>
      </c>
      <c r="P3723" s="9">
        <v>42493.857083333336</v>
      </c>
      <c r="Q3723" s="10" t="s">
        <v>8326</v>
      </c>
      <c r="R3723" s="10">
        <v>2016</v>
      </c>
    </row>
    <row r="3724" spans="1:18" ht="43.5" x14ac:dyDescent="0.35">
      <c r="A3724">
        <v>3772</v>
      </c>
      <c r="B3724" s="3" t="s">
        <v>3769</v>
      </c>
      <c r="C3724" s="3" t="s">
        <v>7882</v>
      </c>
      <c r="D3724" s="6">
        <v>5000</v>
      </c>
      <c r="E3724" s="8">
        <v>5510</v>
      </c>
      <c r="F3724" t="s">
        <v>8218</v>
      </c>
      <c r="G3724" t="s">
        <v>8223</v>
      </c>
      <c r="H3724" t="s">
        <v>8245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8276</v>
      </c>
      <c r="O3724" t="s">
        <v>8318</v>
      </c>
      <c r="P3724" s="9">
        <v>42682.616967592592</v>
      </c>
      <c r="Q3724" s="10" t="s">
        <v>8332</v>
      </c>
      <c r="R3724" s="10">
        <v>2016</v>
      </c>
    </row>
    <row r="3725" spans="1:18" ht="29" x14ac:dyDescent="0.35">
      <c r="A3725">
        <v>3773</v>
      </c>
      <c r="B3725" s="3" t="s">
        <v>3770</v>
      </c>
      <c r="C3725" s="3" t="s">
        <v>7883</v>
      </c>
      <c r="D3725" s="6">
        <v>5000</v>
      </c>
      <c r="E3725" s="8">
        <v>5410</v>
      </c>
      <c r="F3725" t="s">
        <v>8218</v>
      </c>
      <c r="G3725" t="s">
        <v>8223</v>
      </c>
      <c r="H3725" t="s">
        <v>8245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8276</v>
      </c>
      <c r="O3725" t="s">
        <v>8318</v>
      </c>
      <c r="P3725" s="9">
        <v>42656.005173611113</v>
      </c>
      <c r="Q3725" s="10" t="s">
        <v>8331</v>
      </c>
      <c r="R3725" s="10">
        <v>2016</v>
      </c>
    </row>
    <row r="3726" spans="1:18" ht="58" x14ac:dyDescent="0.35">
      <c r="A3726">
        <v>3774</v>
      </c>
      <c r="B3726" s="3" t="s">
        <v>3771</v>
      </c>
      <c r="C3726" s="3" t="s">
        <v>7884</v>
      </c>
      <c r="D3726" s="6">
        <v>2500</v>
      </c>
      <c r="E3726" s="8">
        <v>2500</v>
      </c>
      <c r="F3726" t="s">
        <v>8218</v>
      </c>
      <c r="G3726" t="s">
        <v>8228</v>
      </c>
      <c r="H3726" t="s">
        <v>8250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8276</v>
      </c>
      <c r="O3726" t="s">
        <v>8318</v>
      </c>
      <c r="P3726" s="9">
        <v>42087.792303240742</v>
      </c>
      <c r="Q3726" s="10" t="s">
        <v>8324</v>
      </c>
      <c r="R3726" s="10">
        <v>2015</v>
      </c>
    </row>
    <row r="3727" spans="1:18" ht="43.5" x14ac:dyDescent="0.35">
      <c r="A3727">
        <v>3775</v>
      </c>
      <c r="B3727" s="3" t="s">
        <v>3772</v>
      </c>
      <c r="C3727" s="3" t="s">
        <v>7885</v>
      </c>
      <c r="D3727" s="6">
        <v>2000</v>
      </c>
      <c r="E3727" s="8">
        <v>2005</v>
      </c>
      <c r="F3727" t="s">
        <v>8218</v>
      </c>
      <c r="G3727" t="s">
        <v>8223</v>
      </c>
      <c r="H3727" t="s">
        <v>8245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8276</v>
      </c>
      <c r="O3727" t="s">
        <v>8318</v>
      </c>
      <c r="P3727" s="9">
        <v>42075.942627314813</v>
      </c>
      <c r="Q3727" s="10" t="s">
        <v>8324</v>
      </c>
      <c r="R3727" s="10">
        <v>2015</v>
      </c>
    </row>
    <row r="3728" spans="1:18" ht="58" x14ac:dyDescent="0.35">
      <c r="A3728">
        <v>3776</v>
      </c>
      <c r="B3728" s="3" t="s">
        <v>3773</v>
      </c>
      <c r="C3728" s="3" t="s">
        <v>7886</v>
      </c>
      <c r="D3728" s="6">
        <v>8000</v>
      </c>
      <c r="E3728" s="8">
        <v>8537</v>
      </c>
      <c r="F3728" t="s">
        <v>8218</v>
      </c>
      <c r="G3728" t="s">
        <v>8223</v>
      </c>
      <c r="H3728" t="s">
        <v>8245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8276</v>
      </c>
      <c r="O3728" t="s">
        <v>8318</v>
      </c>
      <c r="P3728" s="9">
        <v>41814.367800925924</v>
      </c>
      <c r="Q3728" s="10" t="s">
        <v>8327</v>
      </c>
      <c r="R3728" s="10">
        <v>2014</v>
      </c>
    </row>
    <row r="3729" spans="1:18" ht="43.5" x14ac:dyDescent="0.35">
      <c r="A3729">
        <v>3777</v>
      </c>
      <c r="B3729" s="3" t="s">
        <v>3774</v>
      </c>
      <c r="C3729" s="3" t="s">
        <v>7887</v>
      </c>
      <c r="D3729" s="6">
        <v>2000</v>
      </c>
      <c r="E3729" s="8">
        <v>2864</v>
      </c>
      <c r="F3729" t="s">
        <v>8218</v>
      </c>
      <c r="G3729" t="s">
        <v>8223</v>
      </c>
      <c r="H3729" t="s">
        <v>8245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8276</v>
      </c>
      <c r="O3729" t="s">
        <v>8318</v>
      </c>
      <c r="P3729" s="9">
        <v>41887.111354166671</v>
      </c>
      <c r="Q3729" s="10" t="s">
        <v>8330</v>
      </c>
      <c r="R3729" s="10">
        <v>2014</v>
      </c>
    </row>
    <row r="3730" spans="1:18" ht="29" x14ac:dyDescent="0.35">
      <c r="A3730">
        <v>3778</v>
      </c>
      <c r="B3730" s="3" t="s">
        <v>3775</v>
      </c>
      <c r="C3730" s="3" t="s">
        <v>7888</v>
      </c>
      <c r="D3730" s="6">
        <v>2400</v>
      </c>
      <c r="E3730" s="8">
        <v>2521</v>
      </c>
      <c r="F3730" t="s">
        <v>8218</v>
      </c>
      <c r="G3730" t="s">
        <v>8223</v>
      </c>
      <c r="H3730" t="s">
        <v>8245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8276</v>
      </c>
      <c r="O3730" t="s">
        <v>8318</v>
      </c>
      <c r="P3730" s="9">
        <v>41989.819212962961</v>
      </c>
      <c r="Q3730" s="10" t="s">
        <v>8333</v>
      </c>
      <c r="R3730" s="10">
        <v>2014</v>
      </c>
    </row>
    <row r="3731" spans="1:18" ht="29" x14ac:dyDescent="0.35">
      <c r="A3731">
        <v>3779</v>
      </c>
      <c r="B3731" s="3" t="s">
        <v>3776</v>
      </c>
      <c r="C3731" s="3" t="s">
        <v>7889</v>
      </c>
      <c r="D3731" s="6">
        <v>15000</v>
      </c>
      <c r="E3731" s="8">
        <v>15597</v>
      </c>
      <c r="F3731" t="s">
        <v>8218</v>
      </c>
      <c r="G3731" t="s">
        <v>8223</v>
      </c>
      <c r="H3731" t="s">
        <v>8245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8276</v>
      </c>
      <c r="O3731" t="s">
        <v>8318</v>
      </c>
      <c r="P3731" s="9">
        <v>42425.735416666663</v>
      </c>
      <c r="Q3731" s="10" t="s">
        <v>8323</v>
      </c>
      <c r="R3731" s="10">
        <v>2016</v>
      </c>
    </row>
    <row r="3732" spans="1:18" ht="43.5" x14ac:dyDescent="0.35">
      <c r="A3732">
        <v>3780</v>
      </c>
      <c r="B3732" s="3" t="s">
        <v>3777</v>
      </c>
      <c r="C3732" s="3" t="s">
        <v>7890</v>
      </c>
      <c r="D3732" s="6">
        <v>2500</v>
      </c>
      <c r="E3732" s="8">
        <v>3000</v>
      </c>
      <c r="F3732" t="s">
        <v>8218</v>
      </c>
      <c r="G3732" t="s">
        <v>8223</v>
      </c>
      <c r="H3732" t="s">
        <v>8245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8276</v>
      </c>
      <c r="O3732" t="s">
        <v>8318</v>
      </c>
      <c r="P3732" s="9">
        <v>42166.219733796301</v>
      </c>
      <c r="Q3732" s="10" t="s">
        <v>8327</v>
      </c>
      <c r="R3732" s="10">
        <v>2015</v>
      </c>
    </row>
    <row r="3733" spans="1:18" ht="58" x14ac:dyDescent="0.35">
      <c r="A3733">
        <v>3781</v>
      </c>
      <c r="B3733" s="3" t="s">
        <v>3778</v>
      </c>
      <c r="C3733" s="3" t="s">
        <v>7891</v>
      </c>
      <c r="D3733" s="6">
        <v>4500</v>
      </c>
      <c r="E3733" s="8">
        <v>4935</v>
      </c>
      <c r="F3733" t="s">
        <v>8218</v>
      </c>
      <c r="G3733" t="s">
        <v>8223</v>
      </c>
      <c r="H3733" t="s">
        <v>8245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8276</v>
      </c>
      <c r="O3733" t="s">
        <v>8318</v>
      </c>
      <c r="P3733" s="9">
        <v>41865.882928240739</v>
      </c>
      <c r="Q3733" s="10" t="s">
        <v>8329</v>
      </c>
      <c r="R3733" s="10">
        <v>2014</v>
      </c>
    </row>
    <row r="3734" spans="1:18" ht="43.5" x14ac:dyDescent="0.35">
      <c r="A3734">
        <v>3782</v>
      </c>
      <c r="B3734" s="3" t="s">
        <v>3779</v>
      </c>
      <c r="C3734" s="3" t="s">
        <v>7892</v>
      </c>
      <c r="D3734" s="6">
        <v>2000</v>
      </c>
      <c r="E3734" s="8">
        <v>2035</v>
      </c>
      <c r="F3734" t="s">
        <v>8218</v>
      </c>
      <c r="G3734" t="s">
        <v>8224</v>
      </c>
      <c r="H3734" t="s">
        <v>8246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8276</v>
      </c>
      <c r="O3734" t="s">
        <v>8318</v>
      </c>
      <c r="P3734" s="9">
        <v>42546.862233796295</v>
      </c>
      <c r="Q3734" s="10" t="s">
        <v>8327</v>
      </c>
      <c r="R3734" s="10">
        <v>2016</v>
      </c>
    </row>
    <row r="3735" spans="1:18" ht="43.5" x14ac:dyDescent="0.35">
      <c r="A3735">
        <v>3783</v>
      </c>
      <c r="B3735" s="3" t="s">
        <v>3780</v>
      </c>
      <c r="C3735" s="3" t="s">
        <v>7893</v>
      </c>
      <c r="D3735" s="6">
        <v>1200</v>
      </c>
      <c r="E3735" s="8">
        <v>1547</v>
      </c>
      <c r="F3735" t="s">
        <v>8218</v>
      </c>
      <c r="G3735" t="s">
        <v>8223</v>
      </c>
      <c r="H3735" t="s">
        <v>8245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8276</v>
      </c>
      <c r="O3735" t="s">
        <v>8318</v>
      </c>
      <c r="P3735" s="9">
        <v>42420.140277777777</v>
      </c>
      <c r="Q3735" s="10" t="s">
        <v>8323</v>
      </c>
      <c r="R3735" s="10">
        <v>2016</v>
      </c>
    </row>
    <row r="3736" spans="1:18" ht="43.5" x14ac:dyDescent="0.35">
      <c r="A3736">
        <v>3784</v>
      </c>
      <c r="B3736" s="3" t="s">
        <v>3781</v>
      </c>
      <c r="C3736" s="3" t="s">
        <v>7894</v>
      </c>
      <c r="D3736" s="6">
        <v>1000</v>
      </c>
      <c r="E3736" s="8">
        <v>1150</v>
      </c>
      <c r="F3736" t="s">
        <v>8218</v>
      </c>
      <c r="G3736" t="s">
        <v>8228</v>
      </c>
      <c r="H3736" t="s">
        <v>8250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8276</v>
      </c>
      <c r="O3736" t="s">
        <v>8318</v>
      </c>
      <c r="P3736" s="9">
        <v>42531.980694444443</v>
      </c>
      <c r="Q3736" s="10" t="s">
        <v>8327</v>
      </c>
      <c r="R3736" s="10">
        <v>2016</v>
      </c>
    </row>
    <row r="3737" spans="1:18" ht="43.5" x14ac:dyDescent="0.35">
      <c r="A3737">
        <v>3785</v>
      </c>
      <c r="B3737" s="3" t="s">
        <v>3782</v>
      </c>
      <c r="C3737" s="3" t="s">
        <v>7895</v>
      </c>
      <c r="D3737" s="6">
        <v>2000</v>
      </c>
      <c r="E3737" s="8">
        <v>3015</v>
      </c>
      <c r="F3737" t="s">
        <v>8218</v>
      </c>
      <c r="G3737" t="s">
        <v>8224</v>
      </c>
      <c r="H3737" t="s">
        <v>8246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8276</v>
      </c>
      <c r="O3737" t="s">
        <v>8318</v>
      </c>
      <c r="P3737" s="9">
        <v>42548.63853009259</v>
      </c>
      <c r="Q3737" s="10" t="s">
        <v>8327</v>
      </c>
      <c r="R3737" s="10">
        <v>2016</v>
      </c>
    </row>
    <row r="3738" spans="1:18" ht="43.5" x14ac:dyDescent="0.35">
      <c r="A3738">
        <v>3786</v>
      </c>
      <c r="B3738" s="3" t="s">
        <v>3783</v>
      </c>
      <c r="C3738" s="3" t="s">
        <v>7896</v>
      </c>
      <c r="D3738" s="6">
        <v>6000</v>
      </c>
      <c r="E3738" s="8">
        <v>6658</v>
      </c>
      <c r="F3738" t="s">
        <v>8218</v>
      </c>
      <c r="G3738" t="s">
        <v>8223</v>
      </c>
      <c r="H3738" t="s">
        <v>8245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8276</v>
      </c>
      <c r="O3738" t="s">
        <v>8318</v>
      </c>
      <c r="P3738" s="9">
        <v>42487.037905092591</v>
      </c>
      <c r="Q3738" s="10" t="s">
        <v>8325</v>
      </c>
      <c r="R3738" s="10">
        <v>2016</v>
      </c>
    </row>
    <row r="3739" spans="1:18" ht="43.5" x14ac:dyDescent="0.35">
      <c r="A3739">
        <v>3787</v>
      </c>
      <c r="B3739" s="3" t="s">
        <v>3784</v>
      </c>
      <c r="C3739" s="3" t="s">
        <v>7897</v>
      </c>
      <c r="D3739" s="6">
        <v>350</v>
      </c>
      <c r="E3739" s="8">
        <v>351</v>
      </c>
      <c r="F3739" t="s">
        <v>8218</v>
      </c>
      <c r="G3739" t="s">
        <v>8223</v>
      </c>
      <c r="H3739" t="s">
        <v>8245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8276</v>
      </c>
      <c r="O3739" t="s">
        <v>8318</v>
      </c>
      <c r="P3739" s="9">
        <v>42167.534791666665</v>
      </c>
      <c r="Q3739" s="10" t="s">
        <v>8327</v>
      </c>
      <c r="R3739" s="10">
        <v>2015</v>
      </c>
    </row>
    <row r="3740" spans="1:18" ht="72.5" x14ac:dyDescent="0.35">
      <c r="A3740">
        <v>3788</v>
      </c>
      <c r="B3740" s="3" t="s">
        <v>3785</v>
      </c>
      <c r="C3740" s="3" t="s">
        <v>7898</v>
      </c>
      <c r="D3740" s="6">
        <v>75000</v>
      </c>
      <c r="E3740" s="8">
        <v>500</v>
      </c>
      <c r="F3740" t="s">
        <v>8220</v>
      </c>
      <c r="G3740" t="s">
        <v>8223</v>
      </c>
      <c r="H3740" t="s">
        <v>8245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8276</v>
      </c>
      <c r="O3740" t="s">
        <v>8318</v>
      </c>
      <c r="P3740" s="9">
        <v>42333.695821759262</v>
      </c>
      <c r="Q3740" s="10" t="s">
        <v>8332</v>
      </c>
      <c r="R3740" s="10">
        <v>2015</v>
      </c>
    </row>
    <row r="3741" spans="1:18" ht="43.5" x14ac:dyDescent="0.35">
      <c r="A3741">
        <v>3789</v>
      </c>
      <c r="B3741" s="3" t="s">
        <v>3786</v>
      </c>
      <c r="C3741" s="3" t="s">
        <v>7899</v>
      </c>
      <c r="D3741" s="6">
        <v>3550</v>
      </c>
      <c r="E3741" s="8">
        <v>116</v>
      </c>
      <c r="F3741" t="s">
        <v>8220</v>
      </c>
      <c r="G3741" t="s">
        <v>8224</v>
      </c>
      <c r="H3741" t="s">
        <v>8246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8276</v>
      </c>
      <c r="O3741" t="s">
        <v>8318</v>
      </c>
      <c r="P3741" s="9">
        <v>42138.798819444448</v>
      </c>
      <c r="Q3741" s="10" t="s">
        <v>8326</v>
      </c>
      <c r="R3741" s="10">
        <v>2015</v>
      </c>
    </row>
    <row r="3742" spans="1:18" ht="43.5" x14ac:dyDescent="0.35">
      <c r="A3742">
        <v>3790</v>
      </c>
      <c r="B3742" s="3" t="s">
        <v>3787</v>
      </c>
      <c r="C3742" s="3" t="s">
        <v>7900</v>
      </c>
      <c r="D3742" s="6">
        <v>15000</v>
      </c>
      <c r="E3742" s="8">
        <v>0</v>
      </c>
      <c r="F3742" t="s">
        <v>8220</v>
      </c>
      <c r="G3742" t="s">
        <v>8223</v>
      </c>
      <c r="H3742" t="s">
        <v>8245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8276</v>
      </c>
      <c r="O3742" t="s">
        <v>8318</v>
      </c>
      <c r="P3742" s="9">
        <v>42666.666932870372</v>
      </c>
      <c r="Q3742" s="10" t="s">
        <v>8331</v>
      </c>
      <c r="R3742" s="10">
        <v>2016</v>
      </c>
    </row>
    <row r="3743" spans="1:18" ht="29" x14ac:dyDescent="0.35">
      <c r="A3743">
        <v>3791</v>
      </c>
      <c r="B3743" s="3" t="s">
        <v>3788</v>
      </c>
      <c r="C3743" s="3" t="s">
        <v>7901</v>
      </c>
      <c r="D3743" s="6">
        <v>1500</v>
      </c>
      <c r="E3743" s="8">
        <v>0</v>
      </c>
      <c r="F3743" t="s">
        <v>8220</v>
      </c>
      <c r="G3743" t="s">
        <v>8223</v>
      </c>
      <c r="H3743" t="s">
        <v>8245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8276</v>
      </c>
      <c r="O3743" t="s">
        <v>8318</v>
      </c>
      <c r="P3743" s="9">
        <v>41766.692037037035</v>
      </c>
      <c r="Q3743" s="10" t="s">
        <v>8326</v>
      </c>
      <c r="R3743" s="10">
        <v>2014</v>
      </c>
    </row>
    <row r="3744" spans="1:18" ht="29" x14ac:dyDescent="0.35">
      <c r="A3744">
        <v>3792</v>
      </c>
      <c r="B3744" s="3" t="s">
        <v>3789</v>
      </c>
      <c r="C3744" s="3" t="s">
        <v>7902</v>
      </c>
      <c r="D3744" s="6">
        <v>12500</v>
      </c>
      <c r="E3744" s="8">
        <v>35</v>
      </c>
      <c r="F3744" t="s">
        <v>8220</v>
      </c>
      <c r="G3744" t="s">
        <v>8223</v>
      </c>
      <c r="H3744" t="s">
        <v>8245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8276</v>
      </c>
      <c r="O3744" t="s">
        <v>8318</v>
      </c>
      <c r="P3744" s="9">
        <v>42170.447013888886</v>
      </c>
      <c r="Q3744" s="10" t="s">
        <v>8327</v>
      </c>
      <c r="R3744" s="10">
        <v>2015</v>
      </c>
    </row>
    <row r="3745" spans="1:18" ht="43.5" x14ac:dyDescent="0.35">
      <c r="A3745">
        <v>3793</v>
      </c>
      <c r="B3745" s="3" t="s">
        <v>3790</v>
      </c>
      <c r="C3745" s="3" t="s">
        <v>7903</v>
      </c>
      <c r="D3745" s="6">
        <v>7000</v>
      </c>
      <c r="E3745" s="8">
        <v>4176</v>
      </c>
      <c r="F3745" t="s">
        <v>8220</v>
      </c>
      <c r="G3745" t="s">
        <v>8223</v>
      </c>
      <c r="H3745" t="s">
        <v>8245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8276</v>
      </c>
      <c r="O3745" t="s">
        <v>8318</v>
      </c>
      <c r="P3745" s="9">
        <v>41968.938993055555</v>
      </c>
      <c r="Q3745" s="10" t="s">
        <v>8332</v>
      </c>
      <c r="R3745" s="10">
        <v>2014</v>
      </c>
    </row>
    <row r="3746" spans="1:18" ht="58" x14ac:dyDescent="0.35">
      <c r="A3746">
        <v>3794</v>
      </c>
      <c r="B3746" s="3" t="s">
        <v>3791</v>
      </c>
      <c r="C3746" s="3" t="s">
        <v>7904</v>
      </c>
      <c r="D3746" s="6">
        <v>5000</v>
      </c>
      <c r="E3746" s="8">
        <v>50</v>
      </c>
      <c r="F3746" t="s">
        <v>8220</v>
      </c>
      <c r="G3746" t="s">
        <v>8224</v>
      </c>
      <c r="H3746" t="s">
        <v>8246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8276</v>
      </c>
      <c r="O3746" t="s">
        <v>8318</v>
      </c>
      <c r="P3746" s="9">
        <v>42132.58048611111</v>
      </c>
      <c r="Q3746" s="10" t="s">
        <v>8326</v>
      </c>
      <c r="R3746" s="10">
        <v>2015</v>
      </c>
    </row>
    <row r="3747" spans="1:18" ht="43.5" x14ac:dyDescent="0.35">
      <c r="A3747">
        <v>3795</v>
      </c>
      <c r="B3747" s="3" t="s">
        <v>3792</v>
      </c>
      <c r="C3747" s="3" t="s">
        <v>7905</v>
      </c>
      <c r="D3747" s="6">
        <v>600</v>
      </c>
      <c r="E3747" s="8">
        <v>10</v>
      </c>
      <c r="F3747" t="s">
        <v>8220</v>
      </c>
      <c r="G3747" t="s">
        <v>8224</v>
      </c>
      <c r="H3747" t="s">
        <v>8246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8276</v>
      </c>
      <c r="O3747" t="s">
        <v>8318</v>
      </c>
      <c r="P3747" s="9">
        <v>42201.436226851853</v>
      </c>
      <c r="Q3747" s="10" t="s">
        <v>8328</v>
      </c>
      <c r="R3747" s="10">
        <v>2015</v>
      </c>
    </row>
    <row r="3748" spans="1:18" ht="43.5" x14ac:dyDescent="0.35">
      <c r="A3748">
        <v>3796</v>
      </c>
      <c r="B3748" s="3" t="s">
        <v>3793</v>
      </c>
      <c r="C3748" s="3" t="s">
        <v>7906</v>
      </c>
      <c r="D3748" s="6">
        <v>22500</v>
      </c>
      <c r="E3748" s="8">
        <v>1</v>
      </c>
      <c r="F3748" t="s">
        <v>8220</v>
      </c>
      <c r="G3748" t="s">
        <v>8223</v>
      </c>
      <c r="H3748" t="s">
        <v>8245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8276</v>
      </c>
      <c r="O3748" t="s">
        <v>8318</v>
      </c>
      <c r="P3748" s="9">
        <v>42689.029583333337</v>
      </c>
      <c r="Q3748" s="10" t="s">
        <v>8332</v>
      </c>
      <c r="R3748" s="10">
        <v>2016</v>
      </c>
    </row>
    <row r="3749" spans="1:18" ht="58" x14ac:dyDescent="0.35">
      <c r="A3749">
        <v>3797</v>
      </c>
      <c r="B3749" s="3" t="s">
        <v>3794</v>
      </c>
      <c r="C3749" s="3" t="s">
        <v>7907</v>
      </c>
      <c r="D3749" s="6">
        <v>6000</v>
      </c>
      <c r="E3749" s="8">
        <v>5380</v>
      </c>
      <c r="F3749" t="s">
        <v>8220</v>
      </c>
      <c r="G3749" t="s">
        <v>8223</v>
      </c>
      <c r="H3749" t="s">
        <v>8245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8276</v>
      </c>
      <c r="O3749" t="s">
        <v>8318</v>
      </c>
      <c r="P3749" s="9">
        <v>42084.881539351853</v>
      </c>
      <c r="Q3749" s="10" t="s">
        <v>8324</v>
      </c>
      <c r="R3749" s="10">
        <v>2015</v>
      </c>
    </row>
    <row r="3750" spans="1:18" ht="43.5" x14ac:dyDescent="0.35">
      <c r="A3750">
        <v>3798</v>
      </c>
      <c r="B3750" s="3" t="s">
        <v>3795</v>
      </c>
      <c r="C3750" s="3" t="s">
        <v>7908</v>
      </c>
      <c r="D3750" s="6">
        <v>70000</v>
      </c>
      <c r="E3750" s="8">
        <v>1025</v>
      </c>
      <c r="F3750" t="s">
        <v>8220</v>
      </c>
      <c r="G3750" t="s">
        <v>8223</v>
      </c>
      <c r="H3750" t="s">
        <v>8245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8276</v>
      </c>
      <c r="O3750" t="s">
        <v>8318</v>
      </c>
      <c r="P3750" s="9">
        <v>41831.722777777773</v>
      </c>
      <c r="Q3750" s="10" t="s">
        <v>8328</v>
      </c>
      <c r="R3750" s="10">
        <v>2014</v>
      </c>
    </row>
    <row r="3751" spans="1:18" ht="43.5" x14ac:dyDescent="0.35">
      <c r="A3751">
        <v>3799</v>
      </c>
      <c r="B3751" s="3" t="s">
        <v>3796</v>
      </c>
      <c r="C3751" s="3" t="s">
        <v>7909</v>
      </c>
      <c r="D3751" s="6">
        <v>10000</v>
      </c>
      <c r="E3751" s="8">
        <v>402</v>
      </c>
      <c r="F3751" t="s">
        <v>8220</v>
      </c>
      <c r="G3751" t="s">
        <v>8223</v>
      </c>
      <c r="H3751" t="s">
        <v>8245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8276</v>
      </c>
      <c r="O3751" t="s">
        <v>8318</v>
      </c>
      <c r="P3751" s="9">
        <v>42410.93105324074</v>
      </c>
      <c r="Q3751" s="10" t="s">
        <v>8323</v>
      </c>
      <c r="R3751" s="10">
        <v>2016</v>
      </c>
    </row>
    <row r="3752" spans="1:18" ht="43.5" x14ac:dyDescent="0.35">
      <c r="A3752">
        <v>3800</v>
      </c>
      <c r="B3752" s="3" t="s">
        <v>3797</v>
      </c>
      <c r="C3752" s="3" t="s">
        <v>7910</v>
      </c>
      <c r="D3752" s="6">
        <v>22000</v>
      </c>
      <c r="E3752" s="8">
        <v>881</v>
      </c>
      <c r="F3752" t="s">
        <v>8220</v>
      </c>
      <c r="G3752" t="s">
        <v>8223</v>
      </c>
      <c r="H3752" t="s">
        <v>8245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8276</v>
      </c>
      <c r="O3752" t="s">
        <v>8318</v>
      </c>
      <c r="P3752" s="9">
        <v>41982.737071759257</v>
      </c>
      <c r="Q3752" s="10" t="s">
        <v>8333</v>
      </c>
      <c r="R3752" s="10">
        <v>2014</v>
      </c>
    </row>
    <row r="3753" spans="1:18" ht="43.5" x14ac:dyDescent="0.35">
      <c r="A3753">
        <v>3801</v>
      </c>
      <c r="B3753" s="3" t="s">
        <v>3798</v>
      </c>
      <c r="C3753" s="3" t="s">
        <v>7911</v>
      </c>
      <c r="D3753" s="6">
        <v>5000</v>
      </c>
      <c r="E3753" s="8">
        <v>426</v>
      </c>
      <c r="F3753" t="s">
        <v>8220</v>
      </c>
      <c r="G3753" t="s">
        <v>8223</v>
      </c>
      <c r="H3753" t="s">
        <v>8245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8276</v>
      </c>
      <c r="O3753" t="s">
        <v>8318</v>
      </c>
      <c r="P3753" s="9">
        <v>41975.676111111112</v>
      </c>
      <c r="Q3753" s="10" t="s">
        <v>8333</v>
      </c>
      <c r="R3753" s="10">
        <v>2014</v>
      </c>
    </row>
    <row r="3754" spans="1:18" ht="43.5" x14ac:dyDescent="0.35">
      <c r="A3754">
        <v>3802</v>
      </c>
      <c r="B3754" s="3" t="s">
        <v>3799</v>
      </c>
      <c r="C3754" s="3" t="s">
        <v>7912</v>
      </c>
      <c r="D3754" s="6">
        <v>3000</v>
      </c>
      <c r="E3754" s="8">
        <v>0</v>
      </c>
      <c r="F3754" t="s">
        <v>8220</v>
      </c>
      <c r="G3754" t="s">
        <v>8223</v>
      </c>
      <c r="H3754" t="s">
        <v>8245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8276</v>
      </c>
      <c r="O3754" t="s">
        <v>8318</v>
      </c>
      <c r="P3754" s="9">
        <v>42269.126226851848</v>
      </c>
      <c r="Q3754" s="10" t="s">
        <v>8330</v>
      </c>
      <c r="R3754" s="10">
        <v>2015</v>
      </c>
    </row>
    <row r="3755" spans="1:18" ht="29" x14ac:dyDescent="0.35">
      <c r="A3755">
        <v>3803</v>
      </c>
      <c r="B3755" s="3" t="s">
        <v>3800</v>
      </c>
      <c r="C3755" s="3" t="s">
        <v>7913</v>
      </c>
      <c r="D3755" s="6">
        <v>12000</v>
      </c>
      <c r="E3755" s="8">
        <v>2358</v>
      </c>
      <c r="F3755" t="s">
        <v>8220</v>
      </c>
      <c r="G3755" t="s">
        <v>8223</v>
      </c>
      <c r="H3755" t="s">
        <v>8245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8276</v>
      </c>
      <c r="O3755" t="s">
        <v>8318</v>
      </c>
      <c r="P3755" s="9">
        <v>42403.971851851849</v>
      </c>
      <c r="Q3755" s="10" t="s">
        <v>8323</v>
      </c>
      <c r="R3755" s="10">
        <v>2016</v>
      </c>
    </row>
    <row r="3756" spans="1:18" ht="43.5" x14ac:dyDescent="0.35">
      <c r="A3756">
        <v>3804</v>
      </c>
      <c r="B3756" s="3" t="s">
        <v>3801</v>
      </c>
      <c r="C3756" s="3" t="s">
        <v>7914</v>
      </c>
      <c r="D3756" s="6">
        <v>8000</v>
      </c>
      <c r="E3756" s="8">
        <v>0</v>
      </c>
      <c r="F3756" t="s">
        <v>8220</v>
      </c>
      <c r="G3756" t="s">
        <v>8223</v>
      </c>
      <c r="H3756" t="s">
        <v>8245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8276</v>
      </c>
      <c r="O3756" t="s">
        <v>8318</v>
      </c>
      <c r="P3756" s="9">
        <v>42527.00953703704</v>
      </c>
      <c r="Q3756" s="10" t="s">
        <v>8327</v>
      </c>
      <c r="R3756" s="10">
        <v>2016</v>
      </c>
    </row>
    <row r="3757" spans="1:18" ht="43.5" x14ac:dyDescent="0.35">
      <c r="A3757">
        <v>3805</v>
      </c>
      <c r="B3757" s="3" t="s">
        <v>3802</v>
      </c>
      <c r="C3757" s="3" t="s">
        <v>7915</v>
      </c>
      <c r="D3757" s="6">
        <v>150000</v>
      </c>
      <c r="E3757" s="8">
        <v>3</v>
      </c>
      <c r="F3757" t="s">
        <v>8220</v>
      </c>
      <c r="G3757" t="s">
        <v>8223</v>
      </c>
      <c r="H3757" t="s">
        <v>8245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8276</v>
      </c>
      <c r="O3757" t="s">
        <v>8318</v>
      </c>
      <c r="P3757" s="9">
        <v>41849.887037037035</v>
      </c>
      <c r="Q3757" s="10" t="s">
        <v>8328</v>
      </c>
      <c r="R3757" s="10">
        <v>2014</v>
      </c>
    </row>
    <row r="3758" spans="1:18" ht="58" x14ac:dyDescent="0.35">
      <c r="A3758">
        <v>3806</v>
      </c>
      <c r="B3758" s="3" t="s">
        <v>3803</v>
      </c>
      <c r="C3758" s="3" t="s">
        <v>7916</v>
      </c>
      <c r="D3758" s="6">
        <v>7500</v>
      </c>
      <c r="E3758" s="8">
        <v>5</v>
      </c>
      <c r="F3758" t="s">
        <v>8220</v>
      </c>
      <c r="G3758" t="s">
        <v>8225</v>
      </c>
      <c r="H3758" t="s">
        <v>8247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8276</v>
      </c>
      <c r="O3758" t="s">
        <v>8318</v>
      </c>
      <c r="P3758" s="9">
        <v>41799.259039351848</v>
      </c>
      <c r="Q3758" s="10" t="s">
        <v>8327</v>
      </c>
      <c r="R3758" s="10">
        <v>2014</v>
      </c>
    </row>
    <row r="3759" spans="1:18" ht="43.5" x14ac:dyDescent="0.35">
      <c r="A3759">
        <v>3807</v>
      </c>
      <c r="B3759" s="3" t="s">
        <v>3804</v>
      </c>
      <c r="C3759" s="3" t="s">
        <v>7917</v>
      </c>
      <c r="D3759" s="6">
        <v>1500</v>
      </c>
      <c r="E3759" s="8">
        <v>455</v>
      </c>
      <c r="F3759" t="s">
        <v>8220</v>
      </c>
      <c r="G3759" t="s">
        <v>8223</v>
      </c>
      <c r="H3759" t="s">
        <v>8245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8276</v>
      </c>
      <c r="O3759" t="s">
        <v>8318</v>
      </c>
      <c r="P3759" s="9">
        <v>42090.909016203703</v>
      </c>
      <c r="Q3759" s="10" t="s">
        <v>8324</v>
      </c>
      <c r="R3759" s="10">
        <v>2015</v>
      </c>
    </row>
    <row r="3760" spans="1:18" ht="43.5" x14ac:dyDescent="0.35">
      <c r="A3760">
        <v>3808</v>
      </c>
      <c r="B3760" s="3" t="s">
        <v>3805</v>
      </c>
      <c r="C3760" s="3" t="s">
        <v>7918</v>
      </c>
      <c r="D3760" s="6">
        <v>1000</v>
      </c>
      <c r="E3760" s="8">
        <v>1000</v>
      </c>
      <c r="F3760" t="s">
        <v>8218</v>
      </c>
      <c r="G3760" t="s">
        <v>8224</v>
      </c>
      <c r="H3760" t="s">
        <v>8246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8276</v>
      </c>
      <c r="O3760" t="s">
        <v>8277</v>
      </c>
      <c r="P3760" s="9">
        <v>42059.453923611116</v>
      </c>
      <c r="Q3760" s="10" t="s">
        <v>8323</v>
      </c>
      <c r="R3760" s="10">
        <v>2015</v>
      </c>
    </row>
    <row r="3761" spans="1:18" ht="58" x14ac:dyDescent="0.35">
      <c r="A3761">
        <v>3809</v>
      </c>
      <c r="B3761" s="3" t="s">
        <v>3806</v>
      </c>
      <c r="C3761" s="3" t="s">
        <v>7919</v>
      </c>
      <c r="D3761" s="6">
        <v>2000</v>
      </c>
      <c r="E3761" s="8">
        <v>2025</v>
      </c>
      <c r="F3761" t="s">
        <v>8218</v>
      </c>
      <c r="G3761" t="s">
        <v>8224</v>
      </c>
      <c r="H3761" t="s">
        <v>8246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8276</v>
      </c>
      <c r="O3761" t="s">
        <v>8277</v>
      </c>
      <c r="P3761" s="9">
        <v>41800.526701388888</v>
      </c>
      <c r="Q3761" s="10" t="s">
        <v>8327</v>
      </c>
      <c r="R3761" s="10">
        <v>2014</v>
      </c>
    </row>
    <row r="3762" spans="1:18" ht="43.5" x14ac:dyDescent="0.35">
      <c r="A3762">
        <v>3810</v>
      </c>
      <c r="B3762" s="3" t="s">
        <v>3807</v>
      </c>
      <c r="C3762" s="3" t="s">
        <v>7920</v>
      </c>
      <c r="D3762" s="6">
        <v>1500</v>
      </c>
      <c r="E3762" s="8">
        <v>1826</v>
      </c>
      <c r="F3762" t="s">
        <v>8218</v>
      </c>
      <c r="G3762" t="s">
        <v>8223</v>
      </c>
      <c r="H3762" t="s">
        <v>8245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8276</v>
      </c>
      <c r="O3762" t="s">
        <v>8277</v>
      </c>
      <c r="P3762" s="9">
        <v>42054.849050925928</v>
      </c>
      <c r="Q3762" s="10" t="s">
        <v>8323</v>
      </c>
      <c r="R3762" s="10">
        <v>2015</v>
      </c>
    </row>
    <row r="3763" spans="1:18" ht="43.5" x14ac:dyDescent="0.35">
      <c r="A3763">
        <v>3811</v>
      </c>
      <c r="B3763" s="3" t="s">
        <v>3808</v>
      </c>
      <c r="C3763" s="3" t="s">
        <v>7921</v>
      </c>
      <c r="D3763" s="6">
        <v>250</v>
      </c>
      <c r="E3763" s="8">
        <v>825</v>
      </c>
      <c r="F3763" t="s">
        <v>8218</v>
      </c>
      <c r="G3763" t="s">
        <v>8224</v>
      </c>
      <c r="H3763" t="s">
        <v>8246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8276</v>
      </c>
      <c r="O3763" t="s">
        <v>8277</v>
      </c>
      <c r="P3763" s="9">
        <v>42487.62700231481</v>
      </c>
      <c r="Q3763" s="10" t="s">
        <v>8325</v>
      </c>
      <c r="R3763" s="10">
        <v>2016</v>
      </c>
    </row>
    <row r="3764" spans="1:18" ht="43.5" x14ac:dyDescent="0.35">
      <c r="A3764">
        <v>3812</v>
      </c>
      <c r="B3764" s="3" t="s">
        <v>3809</v>
      </c>
      <c r="C3764" s="3" t="s">
        <v>7922</v>
      </c>
      <c r="D3764" s="6">
        <v>2000</v>
      </c>
      <c r="E3764" s="8">
        <v>2191</v>
      </c>
      <c r="F3764" t="s">
        <v>8218</v>
      </c>
      <c r="G3764" t="s">
        <v>8228</v>
      </c>
      <c r="H3764" t="s">
        <v>8250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8276</v>
      </c>
      <c r="O3764" t="s">
        <v>8277</v>
      </c>
      <c r="P3764" s="9">
        <v>42109.751250000001</v>
      </c>
      <c r="Q3764" s="10" t="s">
        <v>8325</v>
      </c>
      <c r="R3764" s="10">
        <v>2015</v>
      </c>
    </row>
    <row r="3765" spans="1:18" ht="58" x14ac:dyDescent="0.35">
      <c r="A3765">
        <v>3813</v>
      </c>
      <c r="B3765" s="3" t="s">
        <v>3810</v>
      </c>
      <c r="C3765" s="3" t="s">
        <v>7923</v>
      </c>
      <c r="D3765" s="6">
        <v>2100</v>
      </c>
      <c r="E3765" s="8">
        <v>2119.9899999999998</v>
      </c>
      <c r="F3765" t="s">
        <v>8218</v>
      </c>
      <c r="G3765" t="s">
        <v>8223</v>
      </c>
      <c r="H3765" t="s">
        <v>8245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8276</v>
      </c>
      <c r="O3765" t="s">
        <v>8277</v>
      </c>
      <c r="P3765" s="9">
        <v>42497.275706018518</v>
      </c>
      <c r="Q3765" s="10" t="s">
        <v>8326</v>
      </c>
      <c r="R3765" s="10">
        <v>2016</v>
      </c>
    </row>
    <row r="3766" spans="1:18" ht="43.5" x14ac:dyDescent="0.35">
      <c r="A3766">
        <v>3814</v>
      </c>
      <c r="B3766" s="3" t="s">
        <v>3811</v>
      </c>
      <c r="C3766" s="3" t="s">
        <v>7924</v>
      </c>
      <c r="D3766" s="6">
        <v>1500</v>
      </c>
      <c r="E3766" s="8">
        <v>2102</v>
      </c>
      <c r="F3766" t="s">
        <v>8218</v>
      </c>
      <c r="G3766" t="s">
        <v>8223</v>
      </c>
      <c r="H3766" t="s">
        <v>8245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8276</v>
      </c>
      <c r="O3766" t="s">
        <v>8277</v>
      </c>
      <c r="P3766" s="9">
        <v>42058.904074074075</v>
      </c>
      <c r="Q3766" s="10" t="s">
        <v>8323</v>
      </c>
      <c r="R3766" s="10">
        <v>2015</v>
      </c>
    </row>
    <row r="3767" spans="1:18" ht="29" x14ac:dyDescent="0.35">
      <c r="A3767">
        <v>3815</v>
      </c>
      <c r="B3767" s="3" t="s">
        <v>3812</v>
      </c>
      <c r="C3767" s="3" t="s">
        <v>7925</v>
      </c>
      <c r="D3767" s="6">
        <v>1000</v>
      </c>
      <c r="E3767" s="8">
        <v>1000.01</v>
      </c>
      <c r="F3767" t="s">
        <v>8218</v>
      </c>
      <c r="G3767" t="s">
        <v>8224</v>
      </c>
      <c r="H3767" t="s">
        <v>8246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8276</v>
      </c>
      <c r="O3767" t="s">
        <v>8277</v>
      </c>
      <c r="P3767" s="9">
        <v>42207.259918981479</v>
      </c>
      <c r="Q3767" s="10" t="s">
        <v>8328</v>
      </c>
      <c r="R3767" s="10">
        <v>2015</v>
      </c>
    </row>
    <row r="3768" spans="1:18" ht="58" x14ac:dyDescent="0.35">
      <c r="A3768">
        <v>3816</v>
      </c>
      <c r="B3768" s="3" t="s">
        <v>3813</v>
      </c>
      <c r="C3768" s="3" t="s">
        <v>7926</v>
      </c>
      <c r="D3768" s="6">
        <v>1500</v>
      </c>
      <c r="E3768" s="8">
        <v>1788.57</v>
      </c>
      <c r="F3768" t="s">
        <v>8218</v>
      </c>
      <c r="G3768" t="s">
        <v>8223</v>
      </c>
      <c r="H3768" t="s">
        <v>8245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8276</v>
      </c>
      <c r="O3768" t="s">
        <v>8277</v>
      </c>
      <c r="P3768" s="9">
        <v>41807.690081018518</v>
      </c>
      <c r="Q3768" s="10" t="s">
        <v>8327</v>
      </c>
      <c r="R3768" s="10">
        <v>2014</v>
      </c>
    </row>
    <row r="3769" spans="1:18" ht="43.5" x14ac:dyDescent="0.35">
      <c r="A3769">
        <v>3817</v>
      </c>
      <c r="B3769" s="3" t="s">
        <v>3814</v>
      </c>
      <c r="C3769" s="3" t="s">
        <v>7927</v>
      </c>
      <c r="D3769" s="6">
        <v>2000</v>
      </c>
      <c r="E3769" s="8">
        <v>2145</v>
      </c>
      <c r="F3769" t="s">
        <v>8218</v>
      </c>
      <c r="G3769" t="s">
        <v>8223</v>
      </c>
      <c r="H3769" t="s">
        <v>8245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8276</v>
      </c>
      <c r="O3769" t="s">
        <v>8277</v>
      </c>
      <c r="P3769" s="9">
        <v>42284.69694444444</v>
      </c>
      <c r="Q3769" s="10" t="s">
        <v>8331</v>
      </c>
      <c r="R3769" s="10">
        <v>2015</v>
      </c>
    </row>
    <row r="3770" spans="1:18" ht="43.5" x14ac:dyDescent="0.35">
      <c r="A3770">
        <v>3818</v>
      </c>
      <c r="B3770" s="3" t="s">
        <v>3815</v>
      </c>
      <c r="C3770" s="3" t="s">
        <v>7928</v>
      </c>
      <c r="D3770" s="6">
        <v>250</v>
      </c>
      <c r="E3770" s="8">
        <v>570</v>
      </c>
      <c r="F3770" t="s">
        <v>8218</v>
      </c>
      <c r="G3770" t="s">
        <v>8223</v>
      </c>
      <c r="H3770" t="s">
        <v>8245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8276</v>
      </c>
      <c r="O3770" t="s">
        <v>8277</v>
      </c>
      <c r="P3770" s="9">
        <v>42045.84238425926</v>
      </c>
      <c r="Q3770" s="10" t="s">
        <v>8323</v>
      </c>
      <c r="R3770" s="10">
        <v>2015</v>
      </c>
    </row>
    <row r="3771" spans="1:18" ht="43.5" x14ac:dyDescent="0.35">
      <c r="A3771">
        <v>3819</v>
      </c>
      <c r="B3771" s="3" t="s">
        <v>3816</v>
      </c>
      <c r="C3771" s="3" t="s">
        <v>7817</v>
      </c>
      <c r="D3771" s="6">
        <v>1000</v>
      </c>
      <c r="E3771" s="8">
        <v>1064</v>
      </c>
      <c r="F3771" t="s">
        <v>8218</v>
      </c>
      <c r="G3771" t="s">
        <v>8223</v>
      </c>
      <c r="H3771" t="s">
        <v>8245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8276</v>
      </c>
      <c r="O3771" t="s">
        <v>8277</v>
      </c>
      <c r="P3771" s="9">
        <v>42184.209537037037</v>
      </c>
      <c r="Q3771" s="10" t="s">
        <v>8327</v>
      </c>
      <c r="R3771" s="10">
        <v>2015</v>
      </c>
    </row>
    <row r="3772" spans="1:18" ht="43.5" x14ac:dyDescent="0.35">
      <c r="A3772">
        <v>3820</v>
      </c>
      <c r="B3772" s="3" t="s">
        <v>3817</v>
      </c>
      <c r="C3772" s="3" t="s">
        <v>7929</v>
      </c>
      <c r="D3772" s="6">
        <v>300</v>
      </c>
      <c r="E3772" s="8">
        <v>430</v>
      </c>
      <c r="F3772" t="s">
        <v>8218</v>
      </c>
      <c r="G3772" t="s">
        <v>8224</v>
      </c>
      <c r="H3772" t="s">
        <v>8246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8276</v>
      </c>
      <c r="O3772" t="s">
        <v>8277</v>
      </c>
      <c r="P3772" s="9">
        <v>42160.651817129634</v>
      </c>
      <c r="Q3772" s="10" t="s">
        <v>8327</v>
      </c>
      <c r="R3772" s="10">
        <v>2015</v>
      </c>
    </row>
    <row r="3773" spans="1:18" ht="43.5" x14ac:dyDescent="0.35">
      <c r="A3773">
        <v>3821</v>
      </c>
      <c r="B3773" s="3" t="s">
        <v>3818</v>
      </c>
      <c r="C3773" s="3" t="s">
        <v>7930</v>
      </c>
      <c r="D3773" s="6">
        <v>3500</v>
      </c>
      <c r="E3773" s="8">
        <v>3659</v>
      </c>
      <c r="F3773" t="s">
        <v>8218</v>
      </c>
      <c r="G3773" t="s">
        <v>8223</v>
      </c>
      <c r="H3773" t="s">
        <v>8245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8276</v>
      </c>
      <c r="O3773" t="s">
        <v>8277</v>
      </c>
      <c r="P3773" s="9">
        <v>42341.180636574078</v>
      </c>
      <c r="Q3773" s="10" t="s">
        <v>8333</v>
      </c>
      <c r="R3773" s="10">
        <v>2015</v>
      </c>
    </row>
    <row r="3774" spans="1:18" ht="58" x14ac:dyDescent="0.35">
      <c r="A3774">
        <v>3822</v>
      </c>
      <c r="B3774" s="3" t="s">
        <v>3819</v>
      </c>
      <c r="C3774" s="3" t="s">
        <v>7931</v>
      </c>
      <c r="D3774" s="6">
        <v>5000</v>
      </c>
      <c r="E3774" s="8">
        <v>5501</v>
      </c>
      <c r="F3774" t="s">
        <v>8218</v>
      </c>
      <c r="G3774" t="s">
        <v>8235</v>
      </c>
      <c r="H3774" t="s">
        <v>8248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8276</v>
      </c>
      <c r="O3774" t="s">
        <v>8277</v>
      </c>
      <c r="P3774" s="9">
        <v>42329.838159722218</v>
      </c>
      <c r="Q3774" s="10" t="s">
        <v>8332</v>
      </c>
      <c r="R3774" s="10">
        <v>2015</v>
      </c>
    </row>
    <row r="3775" spans="1:18" ht="43.5" x14ac:dyDescent="0.35">
      <c r="A3775">
        <v>3823</v>
      </c>
      <c r="B3775" s="3" t="s">
        <v>3820</v>
      </c>
      <c r="C3775" s="3" t="s">
        <v>7932</v>
      </c>
      <c r="D3775" s="6">
        <v>2500</v>
      </c>
      <c r="E3775" s="8">
        <v>2650</v>
      </c>
      <c r="F3775" t="s">
        <v>8218</v>
      </c>
      <c r="G3775" t="s">
        <v>8223</v>
      </c>
      <c r="H3775" t="s">
        <v>8245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8276</v>
      </c>
      <c r="O3775" t="s">
        <v>8277</v>
      </c>
      <c r="P3775" s="9">
        <v>42170.910231481481</v>
      </c>
      <c r="Q3775" s="10" t="s">
        <v>8327</v>
      </c>
      <c r="R3775" s="10">
        <v>2015</v>
      </c>
    </row>
    <row r="3776" spans="1:18" ht="43.5" x14ac:dyDescent="0.35">
      <c r="A3776">
        <v>3824</v>
      </c>
      <c r="B3776" s="3" t="s">
        <v>3821</v>
      </c>
      <c r="C3776" s="3" t="s">
        <v>7933</v>
      </c>
      <c r="D3776" s="6">
        <v>250</v>
      </c>
      <c r="E3776" s="8">
        <v>270</v>
      </c>
      <c r="F3776" t="s">
        <v>8218</v>
      </c>
      <c r="G3776" t="s">
        <v>8224</v>
      </c>
      <c r="H3776" t="s">
        <v>8246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8276</v>
      </c>
      <c r="O3776" t="s">
        <v>8277</v>
      </c>
      <c r="P3776" s="9">
        <v>42571.626192129625</v>
      </c>
      <c r="Q3776" s="10" t="s">
        <v>8328</v>
      </c>
      <c r="R3776" s="10">
        <v>2016</v>
      </c>
    </row>
    <row r="3777" spans="1:18" ht="43.5" x14ac:dyDescent="0.35">
      <c r="A3777">
        <v>3825</v>
      </c>
      <c r="B3777" s="3" t="s">
        <v>3822</v>
      </c>
      <c r="C3777" s="3" t="s">
        <v>7934</v>
      </c>
      <c r="D3777" s="6">
        <v>5000</v>
      </c>
      <c r="E3777" s="8">
        <v>5271</v>
      </c>
      <c r="F3777" t="s">
        <v>8218</v>
      </c>
      <c r="G3777" t="s">
        <v>8223</v>
      </c>
      <c r="H3777" t="s">
        <v>8245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8276</v>
      </c>
      <c r="O3777" t="s">
        <v>8277</v>
      </c>
      <c r="P3777" s="9">
        <v>42151.069606481484</v>
      </c>
      <c r="Q3777" s="10" t="s">
        <v>8326</v>
      </c>
      <c r="R3777" s="10">
        <v>2015</v>
      </c>
    </row>
    <row r="3778" spans="1:18" ht="43.5" x14ac:dyDescent="0.35">
      <c r="A3778">
        <v>3826</v>
      </c>
      <c r="B3778" s="3" t="s">
        <v>3823</v>
      </c>
      <c r="C3778" s="3" t="s">
        <v>7935</v>
      </c>
      <c r="D3778" s="6">
        <v>600</v>
      </c>
      <c r="E3778" s="8">
        <v>715</v>
      </c>
      <c r="F3778" t="s">
        <v>8218</v>
      </c>
      <c r="G3778" t="s">
        <v>8224</v>
      </c>
      <c r="H3778" t="s">
        <v>8246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8276</v>
      </c>
      <c r="O3778" t="s">
        <v>8277</v>
      </c>
      <c r="P3778" s="9">
        <v>42101.423541666663</v>
      </c>
      <c r="Q3778" s="10" t="s">
        <v>8325</v>
      </c>
      <c r="R3778" s="10">
        <v>2015</v>
      </c>
    </row>
    <row r="3779" spans="1:18" ht="58" x14ac:dyDescent="0.35">
      <c r="A3779">
        <v>3827</v>
      </c>
      <c r="B3779" s="3" t="s">
        <v>3824</v>
      </c>
      <c r="C3779" s="3" t="s">
        <v>7936</v>
      </c>
      <c r="D3779" s="6">
        <v>3000</v>
      </c>
      <c r="E3779" s="8">
        <v>4580</v>
      </c>
      <c r="F3779" t="s">
        <v>8218</v>
      </c>
      <c r="G3779" t="s">
        <v>8224</v>
      </c>
      <c r="H3779" t="s">
        <v>8246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8276</v>
      </c>
      <c r="O3779" t="s">
        <v>8277</v>
      </c>
      <c r="P3779" s="9">
        <v>42034.928252314814</v>
      </c>
      <c r="Q3779" s="10" t="s">
        <v>8322</v>
      </c>
      <c r="R3779" s="10">
        <v>2015</v>
      </c>
    </row>
    <row r="3780" spans="1:18" ht="43.5" x14ac:dyDescent="0.35">
      <c r="A3780">
        <v>3828</v>
      </c>
      <c r="B3780" s="3" t="s">
        <v>3825</v>
      </c>
      <c r="C3780" s="3" t="s">
        <v>7937</v>
      </c>
      <c r="D3780" s="6">
        <v>5000</v>
      </c>
      <c r="E3780" s="8">
        <v>5000</v>
      </c>
      <c r="F3780" t="s">
        <v>8218</v>
      </c>
      <c r="G3780" t="s">
        <v>8223</v>
      </c>
      <c r="H3780" t="s">
        <v>8245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8276</v>
      </c>
      <c r="O3780" t="s">
        <v>8277</v>
      </c>
      <c r="P3780" s="9">
        <v>41944.527627314819</v>
      </c>
      <c r="Q3780" s="10" t="s">
        <v>8332</v>
      </c>
      <c r="R3780" s="10">
        <v>2014</v>
      </c>
    </row>
    <row r="3781" spans="1:18" ht="43.5" x14ac:dyDescent="0.35">
      <c r="A3781">
        <v>3829</v>
      </c>
      <c r="B3781" s="3" t="s">
        <v>3826</v>
      </c>
      <c r="C3781" s="3" t="s">
        <v>7938</v>
      </c>
      <c r="D3781" s="6">
        <v>500</v>
      </c>
      <c r="E3781" s="8">
        <v>501</v>
      </c>
      <c r="F3781" t="s">
        <v>8218</v>
      </c>
      <c r="G3781" t="s">
        <v>8223</v>
      </c>
      <c r="H3781" t="s">
        <v>8245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8276</v>
      </c>
      <c r="O3781" t="s">
        <v>8277</v>
      </c>
      <c r="P3781" s="9">
        <v>42593.865405092598</v>
      </c>
      <c r="Q3781" s="10" t="s">
        <v>8329</v>
      </c>
      <c r="R3781" s="10">
        <v>2016</v>
      </c>
    </row>
    <row r="3782" spans="1:18" ht="43.5" x14ac:dyDescent="0.35">
      <c r="A3782">
        <v>3830</v>
      </c>
      <c r="B3782" s="3" t="s">
        <v>3827</v>
      </c>
      <c r="C3782" s="3" t="s">
        <v>7939</v>
      </c>
      <c r="D3782" s="6">
        <v>100</v>
      </c>
      <c r="E3782" s="8">
        <v>225</v>
      </c>
      <c r="F3782" t="s">
        <v>8218</v>
      </c>
      <c r="G3782" t="s">
        <v>8223</v>
      </c>
      <c r="H3782" t="s">
        <v>8245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8276</v>
      </c>
      <c r="O3782" t="s">
        <v>8277</v>
      </c>
      <c r="P3782" s="9">
        <v>42503.740868055553</v>
      </c>
      <c r="Q3782" s="10" t="s">
        <v>8326</v>
      </c>
      <c r="R3782" s="10">
        <v>2016</v>
      </c>
    </row>
    <row r="3783" spans="1:18" ht="58" x14ac:dyDescent="0.35">
      <c r="A3783">
        <v>3831</v>
      </c>
      <c r="B3783" s="3" t="s">
        <v>3828</v>
      </c>
      <c r="C3783" s="3" t="s">
        <v>7940</v>
      </c>
      <c r="D3783" s="6">
        <v>500</v>
      </c>
      <c r="E3783" s="8">
        <v>530.11</v>
      </c>
      <c r="F3783" t="s">
        <v>8218</v>
      </c>
      <c r="G3783" t="s">
        <v>8223</v>
      </c>
      <c r="H3783" t="s">
        <v>8245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8276</v>
      </c>
      <c r="O3783" t="s">
        <v>8277</v>
      </c>
      <c r="P3783" s="9">
        <v>41927.848900462966</v>
      </c>
      <c r="Q3783" s="10" t="s">
        <v>8331</v>
      </c>
      <c r="R3783" s="10">
        <v>2014</v>
      </c>
    </row>
    <row r="3784" spans="1:18" ht="43.5" x14ac:dyDescent="0.35">
      <c r="A3784">
        <v>3832</v>
      </c>
      <c r="B3784" s="3" t="s">
        <v>3829</v>
      </c>
      <c r="C3784" s="3" t="s">
        <v>7941</v>
      </c>
      <c r="D3784" s="6">
        <v>1200</v>
      </c>
      <c r="E3784" s="8">
        <v>1256</v>
      </c>
      <c r="F3784" t="s">
        <v>8218</v>
      </c>
      <c r="G3784" t="s">
        <v>8223</v>
      </c>
      <c r="H3784" t="s">
        <v>8245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8276</v>
      </c>
      <c r="O3784" t="s">
        <v>8277</v>
      </c>
      <c r="P3784" s="9">
        <v>42375.114988425921</v>
      </c>
      <c r="Q3784" s="10" t="s">
        <v>8322</v>
      </c>
      <c r="R3784" s="10">
        <v>2016</v>
      </c>
    </row>
    <row r="3785" spans="1:18" ht="58" x14ac:dyDescent="0.35">
      <c r="A3785">
        <v>3833</v>
      </c>
      <c r="B3785" s="3" t="s">
        <v>3830</v>
      </c>
      <c r="C3785" s="3" t="s">
        <v>7942</v>
      </c>
      <c r="D3785" s="6">
        <v>1200</v>
      </c>
      <c r="E3785" s="8">
        <v>1400</v>
      </c>
      <c r="F3785" t="s">
        <v>8218</v>
      </c>
      <c r="G3785" t="s">
        <v>8228</v>
      </c>
      <c r="H3785" t="s">
        <v>8250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8276</v>
      </c>
      <c r="O3785" t="s">
        <v>8277</v>
      </c>
      <c r="P3785" s="9">
        <v>41963.872361111113</v>
      </c>
      <c r="Q3785" s="10" t="s">
        <v>8332</v>
      </c>
      <c r="R3785" s="10">
        <v>2014</v>
      </c>
    </row>
    <row r="3786" spans="1:18" ht="58" x14ac:dyDescent="0.35">
      <c r="A3786">
        <v>3834</v>
      </c>
      <c r="B3786" s="3" t="s">
        <v>3831</v>
      </c>
      <c r="C3786" s="3" t="s">
        <v>7943</v>
      </c>
      <c r="D3786" s="6">
        <v>3000</v>
      </c>
      <c r="E3786" s="8">
        <v>3271</v>
      </c>
      <c r="F3786" t="s">
        <v>8218</v>
      </c>
      <c r="G3786" t="s">
        <v>8224</v>
      </c>
      <c r="H3786" t="s">
        <v>8246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8276</v>
      </c>
      <c r="O3786" t="s">
        <v>8277</v>
      </c>
      <c r="P3786" s="9">
        <v>42143.445219907408</v>
      </c>
      <c r="Q3786" s="10" t="s">
        <v>8326</v>
      </c>
      <c r="R3786" s="10">
        <v>2015</v>
      </c>
    </row>
    <row r="3787" spans="1:18" ht="43.5" x14ac:dyDescent="0.35">
      <c r="A3787">
        <v>3835</v>
      </c>
      <c r="B3787" s="3" t="s">
        <v>3832</v>
      </c>
      <c r="C3787" s="3" t="s">
        <v>7944</v>
      </c>
      <c r="D3787" s="6">
        <v>200</v>
      </c>
      <c r="E3787" s="8">
        <v>320</v>
      </c>
      <c r="F3787" t="s">
        <v>8218</v>
      </c>
      <c r="G3787" t="s">
        <v>8224</v>
      </c>
      <c r="H3787" t="s">
        <v>8246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8276</v>
      </c>
      <c r="O3787" t="s">
        <v>8277</v>
      </c>
      <c r="P3787" s="9">
        <v>42460.94222222222</v>
      </c>
      <c r="Q3787" s="10" t="s">
        <v>8324</v>
      </c>
      <c r="R3787" s="10">
        <v>2016</v>
      </c>
    </row>
    <row r="3788" spans="1:18" ht="43.5" x14ac:dyDescent="0.35">
      <c r="A3788">
        <v>3836</v>
      </c>
      <c r="B3788" s="3" t="s">
        <v>3833</v>
      </c>
      <c r="C3788" s="3" t="s">
        <v>7945</v>
      </c>
      <c r="D3788" s="6">
        <v>800</v>
      </c>
      <c r="E3788" s="8">
        <v>900</v>
      </c>
      <c r="F3788" t="s">
        <v>8218</v>
      </c>
      <c r="G3788" t="s">
        <v>8223</v>
      </c>
      <c r="H3788" t="s">
        <v>8245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8276</v>
      </c>
      <c r="O3788" t="s">
        <v>8277</v>
      </c>
      <c r="P3788" s="9">
        <v>42553.926527777774</v>
      </c>
      <c r="Q3788" s="10" t="s">
        <v>8328</v>
      </c>
      <c r="R3788" s="10">
        <v>2016</v>
      </c>
    </row>
    <row r="3789" spans="1:18" ht="29" x14ac:dyDescent="0.35">
      <c r="A3789">
        <v>3837</v>
      </c>
      <c r="B3789" s="3" t="s">
        <v>3834</v>
      </c>
      <c r="C3789" s="3" t="s">
        <v>7946</v>
      </c>
      <c r="D3789" s="6">
        <v>2000</v>
      </c>
      <c r="E3789" s="8">
        <v>2042</v>
      </c>
      <c r="F3789" t="s">
        <v>8218</v>
      </c>
      <c r="G3789" t="s">
        <v>8224</v>
      </c>
      <c r="H3789" t="s">
        <v>8246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8276</v>
      </c>
      <c r="O3789" t="s">
        <v>8277</v>
      </c>
      <c r="P3789" s="9">
        <v>42152.765717592592</v>
      </c>
      <c r="Q3789" s="10" t="s">
        <v>8326</v>
      </c>
      <c r="R3789" s="10">
        <v>2015</v>
      </c>
    </row>
    <row r="3790" spans="1:18" ht="58" x14ac:dyDescent="0.35">
      <c r="A3790">
        <v>3838</v>
      </c>
      <c r="B3790" s="3" t="s">
        <v>3835</v>
      </c>
      <c r="C3790" s="3" t="s">
        <v>7947</v>
      </c>
      <c r="D3790" s="6">
        <v>100000</v>
      </c>
      <c r="E3790" s="8">
        <v>100824</v>
      </c>
      <c r="F3790" t="s">
        <v>8218</v>
      </c>
      <c r="G3790" t="s">
        <v>8234</v>
      </c>
      <c r="H3790" t="s">
        <v>8254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8276</v>
      </c>
      <c r="O3790" t="s">
        <v>8277</v>
      </c>
      <c r="P3790" s="9">
        <v>42116.710752314815</v>
      </c>
      <c r="Q3790" s="10" t="s">
        <v>8325</v>
      </c>
      <c r="R3790" s="10">
        <v>2015</v>
      </c>
    </row>
    <row r="3791" spans="1:18" ht="43.5" x14ac:dyDescent="0.35">
      <c r="A3791">
        <v>3839</v>
      </c>
      <c r="B3791" s="3" t="s">
        <v>3836</v>
      </c>
      <c r="C3791" s="3" t="s">
        <v>7948</v>
      </c>
      <c r="D3791" s="6">
        <v>2000</v>
      </c>
      <c r="E3791" s="8">
        <v>2025</v>
      </c>
      <c r="F3791" t="s">
        <v>8218</v>
      </c>
      <c r="G3791" t="s">
        <v>8223</v>
      </c>
      <c r="H3791" t="s">
        <v>8245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8276</v>
      </c>
      <c r="O3791" t="s">
        <v>8277</v>
      </c>
      <c r="P3791" s="9">
        <v>42155.142638888894</v>
      </c>
      <c r="Q3791" s="10" t="s">
        <v>8326</v>
      </c>
      <c r="R3791" s="10">
        <v>2015</v>
      </c>
    </row>
    <row r="3792" spans="1:18" ht="43.5" x14ac:dyDescent="0.35">
      <c r="A3792">
        <v>3840</v>
      </c>
      <c r="B3792" s="3" t="s">
        <v>3837</v>
      </c>
      <c r="C3792" s="3" t="s">
        <v>7949</v>
      </c>
      <c r="D3792" s="6">
        <v>1</v>
      </c>
      <c r="E3792" s="8">
        <v>65</v>
      </c>
      <c r="F3792" t="s">
        <v>8218</v>
      </c>
      <c r="G3792" t="s">
        <v>8224</v>
      </c>
      <c r="H3792" t="s">
        <v>8246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8276</v>
      </c>
      <c r="O3792" t="s">
        <v>8277</v>
      </c>
      <c r="P3792" s="9">
        <v>42432.701724537037</v>
      </c>
      <c r="Q3792" s="10" t="s">
        <v>8324</v>
      </c>
      <c r="R3792" s="10">
        <v>2016</v>
      </c>
    </row>
    <row r="3793" spans="1:18" ht="43.5" x14ac:dyDescent="0.35">
      <c r="A3793">
        <v>3841</v>
      </c>
      <c r="B3793" s="3" t="s">
        <v>3838</v>
      </c>
      <c r="C3793" s="3" t="s">
        <v>7950</v>
      </c>
      <c r="D3793" s="6">
        <v>10000</v>
      </c>
      <c r="E3793" s="8">
        <v>872</v>
      </c>
      <c r="F3793" t="s">
        <v>8220</v>
      </c>
      <c r="G3793" t="s">
        <v>8223</v>
      </c>
      <c r="H3793" t="s">
        <v>8245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8276</v>
      </c>
      <c r="O3793" t="s">
        <v>8277</v>
      </c>
      <c r="P3793" s="9">
        <v>41780.785729166666</v>
      </c>
      <c r="Q3793" s="10" t="s">
        <v>8326</v>
      </c>
      <c r="R3793" s="10">
        <v>2014</v>
      </c>
    </row>
    <row r="3794" spans="1:18" ht="43.5" x14ac:dyDescent="0.35">
      <c r="A3794">
        <v>3842</v>
      </c>
      <c r="B3794" s="3" t="s">
        <v>3839</v>
      </c>
      <c r="C3794" s="3" t="s">
        <v>7951</v>
      </c>
      <c r="D3794" s="6">
        <v>5000</v>
      </c>
      <c r="E3794" s="8">
        <v>1097</v>
      </c>
      <c r="F3794" t="s">
        <v>8220</v>
      </c>
      <c r="G3794" t="s">
        <v>8224</v>
      </c>
      <c r="H3794" t="s">
        <v>8246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8276</v>
      </c>
      <c r="O3794" t="s">
        <v>8277</v>
      </c>
      <c r="P3794" s="9">
        <v>41740.493657407409</v>
      </c>
      <c r="Q3794" s="10" t="s">
        <v>8325</v>
      </c>
      <c r="R3794" s="10">
        <v>2014</v>
      </c>
    </row>
    <row r="3795" spans="1:18" ht="43.5" x14ac:dyDescent="0.35">
      <c r="A3795">
        <v>3843</v>
      </c>
      <c r="B3795" s="3" t="s">
        <v>3840</v>
      </c>
      <c r="C3795" s="3" t="s">
        <v>7952</v>
      </c>
      <c r="D3795" s="6">
        <v>5000</v>
      </c>
      <c r="E3795" s="8">
        <v>1065</v>
      </c>
      <c r="F3795" t="s">
        <v>8220</v>
      </c>
      <c r="G3795" t="s">
        <v>8223</v>
      </c>
      <c r="H3795" t="s">
        <v>8245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8276</v>
      </c>
      <c r="O3795" t="s">
        <v>8277</v>
      </c>
      <c r="P3795" s="9">
        <v>41766.072500000002</v>
      </c>
      <c r="Q3795" s="10" t="s">
        <v>8326</v>
      </c>
      <c r="R3795" s="10">
        <v>2014</v>
      </c>
    </row>
    <row r="3796" spans="1:18" ht="43.5" x14ac:dyDescent="0.35">
      <c r="A3796">
        <v>3844</v>
      </c>
      <c r="B3796" s="3" t="s">
        <v>3841</v>
      </c>
      <c r="C3796" s="3" t="s">
        <v>7953</v>
      </c>
      <c r="D3796" s="6">
        <v>9800</v>
      </c>
      <c r="E3796" s="8">
        <v>4066</v>
      </c>
      <c r="F3796" t="s">
        <v>8220</v>
      </c>
      <c r="G3796" t="s">
        <v>8223</v>
      </c>
      <c r="H3796" t="s">
        <v>8245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8276</v>
      </c>
      <c r="O3796" t="s">
        <v>8277</v>
      </c>
      <c r="P3796" s="9">
        <v>41766.617291666669</v>
      </c>
      <c r="Q3796" s="10" t="s">
        <v>8326</v>
      </c>
      <c r="R3796" s="10">
        <v>2014</v>
      </c>
    </row>
    <row r="3797" spans="1:18" ht="58" x14ac:dyDescent="0.35">
      <c r="A3797">
        <v>3845</v>
      </c>
      <c r="B3797" s="3" t="s">
        <v>3842</v>
      </c>
      <c r="C3797" s="3" t="s">
        <v>7954</v>
      </c>
      <c r="D3797" s="6">
        <v>40000</v>
      </c>
      <c r="E3797" s="8">
        <v>842</v>
      </c>
      <c r="F3797" t="s">
        <v>8220</v>
      </c>
      <c r="G3797" t="s">
        <v>8223</v>
      </c>
      <c r="H3797" t="s">
        <v>8245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8276</v>
      </c>
      <c r="O3797" t="s">
        <v>8277</v>
      </c>
      <c r="P3797" s="9">
        <v>42248.627013888894</v>
      </c>
      <c r="Q3797" s="10" t="s">
        <v>8330</v>
      </c>
      <c r="R3797" s="10">
        <v>2015</v>
      </c>
    </row>
    <row r="3798" spans="1:18" ht="43.5" x14ac:dyDescent="0.35">
      <c r="A3798">
        <v>3846</v>
      </c>
      <c r="B3798" s="3" t="s">
        <v>3843</v>
      </c>
      <c r="C3798" s="3" t="s">
        <v>7955</v>
      </c>
      <c r="D3798" s="6">
        <v>7000</v>
      </c>
      <c r="E3798" s="8">
        <v>189</v>
      </c>
      <c r="F3798" t="s">
        <v>8220</v>
      </c>
      <c r="G3798" t="s">
        <v>8223</v>
      </c>
      <c r="H3798" t="s">
        <v>8245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8276</v>
      </c>
      <c r="O3798" t="s">
        <v>8277</v>
      </c>
      <c r="P3798" s="9">
        <v>41885.221550925926</v>
      </c>
      <c r="Q3798" s="10" t="s">
        <v>8330</v>
      </c>
      <c r="R3798" s="10">
        <v>2014</v>
      </c>
    </row>
    <row r="3799" spans="1:18" ht="43.5" x14ac:dyDescent="0.35">
      <c r="A3799">
        <v>3847</v>
      </c>
      <c r="B3799" s="3" t="s">
        <v>3844</v>
      </c>
      <c r="C3799" s="3" t="s">
        <v>7956</v>
      </c>
      <c r="D3799" s="6">
        <v>10500</v>
      </c>
      <c r="E3799" s="8">
        <v>1697</v>
      </c>
      <c r="F3799" t="s">
        <v>8220</v>
      </c>
      <c r="G3799" t="s">
        <v>8223</v>
      </c>
      <c r="H3799" t="s">
        <v>8245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8276</v>
      </c>
      <c r="O3799" t="s">
        <v>8277</v>
      </c>
      <c r="P3799" s="9">
        <v>42159.224432870367</v>
      </c>
      <c r="Q3799" s="10" t="s">
        <v>8327</v>
      </c>
      <c r="R3799" s="10">
        <v>2015</v>
      </c>
    </row>
    <row r="3800" spans="1:18" ht="43.5" x14ac:dyDescent="0.35">
      <c r="A3800">
        <v>3848</v>
      </c>
      <c r="B3800" s="3" t="s">
        <v>3845</v>
      </c>
      <c r="C3800" s="3" t="s">
        <v>7957</v>
      </c>
      <c r="D3800" s="6">
        <v>13000</v>
      </c>
      <c r="E3800" s="8">
        <v>2129</v>
      </c>
      <c r="F3800" t="s">
        <v>8220</v>
      </c>
      <c r="G3800" t="s">
        <v>8223</v>
      </c>
      <c r="H3800" t="s">
        <v>8245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8276</v>
      </c>
      <c r="O3800" t="s">
        <v>8277</v>
      </c>
      <c r="P3800" s="9">
        <v>42265.817002314812</v>
      </c>
      <c r="Q3800" s="10" t="s">
        <v>8330</v>
      </c>
      <c r="R3800" s="10">
        <v>2015</v>
      </c>
    </row>
    <row r="3801" spans="1:18" ht="58" x14ac:dyDescent="0.35">
      <c r="A3801">
        <v>3849</v>
      </c>
      <c r="B3801" s="3" t="s">
        <v>3846</v>
      </c>
      <c r="C3801" s="3" t="s">
        <v>7958</v>
      </c>
      <c r="D3801" s="6">
        <v>30000</v>
      </c>
      <c r="E3801" s="8">
        <v>2113</v>
      </c>
      <c r="F3801" t="s">
        <v>8220</v>
      </c>
      <c r="G3801" t="s">
        <v>8235</v>
      </c>
      <c r="H3801" t="s">
        <v>8248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8276</v>
      </c>
      <c r="O3801" t="s">
        <v>8277</v>
      </c>
      <c r="P3801" s="9">
        <v>42136.767175925925</v>
      </c>
      <c r="Q3801" s="10" t="s">
        <v>8326</v>
      </c>
      <c r="R3801" s="10">
        <v>2015</v>
      </c>
    </row>
    <row r="3802" spans="1:18" ht="29" x14ac:dyDescent="0.35">
      <c r="A3802">
        <v>3850</v>
      </c>
      <c r="B3802" s="3" t="s">
        <v>3847</v>
      </c>
      <c r="C3802" s="3" t="s">
        <v>7959</v>
      </c>
      <c r="D3802" s="6">
        <v>1000</v>
      </c>
      <c r="E3802" s="8">
        <v>38</v>
      </c>
      <c r="F3802" t="s">
        <v>8220</v>
      </c>
      <c r="G3802" t="s">
        <v>8223</v>
      </c>
      <c r="H3802" t="s">
        <v>8245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8276</v>
      </c>
      <c r="O3802" t="s">
        <v>8277</v>
      </c>
      <c r="P3802" s="9">
        <v>41975.124340277776</v>
      </c>
      <c r="Q3802" s="10" t="s">
        <v>8333</v>
      </c>
      <c r="R3802" s="10">
        <v>2014</v>
      </c>
    </row>
    <row r="3803" spans="1:18" ht="43.5" x14ac:dyDescent="0.35">
      <c r="A3803">
        <v>3851</v>
      </c>
      <c r="B3803" s="3" t="s">
        <v>3848</v>
      </c>
      <c r="C3803" s="3" t="s">
        <v>7960</v>
      </c>
      <c r="D3803" s="6">
        <v>2500</v>
      </c>
      <c r="E3803" s="8">
        <v>852</v>
      </c>
      <c r="F3803" t="s">
        <v>8220</v>
      </c>
      <c r="G3803" t="s">
        <v>8224</v>
      </c>
      <c r="H3803" t="s">
        <v>8246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8276</v>
      </c>
      <c r="O3803" t="s">
        <v>8277</v>
      </c>
      <c r="P3803" s="9">
        <v>42172.439571759256</v>
      </c>
      <c r="Q3803" s="10" t="s">
        <v>8327</v>
      </c>
      <c r="R3803" s="10">
        <v>2015</v>
      </c>
    </row>
    <row r="3804" spans="1:18" ht="43.5" x14ac:dyDescent="0.35">
      <c r="A3804">
        <v>3852</v>
      </c>
      <c r="B3804" s="3" t="s">
        <v>3849</v>
      </c>
      <c r="C3804" s="3" t="s">
        <v>7961</v>
      </c>
      <c r="D3804" s="6">
        <v>10000</v>
      </c>
      <c r="E3804" s="8">
        <v>20</v>
      </c>
      <c r="F3804" t="s">
        <v>8220</v>
      </c>
      <c r="G3804" t="s">
        <v>8223</v>
      </c>
      <c r="H3804" t="s">
        <v>8245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8276</v>
      </c>
      <c r="O3804" t="s">
        <v>8277</v>
      </c>
      <c r="P3804" s="9">
        <v>42065.190694444449</v>
      </c>
      <c r="Q3804" s="10" t="s">
        <v>8324</v>
      </c>
      <c r="R3804" s="10">
        <v>2015</v>
      </c>
    </row>
    <row r="3805" spans="1:18" ht="43.5" x14ac:dyDescent="0.35">
      <c r="A3805">
        <v>3853</v>
      </c>
      <c r="B3805" s="3" t="s">
        <v>3850</v>
      </c>
      <c r="C3805" s="3" t="s">
        <v>7962</v>
      </c>
      <c r="D3805" s="6">
        <v>100000</v>
      </c>
      <c r="E3805" s="8">
        <v>26</v>
      </c>
      <c r="F3805" t="s">
        <v>8220</v>
      </c>
      <c r="G3805" t="s">
        <v>8223</v>
      </c>
      <c r="H3805" t="s">
        <v>8245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8276</v>
      </c>
      <c r="O3805" t="s">
        <v>8277</v>
      </c>
      <c r="P3805" s="9">
        <v>41848.84002314815</v>
      </c>
      <c r="Q3805" s="10" t="s">
        <v>8328</v>
      </c>
      <c r="R3805" s="10">
        <v>2014</v>
      </c>
    </row>
    <row r="3806" spans="1:18" ht="29" x14ac:dyDescent="0.35">
      <c r="A3806">
        <v>3854</v>
      </c>
      <c r="B3806" s="3" t="s">
        <v>3851</v>
      </c>
      <c r="C3806" s="3" t="s">
        <v>7963</v>
      </c>
      <c r="D3806" s="6">
        <v>11000</v>
      </c>
      <c r="E3806" s="8">
        <v>1788</v>
      </c>
      <c r="F3806" t="s">
        <v>8220</v>
      </c>
      <c r="G3806" t="s">
        <v>8223</v>
      </c>
      <c r="H3806" t="s">
        <v>8245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8276</v>
      </c>
      <c r="O3806" t="s">
        <v>8277</v>
      </c>
      <c r="P3806" s="9">
        <v>42103.884930555556</v>
      </c>
      <c r="Q3806" s="10" t="s">
        <v>8325</v>
      </c>
      <c r="R3806" s="10">
        <v>2015</v>
      </c>
    </row>
    <row r="3807" spans="1:18" ht="58" x14ac:dyDescent="0.35">
      <c r="A3807">
        <v>3855</v>
      </c>
      <c r="B3807" s="3" t="s">
        <v>3852</v>
      </c>
      <c r="C3807" s="3" t="s">
        <v>7964</v>
      </c>
      <c r="D3807" s="6">
        <v>1000</v>
      </c>
      <c r="E3807" s="8">
        <v>25</v>
      </c>
      <c r="F3807" t="s">
        <v>8220</v>
      </c>
      <c r="G3807" t="s">
        <v>8223</v>
      </c>
      <c r="H3807" t="s">
        <v>8245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8276</v>
      </c>
      <c r="O3807" t="s">
        <v>8277</v>
      </c>
      <c r="P3807" s="9">
        <v>42059.970729166671</v>
      </c>
      <c r="Q3807" s="10" t="s">
        <v>8323</v>
      </c>
      <c r="R3807" s="10">
        <v>2015</v>
      </c>
    </row>
    <row r="3808" spans="1:18" ht="58" x14ac:dyDescent="0.35">
      <c r="A3808">
        <v>3856</v>
      </c>
      <c r="B3808" s="3" t="s">
        <v>3853</v>
      </c>
      <c r="C3808" s="3" t="s">
        <v>7965</v>
      </c>
      <c r="D3808" s="6">
        <v>5000</v>
      </c>
      <c r="E3808" s="8">
        <v>1</v>
      </c>
      <c r="F3808" t="s">
        <v>8220</v>
      </c>
      <c r="G3808" t="s">
        <v>8223</v>
      </c>
      <c r="H3808" t="s">
        <v>8245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8276</v>
      </c>
      <c r="O3808" t="s">
        <v>8277</v>
      </c>
      <c r="P3808" s="9">
        <v>42041.743090277778</v>
      </c>
      <c r="Q3808" s="10" t="s">
        <v>8323</v>
      </c>
      <c r="R3808" s="10">
        <v>2015</v>
      </c>
    </row>
    <row r="3809" spans="1:18" ht="43.5" x14ac:dyDescent="0.35">
      <c r="A3809">
        <v>3857</v>
      </c>
      <c r="B3809" s="3" t="s">
        <v>3854</v>
      </c>
      <c r="C3809" s="3" t="s">
        <v>7966</v>
      </c>
      <c r="D3809" s="6">
        <v>5000</v>
      </c>
      <c r="E3809" s="8">
        <v>260</v>
      </c>
      <c r="F3809" t="s">
        <v>8220</v>
      </c>
      <c r="G3809" t="s">
        <v>8223</v>
      </c>
      <c r="H3809" t="s">
        <v>8245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8276</v>
      </c>
      <c r="O3809" t="s">
        <v>8277</v>
      </c>
      <c r="P3809" s="9">
        <v>41829.73715277778</v>
      </c>
      <c r="Q3809" s="10" t="s">
        <v>8328</v>
      </c>
      <c r="R3809" s="10">
        <v>2014</v>
      </c>
    </row>
    <row r="3810" spans="1:18" ht="58" x14ac:dyDescent="0.35">
      <c r="A3810">
        <v>3858</v>
      </c>
      <c r="B3810" s="3" t="s">
        <v>3855</v>
      </c>
      <c r="C3810" s="3" t="s">
        <v>7967</v>
      </c>
      <c r="D3810" s="6">
        <v>500</v>
      </c>
      <c r="E3810" s="8">
        <v>10</v>
      </c>
      <c r="F3810" t="s">
        <v>8220</v>
      </c>
      <c r="G3810" t="s">
        <v>8224</v>
      </c>
      <c r="H3810" t="s">
        <v>8246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8276</v>
      </c>
      <c r="O3810" t="s">
        <v>8277</v>
      </c>
      <c r="P3810" s="9">
        <v>42128.431064814809</v>
      </c>
      <c r="Q3810" s="10" t="s">
        <v>8326</v>
      </c>
      <c r="R3810" s="10">
        <v>2015</v>
      </c>
    </row>
    <row r="3811" spans="1:18" ht="43.5" x14ac:dyDescent="0.35">
      <c r="A3811">
        <v>3859</v>
      </c>
      <c r="B3811" s="3" t="s">
        <v>3856</v>
      </c>
      <c r="C3811" s="3" t="s">
        <v>7968</v>
      </c>
      <c r="D3811" s="6">
        <v>2500</v>
      </c>
      <c r="E3811" s="8">
        <v>1</v>
      </c>
      <c r="F3811" t="s">
        <v>8220</v>
      </c>
      <c r="G3811" t="s">
        <v>8223</v>
      </c>
      <c r="H3811" t="s">
        <v>8245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8276</v>
      </c>
      <c r="O3811" t="s">
        <v>8277</v>
      </c>
      <c r="P3811" s="9">
        <v>41789.893599537041</v>
      </c>
      <c r="Q3811" s="10" t="s">
        <v>8326</v>
      </c>
      <c r="R3811" s="10">
        <v>2014</v>
      </c>
    </row>
    <row r="3812" spans="1:18" ht="58" x14ac:dyDescent="0.35">
      <c r="A3812">
        <v>3860</v>
      </c>
      <c r="B3812" s="3" t="s">
        <v>3857</v>
      </c>
      <c r="C3812" s="3" t="s">
        <v>7969</v>
      </c>
      <c r="D3812" s="6">
        <v>6000</v>
      </c>
      <c r="E3812" s="8">
        <v>1060</v>
      </c>
      <c r="F3812" t="s">
        <v>8220</v>
      </c>
      <c r="G3812" t="s">
        <v>8223</v>
      </c>
      <c r="H3812" t="s">
        <v>8245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8276</v>
      </c>
      <c r="O3812" t="s">
        <v>8277</v>
      </c>
      <c r="P3812" s="9">
        <v>41833.660995370374</v>
      </c>
      <c r="Q3812" s="10" t="s">
        <v>8328</v>
      </c>
      <c r="R3812" s="10">
        <v>2014</v>
      </c>
    </row>
    <row r="3813" spans="1:18" x14ac:dyDescent="0.35">
      <c r="A3813">
        <v>3861</v>
      </c>
      <c r="B3813" s="3" t="s">
        <v>3858</v>
      </c>
      <c r="C3813" s="3" t="s">
        <v>7970</v>
      </c>
      <c r="D3813" s="6">
        <v>2000</v>
      </c>
      <c r="E3813" s="8">
        <v>100</v>
      </c>
      <c r="F3813" t="s">
        <v>8220</v>
      </c>
      <c r="G3813" t="s">
        <v>8223</v>
      </c>
      <c r="H3813" t="s">
        <v>8245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8276</v>
      </c>
      <c r="O3813" t="s">
        <v>8277</v>
      </c>
      <c r="P3813" s="9">
        <v>41914.590011574073</v>
      </c>
      <c r="Q3813" s="10" t="s">
        <v>8331</v>
      </c>
      <c r="R3813" s="10">
        <v>2014</v>
      </c>
    </row>
    <row r="3814" spans="1:18" ht="29" x14ac:dyDescent="0.35">
      <c r="A3814">
        <v>3862</v>
      </c>
      <c r="B3814" s="3" t="s">
        <v>3859</v>
      </c>
      <c r="C3814" s="3" t="s">
        <v>7971</v>
      </c>
      <c r="D3814" s="6">
        <v>7500</v>
      </c>
      <c r="E3814" s="8">
        <v>1</v>
      </c>
      <c r="F3814" t="s">
        <v>8220</v>
      </c>
      <c r="G3814" t="s">
        <v>8223</v>
      </c>
      <c r="H3814" t="s">
        <v>8245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8276</v>
      </c>
      <c r="O3814" t="s">
        <v>8277</v>
      </c>
      <c r="P3814" s="9">
        <v>42611.261064814811</v>
      </c>
      <c r="Q3814" s="10" t="s">
        <v>8329</v>
      </c>
      <c r="R3814" s="10">
        <v>2016</v>
      </c>
    </row>
    <row r="3815" spans="1:18" ht="43.5" x14ac:dyDescent="0.35">
      <c r="A3815">
        <v>3863</v>
      </c>
      <c r="B3815" s="3" t="s">
        <v>3860</v>
      </c>
      <c r="C3815" s="3" t="s">
        <v>7972</v>
      </c>
      <c r="D3815" s="6">
        <v>6000</v>
      </c>
      <c r="E3815" s="8">
        <v>0</v>
      </c>
      <c r="F3815" t="s">
        <v>8220</v>
      </c>
      <c r="G3815" t="s">
        <v>8223</v>
      </c>
      <c r="H3815" t="s">
        <v>8245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8276</v>
      </c>
      <c r="O3815" t="s">
        <v>8277</v>
      </c>
      <c r="P3815" s="9">
        <v>42253.633159722223</v>
      </c>
      <c r="Q3815" s="10" t="s">
        <v>8330</v>
      </c>
      <c r="R3815" s="10">
        <v>2015</v>
      </c>
    </row>
    <row r="3816" spans="1:18" ht="58" x14ac:dyDescent="0.35">
      <c r="A3816">
        <v>3864</v>
      </c>
      <c r="B3816" s="3" t="s">
        <v>3861</v>
      </c>
      <c r="C3816" s="3" t="s">
        <v>7973</v>
      </c>
      <c r="D3816" s="6">
        <v>5000</v>
      </c>
      <c r="E3816" s="8">
        <v>60</v>
      </c>
      <c r="F3816" t="s">
        <v>8220</v>
      </c>
      <c r="G3816" t="s">
        <v>8223</v>
      </c>
      <c r="H3816" t="s">
        <v>8245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8276</v>
      </c>
      <c r="O3816" t="s">
        <v>8277</v>
      </c>
      <c r="P3816" s="9">
        <v>42295.891828703709</v>
      </c>
      <c r="Q3816" s="10" t="s">
        <v>8331</v>
      </c>
      <c r="R3816" s="10">
        <v>2015</v>
      </c>
    </row>
    <row r="3817" spans="1:18" ht="43.5" x14ac:dyDescent="0.35">
      <c r="A3817">
        <v>3865</v>
      </c>
      <c r="B3817" s="3" t="s">
        <v>3862</v>
      </c>
      <c r="C3817" s="3" t="s">
        <v>7974</v>
      </c>
      <c r="D3817" s="6">
        <v>2413</v>
      </c>
      <c r="E3817" s="8">
        <v>650</v>
      </c>
      <c r="F3817" t="s">
        <v>8220</v>
      </c>
      <c r="G3817" t="s">
        <v>8228</v>
      </c>
      <c r="H3817" t="s">
        <v>8250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8276</v>
      </c>
      <c r="O3817" t="s">
        <v>8277</v>
      </c>
      <c r="P3817" s="9">
        <v>41841.651597222226</v>
      </c>
      <c r="Q3817" s="10" t="s">
        <v>8328</v>
      </c>
      <c r="R3817" s="10">
        <v>2014</v>
      </c>
    </row>
    <row r="3818" spans="1:18" ht="29" x14ac:dyDescent="0.35">
      <c r="A3818">
        <v>3866</v>
      </c>
      <c r="B3818" s="3" t="s">
        <v>3863</v>
      </c>
      <c r="C3818" s="3" t="s">
        <v>7975</v>
      </c>
      <c r="D3818" s="6">
        <v>2000</v>
      </c>
      <c r="E3818" s="8">
        <v>11</v>
      </c>
      <c r="F3818" t="s">
        <v>8220</v>
      </c>
      <c r="G3818" t="s">
        <v>8223</v>
      </c>
      <c r="H3818" t="s">
        <v>8245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8276</v>
      </c>
      <c r="O3818" t="s">
        <v>8277</v>
      </c>
      <c r="P3818" s="9">
        <v>42402.947002314817</v>
      </c>
      <c r="Q3818" s="10" t="s">
        <v>8323</v>
      </c>
      <c r="R3818" s="10">
        <v>2016</v>
      </c>
    </row>
    <row r="3819" spans="1:18" ht="43.5" x14ac:dyDescent="0.35">
      <c r="A3819">
        <v>3867</v>
      </c>
      <c r="B3819" s="3" t="s">
        <v>3864</v>
      </c>
      <c r="C3819" s="3" t="s">
        <v>7976</v>
      </c>
      <c r="D3819" s="6">
        <v>2000</v>
      </c>
      <c r="E3819" s="8">
        <v>251</v>
      </c>
      <c r="F3819" t="s">
        <v>8220</v>
      </c>
      <c r="G3819" t="s">
        <v>8223</v>
      </c>
      <c r="H3819" t="s">
        <v>8245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8276</v>
      </c>
      <c r="O3819" t="s">
        <v>8277</v>
      </c>
      <c r="P3819" s="9">
        <v>42509.814108796301</v>
      </c>
      <c r="Q3819" s="10" t="s">
        <v>8326</v>
      </c>
      <c r="R3819" s="10">
        <v>2016</v>
      </c>
    </row>
    <row r="3820" spans="1:18" x14ac:dyDescent="0.35">
      <c r="A3820">
        <v>3868</v>
      </c>
      <c r="B3820" s="3" t="s">
        <v>3865</v>
      </c>
      <c r="C3820" s="3" t="s">
        <v>7977</v>
      </c>
      <c r="D3820" s="6">
        <v>5000</v>
      </c>
      <c r="E3820" s="8">
        <v>10</v>
      </c>
      <c r="F3820" t="s">
        <v>8219</v>
      </c>
      <c r="G3820" t="s">
        <v>8224</v>
      </c>
      <c r="H3820" t="s">
        <v>8246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8276</v>
      </c>
      <c r="O3820" t="s">
        <v>8318</v>
      </c>
      <c r="P3820" s="9">
        <v>41865.659780092596</v>
      </c>
      <c r="Q3820" s="10" t="s">
        <v>8329</v>
      </c>
      <c r="R3820" s="10">
        <v>2014</v>
      </c>
    </row>
    <row r="3821" spans="1:18" ht="29" x14ac:dyDescent="0.35">
      <c r="A3821">
        <v>3869</v>
      </c>
      <c r="B3821" s="3" t="s">
        <v>3866</v>
      </c>
      <c r="C3821" s="3" t="s">
        <v>7978</v>
      </c>
      <c r="D3821" s="6">
        <v>13111</v>
      </c>
      <c r="E3821" s="8">
        <v>452</v>
      </c>
      <c r="F3821" t="s">
        <v>8219</v>
      </c>
      <c r="G3821" t="s">
        <v>8223</v>
      </c>
      <c r="H3821" t="s">
        <v>8245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8276</v>
      </c>
      <c r="O3821" t="s">
        <v>8318</v>
      </c>
      <c r="P3821" s="9">
        <v>42047.724444444444</v>
      </c>
      <c r="Q3821" s="10" t="s">
        <v>8323</v>
      </c>
      <c r="R3821" s="10">
        <v>2015</v>
      </c>
    </row>
    <row r="3822" spans="1:18" ht="58" x14ac:dyDescent="0.35">
      <c r="A3822">
        <v>3870</v>
      </c>
      <c r="B3822" s="3" t="s">
        <v>3867</v>
      </c>
      <c r="C3822" s="3" t="s">
        <v>7979</v>
      </c>
      <c r="D3822" s="6">
        <v>10000</v>
      </c>
      <c r="E3822" s="8">
        <v>1500</v>
      </c>
      <c r="F3822" t="s">
        <v>8219</v>
      </c>
      <c r="G3822" t="s">
        <v>8223</v>
      </c>
      <c r="H3822" t="s">
        <v>8245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8276</v>
      </c>
      <c r="O3822" t="s">
        <v>8318</v>
      </c>
      <c r="P3822" s="9">
        <v>41793.172199074077</v>
      </c>
      <c r="Q3822" s="10" t="s">
        <v>8327</v>
      </c>
      <c r="R3822" s="10">
        <v>2014</v>
      </c>
    </row>
    <row r="3823" spans="1:18" ht="29" x14ac:dyDescent="0.35">
      <c r="A3823">
        <v>3871</v>
      </c>
      <c r="B3823" s="3" t="s">
        <v>3868</v>
      </c>
      <c r="C3823" s="3" t="s">
        <v>7980</v>
      </c>
      <c r="D3823" s="6">
        <v>1500</v>
      </c>
      <c r="E3823" s="8">
        <v>40</v>
      </c>
      <c r="F3823" t="s">
        <v>8219</v>
      </c>
      <c r="G3823" t="s">
        <v>8223</v>
      </c>
      <c r="H3823" t="s">
        <v>8245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8276</v>
      </c>
      <c r="O3823" t="s">
        <v>8318</v>
      </c>
      <c r="P3823" s="9">
        <v>42763.780671296292</v>
      </c>
      <c r="Q3823" s="10" t="s">
        <v>8322</v>
      </c>
      <c r="R3823" s="10">
        <v>2017</v>
      </c>
    </row>
    <row r="3824" spans="1:18" ht="43.5" x14ac:dyDescent="0.35">
      <c r="A3824">
        <v>3872</v>
      </c>
      <c r="B3824" s="3" t="s">
        <v>3869</v>
      </c>
      <c r="C3824" s="3" t="s">
        <v>7981</v>
      </c>
      <c r="D3824" s="6">
        <v>15000</v>
      </c>
      <c r="E3824" s="8">
        <v>0</v>
      </c>
      <c r="F3824" t="s">
        <v>8219</v>
      </c>
      <c r="G3824" t="s">
        <v>8223</v>
      </c>
      <c r="H3824" t="s">
        <v>8245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8276</v>
      </c>
      <c r="O3824" t="s">
        <v>8318</v>
      </c>
      <c r="P3824" s="9">
        <v>42180.145787037036</v>
      </c>
      <c r="Q3824" s="10" t="s">
        <v>8327</v>
      </c>
      <c r="R3824" s="10">
        <v>2015</v>
      </c>
    </row>
    <row r="3825" spans="1:18" ht="43.5" x14ac:dyDescent="0.35">
      <c r="A3825">
        <v>3873</v>
      </c>
      <c r="B3825" s="3" t="s">
        <v>3870</v>
      </c>
      <c r="C3825" s="3" t="s">
        <v>7982</v>
      </c>
      <c r="D3825" s="6">
        <v>5500</v>
      </c>
      <c r="E3825" s="8">
        <v>0</v>
      </c>
      <c r="F3825" t="s">
        <v>8219</v>
      </c>
      <c r="G3825" t="s">
        <v>8223</v>
      </c>
      <c r="H3825" t="s">
        <v>8245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8276</v>
      </c>
      <c r="O3825" t="s">
        <v>8318</v>
      </c>
      <c r="P3825" s="9">
        <v>42255.696006944447</v>
      </c>
      <c r="Q3825" s="10" t="s">
        <v>8330</v>
      </c>
      <c r="R3825" s="10">
        <v>2015</v>
      </c>
    </row>
    <row r="3826" spans="1:18" ht="58" x14ac:dyDescent="0.35">
      <c r="A3826">
        <v>3874</v>
      </c>
      <c r="B3826" s="3" t="s">
        <v>3871</v>
      </c>
      <c r="C3826" s="3" t="s">
        <v>7983</v>
      </c>
      <c r="D3826" s="6">
        <v>620</v>
      </c>
      <c r="E3826" s="8">
        <v>0</v>
      </c>
      <c r="F3826" t="s">
        <v>8219</v>
      </c>
      <c r="G3826" t="s">
        <v>8227</v>
      </c>
      <c r="H3826" t="s">
        <v>8249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8276</v>
      </c>
      <c r="O3826" t="s">
        <v>8318</v>
      </c>
      <c r="P3826" s="9">
        <v>42007.016458333332</v>
      </c>
      <c r="Q3826" s="10" t="s">
        <v>8322</v>
      </c>
      <c r="R3826" s="10">
        <v>2015</v>
      </c>
    </row>
    <row r="3827" spans="1:18" ht="43.5" x14ac:dyDescent="0.35">
      <c r="A3827">
        <v>3875</v>
      </c>
      <c r="B3827" s="3" t="s">
        <v>3872</v>
      </c>
      <c r="C3827" s="3" t="s">
        <v>7984</v>
      </c>
      <c r="D3827" s="6">
        <v>30000</v>
      </c>
      <c r="E3827" s="8">
        <v>0</v>
      </c>
      <c r="F3827" t="s">
        <v>8219</v>
      </c>
      <c r="G3827" t="s">
        <v>8231</v>
      </c>
      <c r="H3827" t="s">
        <v>8252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8276</v>
      </c>
      <c r="O3827" t="s">
        <v>8318</v>
      </c>
      <c r="P3827" s="9">
        <v>42615.346817129626</v>
      </c>
      <c r="Q3827" s="10" t="s">
        <v>8330</v>
      </c>
      <c r="R3827" s="10">
        <v>2016</v>
      </c>
    </row>
    <row r="3828" spans="1:18" ht="58" x14ac:dyDescent="0.35">
      <c r="A3828">
        <v>3876</v>
      </c>
      <c r="B3828" s="3" t="s">
        <v>3873</v>
      </c>
      <c r="C3828" s="3" t="s">
        <v>7985</v>
      </c>
      <c r="D3828" s="6">
        <v>3900</v>
      </c>
      <c r="E3828" s="8">
        <v>2059</v>
      </c>
      <c r="F3828" t="s">
        <v>8219</v>
      </c>
      <c r="G3828" t="s">
        <v>8224</v>
      </c>
      <c r="H3828" t="s">
        <v>8246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8276</v>
      </c>
      <c r="O3828" t="s">
        <v>8318</v>
      </c>
      <c r="P3828" s="9">
        <v>42372.624166666668</v>
      </c>
      <c r="Q3828" s="10" t="s">
        <v>8322</v>
      </c>
      <c r="R3828" s="10">
        <v>2016</v>
      </c>
    </row>
    <row r="3829" spans="1:18" ht="43.5" x14ac:dyDescent="0.35">
      <c r="A3829">
        <v>3877</v>
      </c>
      <c r="B3829" s="3" t="s">
        <v>3874</v>
      </c>
      <c r="C3829" s="3" t="s">
        <v>7986</v>
      </c>
      <c r="D3829" s="6">
        <v>25000</v>
      </c>
      <c r="E3829" s="8">
        <v>1241</v>
      </c>
      <c r="F3829" t="s">
        <v>8219</v>
      </c>
      <c r="G3829" t="s">
        <v>8223</v>
      </c>
      <c r="H3829" t="s">
        <v>8245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8276</v>
      </c>
      <c r="O3829" t="s">
        <v>8318</v>
      </c>
      <c r="P3829" s="9">
        <v>42682.67768518519</v>
      </c>
      <c r="Q3829" s="10" t="s">
        <v>8332</v>
      </c>
      <c r="R3829" s="10">
        <v>2016</v>
      </c>
    </row>
    <row r="3830" spans="1:18" ht="43.5" x14ac:dyDescent="0.35">
      <c r="A3830">
        <v>3878</v>
      </c>
      <c r="B3830" s="3" t="s">
        <v>3875</v>
      </c>
      <c r="C3830" s="3" t="s">
        <v>7987</v>
      </c>
      <c r="D3830" s="6">
        <v>18000</v>
      </c>
      <c r="E3830" s="8">
        <v>10</v>
      </c>
      <c r="F3830" t="s">
        <v>8219</v>
      </c>
      <c r="G3830" t="s">
        <v>8223</v>
      </c>
      <c r="H3830" t="s">
        <v>8245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8276</v>
      </c>
      <c r="O3830" t="s">
        <v>8318</v>
      </c>
      <c r="P3830" s="9">
        <v>42154.818819444445</v>
      </c>
      <c r="Q3830" s="10" t="s">
        <v>8326</v>
      </c>
      <c r="R3830" s="10">
        <v>2015</v>
      </c>
    </row>
    <row r="3831" spans="1:18" ht="43.5" x14ac:dyDescent="0.35">
      <c r="A3831">
        <v>3879</v>
      </c>
      <c r="B3831" s="3" t="s">
        <v>3876</v>
      </c>
      <c r="C3831" s="3" t="s">
        <v>7988</v>
      </c>
      <c r="D3831" s="6">
        <v>15000</v>
      </c>
      <c r="E3831" s="8">
        <v>0</v>
      </c>
      <c r="F3831" t="s">
        <v>8219</v>
      </c>
      <c r="G3831" t="s">
        <v>8224</v>
      </c>
      <c r="H3831" t="s">
        <v>8246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8276</v>
      </c>
      <c r="O3831" t="s">
        <v>8318</v>
      </c>
      <c r="P3831" s="9">
        <v>41999.861064814817</v>
      </c>
      <c r="Q3831" s="10" t="s">
        <v>8333</v>
      </c>
      <c r="R3831" s="10">
        <v>2014</v>
      </c>
    </row>
    <row r="3832" spans="1:18" ht="43.5" x14ac:dyDescent="0.35">
      <c r="A3832">
        <v>3880</v>
      </c>
      <c r="B3832" s="3" t="s">
        <v>3877</v>
      </c>
      <c r="C3832" s="3" t="s">
        <v>7989</v>
      </c>
      <c r="D3832" s="6">
        <v>7500</v>
      </c>
      <c r="E3832" s="8">
        <v>980</v>
      </c>
      <c r="F3832" t="s">
        <v>8219</v>
      </c>
      <c r="G3832" t="s">
        <v>8224</v>
      </c>
      <c r="H3832" t="s">
        <v>8246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8276</v>
      </c>
      <c r="O3832" t="s">
        <v>8318</v>
      </c>
      <c r="P3832" s="9">
        <v>41815.815046296295</v>
      </c>
      <c r="Q3832" s="10" t="s">
        <v>8327</v>
      </c>
      <c r="R3832" s="10">
        <v>2014</v>
      </c>
    </row>
    <row r="3833" spans="1:18" ht="29" x14ac:dyDescent="0.35">
      <c r="A3833">
        <v>3881</v>
      </c>
      <c r="B3833" s="3" t="s">
        <v>3878</v>
      </c>
      <c r="C3833" s="3" t="s">
        <v>7990</v>
      </c>
      <c r="D3833" s="6">
        <v>500</v>
      </c>
      <c r="E3833" s="8">
        <v>25</v>
      </c>
      <c r="F3833" t="s">
        <v>8219</v>
      </c>
      <c r="G3833" t="s">
        <v>8223</v>
      </c>
      <c r="H3833" t="s">
        <v>8245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8276</v>
      </c>
      <c r="O3833" t="s">
        <v>8318</v>
      </c>
      <c r="P3833" s="9">
        <v>42756.018506944441</v>
      </c>
      <c r="Q3833" s="10" t="s">
        <v>8322</v>
      </c>
      <c r="R3833" s="10">
        <v>2017</v>
      </c>
    </row>
    <row r="3834" spans="1:18" ht="43.5" x14ac:dyDescent="0.35">
      <c r="A3834">
        <v>3882</v>
      </c>
      <c r="B3834" s="3" t="s">
        <v>3879</v>
      </c>
      <c r="C3834" s="3" t="s">
        <v>7991</v>
      </c>
      <c r="D3834" s="6">
        <v>30000</v>
      </c>
      <c r="E3834" s="8">
        <v>0</v>
      </c>
      <c r="F3834" t="s">
        <v>8219</v>
      </c>
      <c r="G3834" t="s">
        <v>8225</v>
      </c>
      <c r="H3834" t="s">
        <v>8247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8276</v>
      </c>
      <c r="O3834" t="s">
        <v>8318</v>
      </c>
      <c r="P3834" s="9">
        <v>42373.983449074076</v>
      </c>
      <c r="Q3834" s="10" t="s">
        <v>8322</v>
      </c>
      <c r="R3834" s="10">
        <v>2016</v>
      </c>
    </row>
    <row r="3835" spans="1:18" ht="58" x14ac:dyDescent="0.35">
      <c r="A3835">
        <v>3883</v>
      </c>
      <c r="B3835" s="3" t="s">
        <v>3880</v>
      </c>
      <c r="C3835" s="3" t="s">
        <v>7992</v>
      </c>
      <c r="D3835" s="6">
        <v>15000</v>
      </c>
      <c r="E3835" s="8">
        <v>0</v>
      </c>
      <c r="F3835" t="s">
        <v>8219</v>
      </c>
      <c r="G3835" t="s">
        <v>8224</v>
      </c>
      <c r="H3835" t="s">
        <v>8246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8276</v>
      </c>
      <c r="O3835" t="s">
        <v>8318</v>
      </c>
      <c r="P3835" s="9">
        <v>41854.602650462963</v>
      </c>
      <c r="Q3835" s="10" t="s">
        <v>8329</v>
      </c>
      <c r="R3835" s="10">
        <v>2014</v>
      </c>
    </row>
    <row r="3836" spans="1:18" ht="43.5" x14ac:dyDescent="0.35">
      <c r="A3836">
        <v>3884</v>
      </c>
      <c r="B3836" s="3" t="s">
        <v>3881</v>
      </c>
      <c r="C3836" s="3" t="s">
        <v>7993</v>
      </c>
      <c r="D3836" s="6">
        <v>10000</v>
      </c>
      <c r="E3836" s="8">
        <v>0</v>
      </c>
      <c r="F3836" t="s">
        <v>8219</v>
      </c>
      <c r="G3836" t="s">
        <v>8223</v>
      </c>
      <c r="H3836" t="s">
        <v>8245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8276</v>
      </c>
      <c r="O3836" t="s">
        <v>8318</v>
      </c>
      <c r="P3836" s="9">
        <v>42065.791574074072</v>
      </c>
      <c r="Q3836" s="10" t="s">
        <v>8324</v>
      </c>
      <c r="R3836" s="10">
        <v>2015</v>
      </c>
    </row>
    <row r="3837" spans="1:18" ht="43.5" x14ac:dyDescent="0.35">
      <c r="A3837">
        <v>3885</v>
      </c>
      <c r="B3837" s="3" t="s">
        <v>3882</v>
      </c>
      <c r="C3837" s="3" t="s">
        <v>7994</v>
      </c>
      <c r="D3837" s="6">
        <v>375000</v>
      </c>
      <c r="E3837" s="8">
        <v>0</v>
      </c>
      <c r="F3837" t="s">
        <v>8219</v>
      </c>
      <c r="G3837" t="s">
        <v>8223</v>
      </c>
      <c r="H3837" t="s">
        <v>8245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8276</v>
      </c>
      <c r="O3837" t="s">
        <v>8318</v>
      </c>
      <c r="P3837" s="9">
        <v>42469.951284722221</v>
      </c>
      <c r="Q3837" s="10" t="s">
        <v>8325</v>
      </c>
      <c r="R3837" s="10">
        <v>2016</v>
      </c>
    </row>
    <row r="3838" spans="1:18" x14ac:dyDescent="0.35">
      <c r="A3838">
        <v>3886</v>
      </c>
      <c r="B3838" s="3" t="s">
        <v>3883</v>
      </c>
      <c r="C3838" s="3">
        <v>1</v>
      </c>
      <c r="D3838" s="6">
        <v>10000</v>
      </c>
      <c r="E3838" s="8">
        <v>0</v>
      </c>
      <c r="F3838" t="s">
        <v>8219</v>
      </c>
      <c r="G3838" t="s">
        <v>8225</v>
      </c>
      <c r="H3838" t="s">
        <v>8247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8276</v>
      </c>
      <c r="O3838" t="s">
        <v>8318</v>
      </c>
      <c r="P3838" s="9">
        <v>41954.228032407409</v>
      </c>
      <c r="Q3838" s="10" t="s">
        <v>8332</v>
      </c>
      <c r="R3838" s="10">
        <v>2014</v>
      </c>
    </row>
    <row r="3839" spans="1:18" ht="43.5" x14ac:dyDescent="0.35">
      <c r="A3839">
        <v>3887</v>
      </c>
      <c r="B3839" s="3" t="s">
        <v>3884</v>
      </c>
      <c r="C3839" s="3" t="s">
        <v>7995</v>
      </c>
      <c r="D3839" s="6">
        <v>2000</v>
      </c>
      <c r="E3839" s="8">
        <v>35</v>
      </c>
      <c r="F3839" t="s">
        <v>8219</v>
      </c>
      <c r="G3839" t="s">
        <v>8223</v>
      </c>
      <c r="H3839" t="s">
        <v>8245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8276</v>
      </c>
      <c r="O3839" t="s">
        <v>8318</v>
      </c>
      <c r="P3839" s="9">
        <v>42079.857974537037</v>
      </c>
      <c r="Q3839" s="10" t="s">
        <v>8324</v>
      </c>
      <c r="R3839" s="10">
        <v>2015</v>
      </c>
    </row>
    <row r="3840" spans="1:18" ht="58" x14ac:dyDescent="0.35">
      <c r="A3840">
        <v>3888</v>
      </c>
      <c r="B3840" s="3" t="s">
        <v>3885</v>
      </c>
      <c r="C3840" s="3" t="s">
        <v>7996</v>
      </c>
      <c r="D3840" s="6">
        <v>2000</v>
      </c>
      <c r="E3840" s="8">
        <v>542</v>
      </c>
      <c r="F3840" t="s">
        <v>8220</v>
      </c>
      <c r="G3840" t="s">
        <v>8224</v>
      </c>
      <c r="H3840" t="s">
        <v>8246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8276</v>
      </c>
      <c r="O3840" t="s">
        <v>8277</v>
      </c>
      <c r="P3840" s="9">
        <v>42762.545810185184</v>
      </c>
      <c r="Q3840" s="10" t="s">
        <v>8322</v>
      </c>
      <c r="R3840" s="10">
        <v>2017</v>
      </c>
    </row>
    <row r="3841" spans="1:18" ht="43.5" x14ac:dyDescent="0.35">
      <c r="A3841">
        <v>3889</v>
      </c>
      <c r="B3841" s="3" t="s">
        <v>3886</v>
      </c>
      <c r="C3841" s="3" t="s">
        <v>7997</v>
      </c>
      <c r="D3841" s="6">
        <v>8000</v>
      </c>
      <c r="E3841" s="8">
        <v>118</v>
      </c>
      <c r="F3841" t="s">
        <v>8220</v>
      </c>
      <c r="G3841" t="s">
        <v>8223</v>
      </c>
      <c r="H3841" t="s">
        <v>8245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8276</v>
      </c>
      <c r="O3841" t="s">
        <v>8277</v>
      </c>
      <c r="P3841" s="9">
        <v>41977.004976851851</v>
      </c>
      <c r="Q3841" s="10" t="s">
        <v>8333</v>
      </c>
      <c r="R3841" s="10">
        <v>2014</v>
      </c>
    </row>
    <row r="3842" spans="1:18" ht="43.5" x14ac:dyDescent="0.35">
      <c r="A3842">
        <v>3890</v>
      </c>
      <c r="B3842" s="3" t="s">
        <v>3887</v>
      </c>
      <c r="C3842" s="3" t="s">
        <v>7998</v>
      </c>
      <c r="D3842" s="6">
        <v>15000</v>
      </c>
      <c r="E3842" s="8">
        <v>2524</v>
      </c>
      <c r="F3842" t="s">
        <v>8220</v>
      </c>
      <c r="G3842" t="s">
        <v>8223</v>
      </c>
      <c r="H3842" t="s">
        <v>8245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8276</v>
      </c>
      <c r="O3842" t="s">
        <v>8277</v>
      </c>
      <c r="P3842" s="9">
        <v>42171.758611111116</v>
      </c>
      <c r="Q3842" s="10" t="s">
        <v>8327</v>
      </c>
      <c r="R3842" s="10">
        <v>2015</v>
      </c>
    </row>
    <row r="3843" spans="1:18" ht="29" x14ac:dyDescent="0.35">
      <c r="A3843">
        <v>3891</v>
      </c>
      <c r="B3843" s="3" t="s">
        <v>3888</v>
      </c>
      <c r="C3843" s="3" t="s">
        <v>7999</v>
      </c>
      <c r="D3843" s="6">
        <v>800</v>
      </c>
      <c r="E3843" s="8">
        <v>260</v>
      </c>
      <c r="F3843" t="s">
        <v>8220</v>
      </c>
      <c r="G3843" t="s">
        <v>8223</v>
      </c>
      <c r="H3843" t="s">
        <v>8245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8276</v>
      </c>
      <c r="O3843" t="s">
        <v>8277</v>
      </c>
      <c r="P3843" s="9">
        <v>42056.1324537037</v>
      </c>
      <c r="Q3843" s="10" t="s">
        <v>8323</v>
      </c>
      <c r="R3843" s="10">
        <v>2015</v>
      </c>
    </row>
    <row r="3844" spans="1:18" ht="58" x14ac:dyDescent="0.35">
      <c r="A3844">
        <v>3892</v>
      </c>
      <c r="B3844" s="3" t="s">
        <v>3889</v>
      </c>
      <c r="C3844" s="3" t="s">
        <v>8000</v>
      </c>
      <c r="D3844" s="6">
        <v>1000</v>
      </c>
      <c r="E3844" s="8">
        <v>0</v>
      </c>
      <c r="F3844" t="s">
        <v>8220</v>
      </c>
      <c r="G3844" t="s">
        <v>8223</v>
      </c>
      <c r="H3844" t="s">
        <v>8245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8276</v>
      </c>
      <c r="O3844" t="s">
        <v>8277</v>
      </c>
      <c r="P3844" s="9">
        <v>41867.652280092589</v>
      </c>
      <c r="Q3844" s="10" t="s">
        <v>8329</v>
      </c>
      <c r="R3844" s="10">
        <v>2014</v>
      </c>
    </row>
    <row r="3845" spans="1:18" ht="58" x14ac:dyDescent="0.35">
      <c r="A3845">
        <v>3893</v>
      </c>
      <c r="B3845" s="3" t="s">
        <v>3890</v>
      </c>
      <c r="C3845" s="3" t="s">
        <v>8001</v>
      </c>
      <c r="D3845" s="6">
        <v>50000</v>
      </c>
      <c r="E3845" s="8">
        <v>10775</v>
      </c>
      <c r="F3845" t="s">
        <v>8220</v>
      </c>
      <c r="G3845" t="s">
        <v>8223</v>
      </c>
      <c r="H3845" t="s">
        <v>8245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8276</v>
      </c>
      <c r="O3845" t="s">
        <v>8277</v>
      </c>
      <c r="P3845" s="9">
        <v>41779.657870370371</v>
      </c>
      <c r="Q3845" s="10" t="s">
        <v>8326</v>
      </c>
      <c r="R3845" s="10">
        <v>2014</v>
      </c>
    </row>
    <row r="3846" spans="1:18" ht="58" x14ac:dyDescent="0.35">
      <c r="A3846">
        <v>3894</v>
      </c>
      <c r="B3846" s="3" t="s">
        <v>3891</v>
      </c>
      <c r="C3846" s="3" t="s">
        <v>8002</v>
      </c>
      <c r="D3846" s="6">
        <v>15000</v>
      </c>
      <c r="E3846" s="8">
        <v>520</v>
      </c>
      <c r="F3846" t="s">
        <v>8220</v>
      </c>
      <c r="G3846" t="s">
        <v>8223</v>
      </c>
      <c r="H3846" t="s">
        <v>8245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8276</v>
      </c>
      <c r="O3846" t="s">
        <v>8277</v>
      </c>
      <c r="P3846" s="9">
        <v>42679.958472222221</v>
      </c>
      <c r="Q3846" s="10" t="s">
        <v>8332</v>
      </c>
      <c r="R3846" s="10">
        <v>2016</v>
      </c>
    </row>
    <row r="3847" spans="1:18" ht="58" x14ac:dyDescent="0.35">
      <c r="A3847">
        <v>3895</v>
      </c>
      <c r="B3847" s="3" t="s">
        <v>3892</v>
      </c>
      <c r="C3847" s="3" t="s">
        <v>8003</v>
      </c>
      <c r="D3847" s="6">
        <v>1000</v>
      </c>
      <c r="E3847" s="8">
        <v>50</v>
      </c>
      <c r="F3847" t="s">
        <v>8220</v>
      </c>
      <c r="G3847" t="s">
        <v>8223</v>
      </c>
      <c r="H3847" t="s">
        <v>8245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8276</v>
      </c>
      <c r="O3847" t="s">
        <v>8277</v>
      </c>
      <c r="P3847" s="9">
        <v>42032.250208333338</v>
      </c>
      <c r="Q3847" s="10" t="s">
        <v>8322</v>
      </c>
      <c r="R3847" s="10">
        <v>2015</v>
      </c>
    </row>
    <row r="3848" spans="1:18" ht="43.5" x14ac:dyDescent="0.35">
      <c r="A3848">
        <v>3896</v>
      </c>
      <c r="B3848" s="3" t="s">
        <v>3893</v>
      </c>
      <c r="C3848" s="3" t="s">
        <v>8004</v>
      </c>
      <c r="D3848" s="6">
        <v>1600</v>
      </c>
      <c r="E3848" s="8">
        <v>170</v>
      </c>
      <c r="F3848" t="s">
        <v>8220</v>
      </c>
      <c r="G3848" t="s">
        <v>8223</v>
      </c>
      <c r="H3848" t="s">
        <v>8245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8276</v>
      </c>
      <c r="O3848" t="s">
        <v>8277</v>
      </c>
      <c r="P3848" s="9">
        <v>41793.191875000004</v>
      </c>
      <c r="Q3848" s="10" t="s">
        <v>8327</v>
      </c>
      <c r="R3848" s="10">
        <v>2014</v>
      </c>
    </row>
    <row r="3849" spans="1:18" ht="43.5" x14ac:dyDescent="0.35">
      <c r="A3849">
        <v>3897</v>
      </c>
      <c r="B3849" s="3" t="s">
        <v>3894</v>
      </c>
      <c r="C3849" s="3" t="s">
        <v>8005</v>
      </c>
      <c r="D3849" s="6">
        <v>2500</v>
      </c>
      <c r="E3849" s="8">
        <v>440</v>
      </c>
      <c r="F3849" t="s">
        <v>8220</v>
      </c>
      <c r="G3849" t="s">
        <v>8227</v>
      </c>
      <c r="H3849" t="s">
        <v>8249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8276</v>
      </c>
      <c r="O3849" t="s">
        <v>8277</v>
      </c>
      <c r="P3849" s="9">
        <v>41982.87364583333</v>
      </c>
      <c r="Q3849" s="10" t="s">
        <v>8333</v>
      </c>
      <c r="R3849" s="10">
        <v>2014</v>
      </c>
    </row>
    <row r="3850" spans="1:18" ht="58" x14ac:dyDescent="0.35">
      <c r="A3850">
        <v>3898</v>
      </c>
      <c r="B3850" s="3" t="s">
        <v>3895</v>
      </c>
      <c r="C3850" s="3" t="s">
        <v>8006</v>
      </c>
      <c r="D3850" s="6">
        <v>2500</v>
      </c>
      <c r="E3850" s="8">
        <v>814</v>
      </c>
      <c r="F3850" t="s">
        <v>8220</v>
      </c>
      <c r="G3850" t="s">
        <v>8224</v>
      </c>
      <c r="H3850" t="s">
        <v>8246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8276</v>
      </c>
      <c r="O3850" t="s">
        <v>8277</v>
      </c>
      <c r="P3850" s="9">
        <v>42193.482291666667</v>
      </c>
      <c r="Q3850" s="10" t="s">
        <v>8328</v>
      </c>
      <c r="R3850" s="10">
        <v>2015</v>
      </c>
    </row>
    <row r="3851" spans="1:18" ht="43.5" x14ac:dyDescent="0.35">
      <c r="A3851">
        <v>3899</v>
      </c>
      <c r="B3851" s="3" t="s">
        <v>3896</v>
      </c>
      <c r="C3851" s="3" t="s">
        <v>8007</v>
      </c>
      <c r="D3851" s="6">
        <v>10000</v>
      </c>
      <c r="E3851" s="8">
        <v>125</v>
      </c>
      <c r="F3851" t="s">
        <v>8220</v>
      </c>
      <c r="G3851" t="s">
        <v>8223</v>
      </c>
      <c r="H3851" t="s">
        <v>8245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8276</v>
      </c>
      <c r="O3851" t="s">
        <v>8277</v>
      </c>
      <c r="P3851" s="9">
        <v>41843.775011574078</v>
      </c>
      <c r="Q3851" s="10" t="s">
        <v>8328</v>
      </c>
      <c r="R3851" s="10">
        <v>2014</v>
      </c>
    </row>
    <row r="3852" spans="1:18" ht="43.5" x14ac:dyDescent="0.35">
      <c r="A3852">
        <v>3900</v>
      </c>
      <c r="B3852" s="3" t="s">
        <v>3897</v>
      </c>
      <c r="C3852" s="3" t="s">
        <v>8008</v>
      </c>
      <c r="D3852" s="6">
        <v>2500</v>
      </c>
      <c r="E3852" s="8">
        <v>135</v>
      </c>
      <c r="F3852" t="s">
        <v>8220</v>
      </c>
      <c r="G3852" t="s">
        <v>8223</v>
      </c>
      <c r="H3852" t="s">
        <v>8245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8276</v>
      </c>
      <c r="O3852" t="s">
        <v>8277</v>
      </c>
      <c r="P3852" s="9">
        <v>42136.092488425929</v>
      </c>
      <c r="Q3852" s="10" t="s">
        <v>8326</v>
      </c>
      <c r="R3852" s="10">
        <v>2015</v>
      </c>
    </row>
    <row r="3853" spans="1:18" ht="43.5" x14ac:dyDescent="0.35">
      <c r="A3853">
        <v>3901</v>
      </c>
      <c r="B3853" s="3" t="s">
        <v>3898</v>
      </c>
      <c r="C3853" s="3" t="s">
        <v>8009</v>
      </c>
      <c r="D3853" s="6">
        <v>3000</v>
      </c>
      <c r="E3853" s="8">
        <v>25</v>
      </c>
      <c r="F3853" t="s">
        <v>8220</v>
      </c>
      <c r="G3853" t="s">
        <v>8223</v>
      </c>
      <c r="H3853" t="s">
        <v>8245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8276</v>
      </c>
      <c r="O3853" t="s">
        <v>8277</v>
      </c>
      <c r="P3853" s="9">
        <v>42317.826377314814</v>
      </c>
      <c r="Q3853" s="10" t="s">
        <v>8332</v>
      </c>
      <c r="R3853" s="10">
        <v>2015</v>
      </c>
    </row>
    <row r="3854" spans="1:18" ht="43.5" x14ac:dyDescent="0.35">
      <c r="A3854">
        <v>3902</v>
      </c>
      <c r="B3854" s="3" t="s">
        <v>3899</v>
      </c>
      <c r="C3854" s="3" t="s">
        <v>8010</v>
      </c>
      <c r="D3854" s="6">
        <v>3000</v>
      </c>
      <c r="E3854" s="8">
        <v>1465</v>
      </c>
      <c r="F3854" t="s">
        <v>8220</v>
      </c>
      <c r="G3854" t="s">
        <v>8224</v>
      </c>
      <c r="H3854" t="s">
        <v>8246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8276</v>
      </c>
      <c r="O3854" t="s">
        <v>8277</v>
      </c>
      <c r="P3854" s="9">
        <v>42663.468078703707</v>
      </c>
      <c r="Q3854" s="10" t="s">
        <v>8331</v>
      </c>
      <c r="R3854" s="10">
        <v>2016</v>
      </c>
    </row>
    <row r="3855" spans="1:18" ht="58" x14ac:dyDescent="0.35">
      <c r="A3855">
        <v>3903</v>
      </c>
      <c r="B3855" s="3" t="s">
        <v>3900</v>
      </c>
      <c r="C3855" s="3" t="s">
        <v>8011</v>
      </c>
      <c r="D3855" s="6">
        <v>1500</v>
      </c>
      <c r="E3855" s="8">
        <v>0</v>
      </c>
      <c r="F3855" t="s">
        <v>8220</v>
      </c>
      <c r="G3855" t="s">
        <v>8223</v>
      </c>
      <c r="H3855" t="s">
        <v>8245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8276</v>
      </c>
      <c r="O3855" t="s">
        <v>8277</v>
      </c>
      <c r="P3855" s="9">
        <v>42186.01116898148</v>
      </c>
      <c r="Q3855" s="10" t="s">
        <v>8328</v>
      </c>
      <c r="R3855" s="10">
        <v>2015</v>
      </c>
    </row>
    <row r="3856" spans="1:18" ht="29" x14ac:dyDescent="0.35">
      <c r="A3856">
        <v>3904</v>
      </c>
      <c r="B3856" s="3" t="s">
        <v>3901</v>
      </c>
      <c r="C3856" s="3" t="s">
        <v>8012</v>
      </c>
      <c r="D3856" s="6">
        <v>10000</v>
      </c>
      <c r="E3856" s="8">
        <v>3</v>
      </c>
      <c r="F3856" t="s">
        <v>8220</v>
      </c>
      <c r="G3856" t="s">
        <v>8223</v>
      </c>
      <c r="H3856" t="s">
        <v>8245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8276</v>
      </c>
      <c r="O3856" t="s">
        <v>8277</v>
      </c>
      <c r="P3856" s="9">
        <v>42095.229166666672</v>
      </c>
      <c r="Q3856" s="10" t="s">
        <v>8325</v>
      </c>
      <c r="R3856" s="10">
        <v>2015</v>
      </c>
    </row>
    <row r="3857" spans="1:18" ht="43.5" x14ac:dyDescent="0.35">
      <c r="A3857">
        <v>3905</v>
      </c>
      <c r="B3857" s="3" t="s">
        <v>3902</v>
      </c>
      <c r="C3857" s="3" t="s">
        <v>8013</v>
      </c>
      <c r="D3857" s="6">
        <v>1500</v>
      </c>
      <c r="E3857" s="8">
        <v>173</v>
      </c>
      <c r="F3857" t="s">
        <v>8220</v>
      </c>
      <c r="G3857" t="s">
        <v>8224</v>
      </c>
      <c r="H3857" t="s">
        <v>8246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8276</v>
      </c>
      <c r="O3857" t="s">
        <v>8277</v>
      </c>
      <c r="P3857" s="9">
        <v>42124.623877314814</v>
      </c>
      <c r="Q3857" s="10" t="s">
        <v>8325</v>
      </c>
      <c r="R3857" s="10">
        <v>2015</v>
      </c>
    </row>
    <row r="3858" spans="1:18" ht="43.5" x14ac:dyDescent="0.35">
      <c r="A3858">
        <v>3906</v>
      </c>
      <c r="B3858" s="3" t="s">
        <v>3903</v>
      </c>
      <c r="C3858" s="3" t="s">
        <v>8014</v>
      </c>
      <c r="D3858" s="6">
        <v>1500</v>
      </c>
      <c r="E3858" s="8">
        <v>1010</v>
      </c>
      <c r="F3858" t="s">
        <v>8220</v>
      </c>
      <c r="G3858" t="s">
        <v>8224</v>
      </c>
      <c r="H3858" t="s">
        <v>8246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8276</v>
      </c>
      <c r="O3858" t="s">
        <v>8277</v>
      </c>
      <c r="P3858" s="9">
        <v>42143.917743055557</v>
      </c>
      <c r="Q3858" s="10" t="s">
        <v>8326</v>
      </c>
      <c r="R3858" s="10">
        <v>2015</v>
      </c>
    </row>
    <row r="3859" spans="1:18" ht="43.5" x14ac:dyDescent="0.35">
      <c r="A3859">
        <v>3907</v>
      </c>
      <c r="B3859" s="3" t="s">
        <v>3904</v>
      </c>
      <c r="C3859" s="3" t="s">
        <v>8015</v>
      </c>
      <c r="D3859" s="6">
        <v>1000</v>
      </c>
      <c r="E3859" s="8">
        <v>153</v>
      </c>
      <c r="F3859" t="s">
        <v>8220</v>
      </c>
      <c r="G3859" t="s">
        <v>8223</v>
      </c>
      <c r="H3859" t="s">
        <v>8245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8276</v>
      </c>
      <c r="O3859" t="s">
        <v>8277</v>
      </c>
      <c r="P3859" s="9">
        <v>41906.819513888891</v>
      </c>
      <c r="Q3859" s="10" t="s">
        <v>8330</v>
      </c>
      <c r="R3859" s="10">
        <v>2014</v>
      </c>
    </row>
    <row r="3860" spans="1:18" ht="58" x14ac:dyDescent="0.35">
      <c r="A3860">
        <v>3908</v>
      </c>
      <c r="B3860" s="3" t="s">
        <v>3905</v>
      </c>
      <c r="C3860" s="3" t="s">
        <v>8016</v>
      </c>
      <c r="D3860" s="6">
        <v>750</v>
      </c>
      <c r="E3860" s="8">
        <v>65</v>
      </c>
      <c r="F3860" t="s">
        <v>8220</v>
      </c>
      <c r="G3860" t="s">
        <v>8223</v>
      </c>
      <c r="H3860" t="s">
        <v>8245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8276</v>
      </c>
      <c r="O3860" t="s">
        <v>8277</v>
      </c>
      <c r="P3860" s="9">
        <v>41834.135370370372</v>
      </c>
      <c r="Q3860" s="10" t="s">
        <v>8328</v>
      </c>
      <c r="R3860" s="10">
        <v>2014</v>
      </c>
    </row>
    <row r="3861" spans="1:18" ht="43.5" x14ac:dyDescent="0.35">
      <c r="A3861">
        <v>3909</v>
      </c>
      <c r="B3861" s="3" t="s">
        <v>3906</v>
      </c>
      <c r="C3861" s="3" t="s">
        <v>8017</v>
      </c>
      <c r="D3861" s="6">
        <v>60000</v>
      </c>
      <c r="E3861" s="8">
        <v>135</v>
      </c>
      <c r="F3861" t="s">
        <v>8220</v>
      </c>
      <c r="G3861" t="s">
        <v>8223</v>
      </c>
      <c r="H3861" t="s">
        <v>8245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8276</v>
      </c>
      <c r="O3861" t="s">
        <v>8277</v>
      </c>
      <c r="P3861" s="9">
        <v>41863.359282407408</v>
      </c>
      <c r="Q3861" s="10" t="s">
        <v>8329</v>
      </c>
      <c r="R3861" s="10">
        <v>2014</v>
      </c>
    </row>
    <row r="3862" spans="1:18" ht="43.5" x14ac:dyDescent="0.35">
      <c r="A3862">
        <v>3910</v>
      </c>
      <c r="B3862" s="3" t="s">
        <v>3907</v>
      </c>
      <c r="C3862" s="3" t="s">
        <v>8018</v>
      </c>
      <c r="D3862" s="6">
        <v>6000</v>
      </c>
      <c r="E3862" s="8">
        <v>185</v>
      </c>
      <c r="F3862" t="s">
        <v>8220</v>
      </c>
      <c r="G3862" t="s">
        <v>8223</v>
      </c>
      <c r="H3862" t="s">
        <v>8245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8276</v>
      </c>
      <c r="O3862" t="s">
        <v>8277</v>
      </c>
      <c r="P3862" s="9">
        <v>42224.756909722222</v>
      </c>
      <c r="Q3862" s="10" t="s">
        <v>8329</v>
      </c>
      <c r="R3862" s="10">
        <v>2015</v>
      </c>
    </row>
    <row r="3863" spans="1:18" ht="43.5" x14ac:dyDescent="0.35">
      <c r="A3863">
        <v>3911</v>
      </c>
      <c r="B3863" s="3" t="s">
        <v>3908</v>
      </c>
      <c r="C3863" s="3" t="s">
        <v>8019</v>
      </c>
      <c r="D3863" s="6">
        <v>8000</v>
      </c>
      <c r="E3863" s="8">
        <v>2993</v>
      </c>
      <c r="F3863" t="s">
        <v>8220</v>
      </c>
      <c r="G3863" t="s">
        <v>8223</v>
      </c>
      <c r="H3863" t="s">
        <v>8245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8276</v>
      </c>
      <c r="O3863" t="s">
        <v>8277</v>
      </c>
      <c r="P3863" s="9">
        <v>41939.8122337963</v>
      </c>
      <c r="Q3863" s="10" t="s">
        <v>8331</v>
      </c>
      <c r="R3863" s="10">
        <v>2014</v>
      </c>
    </row>
    <row r="3864" spans="1:18" ht="43.5" x14ac:dyDescent="0.35">
      <c r="A3864">
        <v>3912</v>
      </c>
      <c r="B3864" s="3" t="s">
        <v>3909</v>
      </c>
      <c r="C3864" s="3" t="s">
        <v>8020</v>
      </c>
      <c r="D3864" s="6">
        <v>15000</v>
      </c>
      <c r="E3864" s="8">
        <v>1</v>
      </c>
      <c r="F3864" t="s">
        <v>8220</v>
      </c>
      <c r="G3864" t="s">
        <v>8223</v>
      </c>
      <c r="H3864" t="s">
        <v>8245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8276</v>
      </c>
      <c r="O3864" t="s">
        <v>8277</v>
      </c>
      <c r="P3864" s="9">
        <v>42059.270023148143</v>
      </c>
      <c r="Q3864" s="10" t="s">
        <v>8323</v>
      </c>
      <c r="R3864" s="10">
        <v>2015</v>
      </c>
    </row>
    <row r="3865" spans="1:18" ht="43.5" x14ac:dyDescent="0.35">
      <c r="A3865">
        <v>3913</v>
      </c>
      <c r="B3865" s="3" t="s">
        <v>3910</v>
      </c>
      <c r="C3865" s="3" t="s">
        <v>8021</v>
      </c>
      <c r="D3865" s="6">
        <v>10000</v>
      </c>
      <c r="E3865" s="8">
        <v>1000</v>
      </c>
      <c r="F3865" t="s">
        <v>8220</v>
      </c>
      <c r="G3865" t="s">
        <v>8223</v>
      </c>
      <c r="H3865" t="s">
        <v>8245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8276</v>
      </c>
      <c r="O3865" t="s">
        <v>8277</v>
      </c>
      <c r="P3865" s="9">
        <v>42308.211215277777</v>
      </c>
      <c r="Q3865" s="10" t="s">
        <v>8331</v>
      </c>
      <c r="R3865" s="10">
        <v>2015</v>
      </c>
    </row>
    <row r="3866" spans="1:18" ht="43.5" x14ac:dyDescent="0.35">
      <c r="A3866">
        <v>3914</v>
      </c>
      <c r="B3866" s="3" t="s">
        <v>3911</v>
      </c>
      <c r="C3866" s="3" t="s">
        <v>8022</v>
      </c>
      <c r="D3866" s="6">
        <v>2500</v>
      </c>
      <c r="E3866" s="8">
        <v>909</v>
      </c>
      <c r="F3866" t="s">
        <v>8220</v>
      </c>
      <c r="G3866" t="s">
        <v>8224</v>
      </c>
      <c r="H3866" t="s">
        <v>8246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8276</v>
      </c>
      <c r="O3866" t="s">
        <v>8277</v>
      </c>
      <c r="P3866" s="9">
        <v>42114.818935185191</v>
      </c>
      <c r="Q3866" s="10" t="s">
        <v>8325</v>
      </c>
      <c r="R3866" s="10">
        <v>2015</v>
      </c>
    </row>
    <row r="3867" spans="1:18" ht="43.5" x14ac:dyDescent="0.35">
      <c r="A3867">
        <v>3915</v>
      </c>
      <c r="B3867" s="3" t="s">
        <v>3912</v>
      </c>
      <c r="C3867" s="3" t="s">
        <v>8023</v>
      </c>
      <c r="D3867" s="6">
        <v>1500</v>
      </c>
      <c r="E3867" s="8">
        <v>5</v>
      </c>
      <c r="F3867" t="s">
        <v>8220</v>
      </c>
      <c r="G3867" t="s">
        <v>8224</v>
      </c>
      <c r="H3867" t="s">
        <v>8246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8276</v>
      </c>
      <c r="O3867" t="s">
        <v>8277</v>
      </c>
      <c r="P3867" s="9">
        <v>42492.98505787037</v>
      </c>
      <c r="Q3867" s="10" t="s">
        <v>8326</v>
      </c>
      <c r="R3867" s="10">
        <v>2016</v>
      </c>
    </row>
    <row r="3868" spans="1:18" ht="43.5" x14ac:dyDescent="0.35">
      <c r="A3868">
        <v>3916</v>
      </c>
      <c r="B3868" s="3" t="s">
        <v>3913</v>
      </c>
      <c r="C3868" s="3" t="s">
        <v>8024</v>
      </c>
      <c r="D3868" s="6">
        <v>2000</v>
      </c>
      <c r="E3868" s="8">
        <v>0</v>
      </c>
      <c r="F3868" t="s">
        <v>8220</v>
      </c>
      <c r="G3868" t="s">
        <v>8231</v>
      </c>
      <c r="H3868" t="s">
        <v>8252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8276</v>
      </c>
      <c r="O3868" t="s">
        <v>8277</v>
      </c>
      <c r="P3868" s="9">
        <v>42494.471666666665</v>
      </c>
      <c r="Q3868" s="10" t="s">
        <v>8326</v>
      </c>
      <c r="R3868" s="10">
        <v>2016</v>
      </c>
    </row>
    <row r="3869" spans="1:18" ht="43.5" x14ac:dyDescent="0.35">
      <c r="A3869">
        <v>3917</v>
      </c>
      <c r="B3869" s="3" t="s">
        <v>3914</v>
      </c>
      <c r="C3869" s="3" t="s">
        <v>8025</v>
      </c>
      <c r="D3869" s="6">
        <v>3500</v>
      </c>
      <c r="E3869" s="8">
        <v>10</v>
      </c>
      <c r="F3869" t="s">
        <v>8220</v>
      </c>
      <c r="G3869" t="s">
        <v>8224</v>
      </c>
      <c r="H3869" t="s">
        <v>8246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8276</v>
      </c>
      <c r="O3869" t="s">
        <v>8277</v>
      </c>
      <c r="P3869" s="9">
        <v>41863.527326388888</v>
      </c>
      <c r="Q3869" s="10" t="s">
        <v>8329</v>
      </c>
      <c r="R3869" s="10">
        <v>2014</v>
      </c>
    </row>
    <row r="3870" spans="1:18" ht="58" x14ac:dyDescent="0.35">
      <c r="A3870">
        <v>3918</v>
      </c>
      <c r="B3870" s="3" t="s">
        <v>3915</v>
      </c>
      <c r="C3870" s="3" t="s">
        <v>8026</v>
      </c>
      <c r="D3870" s="6">
        <v>60000</v>
      </c>
      <c r="E3870" s="8">
        <v>120</v>
      </c>
      <c r="F3870" t="s">
        <v>8220</v>
      </c>
      <c r="G3870" t="s">
        <v>8224</v>
      </c>
      <c r="H3870" t="s">
        <v>8246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8276</v>
      </c>
      <c r="O3870" t="s">
        <v>8277</v>
      </c>
      <c r="P3870" s="9">
        <v>41843.664618055554</v>
      </c>
      <c r="Q3870" s="10" t="s">
        <v>8328</v>
      </c>
      <c r="R3870" s="10">
        <v>2014</v>
      </c>
    </row>
    <row r="3871" spans="1:18" ht="43.5" x14ac:dyDescent="0.35">
      <c r="A3871">
        <v>3919</v>
      </c>
      <c r="B3871" s="3" t="s">
        <v>3916</v>
      </c>
      <c r="C3871" s="3" t="s">
        <v>8027</v>
      </c>
      <c r="D3871" s="6">
        <v>5000</v>
      </c>
      <c r="E3871" s="8">
        <v>90</v>
      </c>
      <c r="F3871" t="s">
        <v>8220</v>
      </c>
      <c r="G3871" t="s">
        <v>8224</v>
      </c>
      <c r="H3871" t="s">
        <v>8246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8276</v>
      </c>
      <c r="O3871" t="s">
        <v>8277</v>
      </c>
      <c r="P3871" s="9">
        <v>42358.684872685189</v>
      </c>
      <c r="Q3871" s="10" t="s">
        <v>8333</v>
      </c>
      <c r="R3871" s="10">
        <v>2015</v>
      </c>
    </row>
    <row r="3872" spans="1:18" ht="43.5" x14ac:dyDescent="0.35">
      <c r="A3872">
        <v>3920</v>
      </c>
      <c r="B3872" s="3" t="s">
        <v>3917</v>
      </c>
      <c r="C3872" s="3" t="s">
        <v>8028</v>
      </c>
      <c r="D3872" s="6">
        <v>2500</v>
      </c>
      <c r="E3872" s="8">
        <v>135</v>
      </c>
      <c r="F3872" t="s">
        <v>8220</v>
      </c>
      <c r="G3872" t="s">
        <v>8224</v>
      </c>
      <c r="H3872" t="s">
        <v>8246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8276</v>
      </c>
      <c r="O3872" t="s">
        <v>8277</v>
      </c>
      <c r="P3872" s="9">
        <v>42657.38726851852</v>
      </c>
      <c r="Q3872" s="10" t="s">
        <v>8331</v>
      </c>
      <c r="R3872" s="10">
        <v>2016</v>
      </c>
    </row>
    <row r="3873" spans="1:18" ht="43.5" x14ac:dyDescent="0.35">
      <c r="A3873">
        <v>3921</v>
      </c>
      <c r="B3873" s="3" t="s">
        <v>3918</v>
      </c>
      <c r="C3873" s="3" t="s">
        <v>8029</v>
      </c>
      <c r="D3873" s="6">
        <v>3000</v>
      </c>
      <c r="E3873" s="8">
        <v>0</v>
      </c>
      <c r="F3873" t="s">
        <v>8220</v>
      </c>
      <c r="G3873" t="s">
        <v>8224</v>
      </c>
      <c r="H3873" t="s">
        <v>8246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8276</v>
      </c>
      <c r="O3873" t="s">
        <v>8277</v>
      </c>
      <c r="P3873" s="9">
        <v>41926.542303240742</v>
      </c>
      <c r="Q3873" s="10" t="s">
        <v>8331</v>
      </c>
      <c r="R3873" s="10">
        <v>2014</v>
      </c>
    </row>
    <row r="3874" spans="1:18" ht="43.5" x14ac:dyDescent="0.35">
      <c r="A3874">
        <v>3922</v>
      </c>
      <c r="B3874" s="3" t="s">
        <v>3919</v>
      </c>
      <c r="C3874" s="3" t="s">
        <v>8030</v>
      </c>
      <c r="D3874" s="6">
        <v>750</v>
      </c>
      <c r="E3874" s="8">
        <v>61</v>
      </c>
      <c r="F3874" t="s">
        <v>8220</v>
      </c>
      <c r="G3874" t="s">
        <v>8223</v>
      </c>
      <c r="H3874" t="s">
        <v>8245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8276</v>
      </c>
      <c r="O3874" t="s">
        <v>8277</v>
      </c>
      <c r="P3874" s="9">
        <v>42020.768634259264</v>
      </c>
      <c r="Q3874" s="10" t="s">
        <v>8322</v>
      </c>
      <c r="R3874" s="10">
        <v>2015</v>
      </c>
    </row>
    <row r="3875" spans="1:18" ht="43.5" x14ac:dyDescent="0.35">
      <c r="A3875">
        <v>3923</v>
      </c>
      <c r="B3875" s="3" t="s">
        <v>3920</v>
      </c>
      <c r="C3875" s="3" t="s">
        <v>8031</v>
      </c>
      <c r="D3875" s="6">
        <v>11500</v>
      </c>
      <c r="E3875" s="8">
        <v>1384</v>
      </c>
      <c r="F3875" t="s">
        <v>8220</v>
      </c>
      <c r="G3875" t="s">
        <v>8224</v>
      </c>
      <c r="H3875" t="s">
        <v>8246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8276</v>
      </c>
      <c r="O3875" t="s">
        <v>8277</v>
      </c>
      <c r="P3875" s="9">
        <v>42075.979988425926</v>
      </c>
      <c r="Q3875" s="10" t="s">
        <v>8324</v>
      </c>
      <c r="R3875" s="10">
        <v>2015</v>
      </c>
    </row>
    <row r="3876" spans="1:18" ht="43.5" x14ac:dyDescent="0.35">
      <c r="A3876">
        <v>3924</v>
      </c>
      <c r="B3876" s="3" t="s">
        <v>3921</v>
      </c>
      <c r="C3876" s="3" t="s">
        <v>8032</v>
      </c>
      <c r="D3876" s="6">
        <v>15000</v>
      </c>
      <c r="E3876" s="8">
        <v>2290</v>
      </c>
      <c r="F3876" t="s">
        <v>8220</v>
      </c>
      <c r="G3876" t="s">
        <v>8223</v>
      </c>
      <c r="H3876" t="s">
        <v>8245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8276</v>
      </c>
      <c r="O3876" t="s">
        <v>8277</v>
      </c>
      <c r="P3876" s="9">
        <v>41786.959745370368</v>
      </c>
      <c r="Q3876" s="10" t="s">
        <v>8326</v>
      </c>
      <c r="R3876" s="10">
        <v>2014</v>
      </c>
    </row>
    <row r="3877" spans="1:18" ht="43.5" x14ac:dyDescent="0.35">
      <c r="A3877">
        <v>3925</v>
      </c>
      <c r="B3877" s="3" t="s">
        <v>3922</v>
      </c>
      <c r="C3877" s="3" t="s">
        <v>8033</v>
      </c>
      <c r="D3877" s="6">
        <v>150</v>
      </c>
      <c r="E3877" s="8">
        <v>15</v>
      </c>
      <c r="F3877" t="s">
        <v>8220</v>
      </c>
      <c r="G3877" t="s">
        <v>8223</v>
      </c>
      <c r="H3877" t="s">
        <v>8245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8276</v>
      </c>
      <c r="O3877" t="s">
        <v>8277</v>
      </c>
      <c r="P3877" s="9">
        <v>41820.870821759258</v>
      </c>
      <c r="Q3877" s="10" t="s">
        <v>8327</v>
      </c>
      <c r="R3877" s="10">
        <v>2014</v>
      </c>
    </row>
    <row r="3878" spans="1:18" ht="29" x14ac:dyDescent="0.35">
      <c r="A3878">
        <v>3926</v>
      </c>
      <c r="B3878" s="3" t="s">
        <v>3923</v>
      </c>
      <c r="C3878" s="3" t="s">
        <v>8034</v>
      </c>
      <c r="D3878" s="6">
        <v>5000</v>
      </c>
      <c r="E3878" s="8">
        <v>15</v>
      </c>
      <c r="F3878" t="s">
        <v>8220</v>
      </c>
      <c r="G3878" t="s">
        <v>8225</v>
      </c>
      <c r="H3878" t="s">
        <v>8247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8276</v>
      </c>
      <c r="O3878" t="s">
        <v>8277</v>
      </c>
      <c r="P3878" s="9">
        <v>41970.085046296299</v>
      </c>
      <c r="Q3878" s="10" t="s">
        <v>8332</v>
      </c>
      <c r="R3878" s="10">
        <v>2014</v>
      </c>
    </row>
    <row r="3879" spans="1:18" ht="43.5" x14ac:dyDescent="0.35">
      <c r="A3879">
        <v>3927</v>
      </c>
      <c r="B3879" s="3" t="s">
        <v>3924</v>
      </c>
      <c r="C3879" s="3" t="s">
        <v>8035</v>
      </c>
      <c r="D3879" s="6">
        <v>2500</v>
      </c>
      <c r="E3879" s="8">
        <v>25</v>
      </c>
      <c r="F3879" t="s">
        <v>8220</v>
      </c>
      <c r="G3879" t="s">
        <v>8224</v>
      </c>
      <c r="H3879" t="s">
        <v>8246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8276</v>
      </c>
      <c r="O3879" t="s">
        <v>8277</v>
      </c>
      <c r="P3879" s="9">
        <v>41830.267407407409</v>
      </c>
      <c r="Q3879" s="10" t="s">
        <v>8328</v>
      </c>
      <c r="R3879" s="10">
        <v>2014</v>
      </c>
    </row>
    <row r="3880" spans="1:18" ht="43.5" x14ac:dyDescent="0.35">
      <c r="A3880">
        <v>3928</v>
      </c>
      <c r="B3880" s="3" t="s">
        <v>3925</v>
      </c>
      <c r="C3880" s="3" t="s">
        <v>8036</v>
      </c>
      <c r="D3880" s="6">
        <v>5000</v>
      </c>
      <c r="E3880" s="8">
        <v>651</v>
      </c>
      <c r="F3880" t="s">
        <v>8220</v>
      </c>
      <c r="G3880" t="s">
        <v>8223</v>
      </c>
      <c r="H3880" t="s">
        <v>8245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8276</v>
      </c>
      <c r="O3880" t="s">
        <v>8277</v>
      </c>
      <c r="P3880" s="9">
        <v>42265.683182870373</v>
      </c>
      <c r="Q3880" s="10" t="s">
        <v>8330</v>
      </c>
      <c r="R3880" s="10">
        <v>2015</v>
      </c>
    </row>
    <row r="3881" spans="1:18" ht="43.5" x14ac:dyDescent="0.35">
      <c r="A3881">
        <v>3929</v>
      </c>
      <c r="B3881" s="3" t="s">
        <v>3926</v>
      </c>
      <c r="C3881" s="3" t="s">
        <v>8037</v>
      </c>
      <c r="D3881" s="6">
        <v>20000</v>
      </c>
      <c r="E3881" s="8">
        <v>453</v>
      </c>
      <c r="F3881" t="s">
        <v>8220</v>
      </c>
      <c r="G3881" t="s">
        <v>8223</v>
      </c>
      <c r="H3881" t="s">
        <v>8245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8276</v>
      </c>
      <c r="O3881" t="s">
        <v>8277</v>
      </c>
      <c r="P3881" s="9">
        <v>42601.827141203699</v>
      </c>
      <c r="Q3881" s="10" t="s">
        <v>8329</v>
      </c>
      <c r="R3881" s="10">
        <v>2016</v>
      </c>
    </row>
    <row r="3882" spans="1:18" ht="43.5" x14ac:dyDescent="0.35">
      <c r="A3882">
        <v>3930</v>
      </c>
      <c r="B3882" s="3" t="s">
        <v>3927</v>
      </c>
      <c r="C3882" s="3" t="s">
        <v>8038</v>
      </c>
      <c r="D3882" s="6">
        <v>10000</v>
      </c>
      <c r="E3882" s="8">
        <v>0</v>
      </c>
      <c r="F3882" t="s">
        <v>8220</v>
      </c>
      <c r="G3882" t="s">
        <v>8225</v>
      </c>
      <c r="H3882" t="s">
        <v>8247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8276</v>
      </c>
      <c r="O3882" t="s">
        <v>8277</v>
      </c>
      <c r="P3882" s="9">
        <v>42433.338749999995</v>
      </c>
      <c r="Q3882" s="10" t="s">
        <v>8324</v>
      </c>
      <c r="R3882" s="10">
        <v>2016</v>
      </c>
    </row>
    <row r="3883" spans="1:18" ht="43.5" x14ac:dyDescent="0.35">
      <c r="A3883">
        <v>3931</v>
      </c>
      <c r="B3883" s="3" t="s">
        <v>3928</v>
      </c>
      <c r="C3883" s="3" t="s">
        <v>8039</v>
      </c>
      <c r="D3883" s="6">
        <v>8000</v>
      </c>
      <c r="E3883" s="8">
        <v>0</v>
      </c>
      <c r="F3883" t="s">
        <v>8220</v>
      </c>
      <c r="G3883" t="s">
        <v>8223</v>
      </c>
      <c r="H3883" t="s">
        <v>8245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8276</v>
      </c>
      <c r="O3883" t="s">
        <v>8277</v>
      </c>
      <c r="P3883" s="9">
        <v>42228.151701388888</v>
      </c>
      <c r="Q3883" s="10" t="s">
        <v>8329</v>
      </c>
      <c r="R3883" s="10">
        <v>2015</v>
      </c>
    </row>
    <row r="3884" spans="1:18" ht="43.5" x14ac:dyDescent="0.35">
      <c r="A3884">
        <v>3932</v>
      </c>
      <c r="B3884" s="3" t="s">
        <v>3929</v>
      </c>
      <c r="C3884" s="3" t="s">
        <v>8040</v>
      </c>
      <c r="D3884" s="6">
        <v>12000</v>
      </c>
      <c r="E3884" s="8">
        <v>1</v>
      </c>
      <c r="F3884" t="s">
        <v>8220</v>
      </c>
      <c r="G3884" t="s">
        <v>8223</v>
      </c>
      <c r="H3884" t="s">
        <v>8245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8276</v>
      </c>
      <c r="O3884" t="s">
        <v>8277</v>
      </c>
      <c r="P3884" s="9">
        <v>42415.168564814812</v>
      </c>
      <c r="Q3884" s="10" t="s">
        <v>8323</v>
      </c>
      <c r="R3884" s="10">
        <v>2016</v>
      </c>
    </row>
    <row r="3885" spans="1:18" ht="43.5" x14ac:dyDescent="0.35">
      <c r="A3885">
        <v>3933</v>
      </c>
      <c r="B3885" s="3" t="s">
        <v>3930</v>
      </c>
      <c r="C3885" s="3" t="s">
        <v>8041</v>
      </c>
      <c r="D3885" s="6">
        <v>7000</v>
      </c>
      <c r="E3885" s="8">
        <v>1102</v>
      </c>
      <c r="F3885" t="s">
        <v>8220</v>
      </c>
      <c r="G3885" t="s">
        <v>8223</v>
      </c>
      <c r="H3885" t="s">
        <v>8245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8276</v>
      </c>
      <c r="O3885" t="s">
        <v>8277</v>
      </c>
      <c r="P3885" s="9">
        <v>42538.968310185184</v>
      </c>
      <c r="Q3885" s="10" t="s">
        <v>8327</v>
      </c>
      <c r="R3885" s="10">
        <v>2016</v>
      </c>
    </row>
    <row r="3886" spans="1:18" ht="43.5" x14ac:dyDescent="0.35">
      <c r="A3886">
        <v>3934</v>
      </c>
      <c r="B3886" s="3" t="s">
        <v>3931</v>
      </c>
      <c r="C3886" s="3" t="s">
        <v>8042</v>
      </c>
      <c r="D3886" s="6">
        <v>5000</v>
      </c>
      <c r="E3886" s="8">
        <v>550</v>
      </c>
      <c r="F3886" t="s">
        <v>8220</v>
      </c>
      <c r="G3886" t="s">
        <v>8223</v>
      </c>
      <c r="H3886" t="s">
        <v>8245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8276</v>
      </c>
      <c r="O3886" t="s">
        <v>8277</v>
      </c>
      <c r="P3886" s="9">
        <v>42233.671747685185</v>
      </c>
      <c r="Q3886" s="10" t="s">
        <v>8329</v>
      </c>
      <c r="R3886" s="10">
        <v>2015</v>
      </c>
    </row>
    <row r="3887" spans="1:18" ht="58" x14ac:dyDescent="0.35">
      <c r="A3887">
        <v>3935</v>
      </c>
      <c r="B3887" s="3" t="s">
        <v>3932</v>
      </c>
      <c r="C3887" s="3" t="s">
        <v>8043</v>
      </c>
      <c r="D3887" s="6">
        <v>3000</v>
      </c>
      <c r="E3887" s="8">
        <v>1315</v>
      </c>
      <c r="F3887" t="s">
        <v>8220</v>
      </c>
      <c r="G3887" t="s">
        <v>8224</v>
      </c>
      <c r="H3887" t="s">
        <v>8246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8276</v>
      </c>
      <c r="O3887" t="s">
        <v>8277</v>
      </c>
      <c r="P3887" s="9">
        <v>42221.656782407408</v>
      </c>
      <c r="Q3887" s="10" t="s">
        <v>8329</v>
      </c>
      <c r="R3887" s="10">
        <v>2015</v>
      </c>
    </row>
    <row r="3888" spans="1:18" ht="43.5" x14ac:dyDescent="0.35">
      <c r="A3888">
        <v>3936</v>
      </c>
      <c r="B3888" s="3" t="s">
        <v>3933</v>
      </c>
      <c r="C3888" s="3" t="s">
        <v>8044</v>
      </c>
      <c r="D3888" s="6">
        <v>20000</v>
      </c>
      <c r="E3888" s="8">
        <v>0</v>
      </c>
      <c r="F3888" t="s">
        <v>8220</v>
      </c>
      <c r="G3888" t="s">
        <v>8223</v>
      </c>
      <c r="H3888" t="s">
        <v>8245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8276</v>
      </c>
      <c r="O3888" t="s">
        <v>8277</v>
      </c>
      <c r="P3888" s="9">
        <v>42675.262962962966</v>
      </c>
      <c r="Q3888" s="10" t="s">
        <v>8332</v>
      </c>
      <c r="R3888" s="10">
        <v>2016</v>
      </c>
    </row>
    <row r="3889" spans="1:18" ht="43.5" x14ac:dyDescent="0.35">
      <c r="A3889">
        <v>3937</v>
      </c>
      <c r="B3889" s="3" t="s">
        <v>3934</v>
      </c>
      <c r="C3889" s="3" t="s">
        <v>8045</v>
      </c>
      <c r="D3889" s="6">
        <v>2885</v>
      </c>
      <c r="E3889" s="8">
        <v>2485</v>
      </c>
      <c r="F3889" t="s">
        <v>8220</v>
      </c>
      <c r="G3889" t="s">
        <v>8223</v>
      </c>
      <c r="H3889" t="s">
        <v>8245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8276</v>
      </c>
      <c r="O3889" t="s">
        <v>8277</v>
      </c>
      <c r="P3889" s="9">
        <v>42534.631481481483</v>
      </c>
      <c r="Q3889" s="10" t="s">
        <v>8327</v>
      </c>
      <c r="R3889" s="10">
        <v>2016</v>
      </c>
    </row>
    <row r="3890" spans="1:18" ht="43.5" x14ac:dyDescent="0.35">
      <c r="A3890">
        <v>3938</v>
      </c>
      <c r="B3890" s="3" t="s">
        <v>3935</v>
      </c>
      <c r="C3890" s="3" t="s">
        <v>8046</v>
      </c>
      <c r="D3890" s="6">
        <v>3255</v>
      </c>
      <c r="E3890" s="8">
        <v>397</v>
      </c>
      <c r="F3890" t="s">
        <v>8220</v>
      </c>
      <c r="G3890" t="s">
        <v>8223</v>
      </c>
      <c r="H3890" t="s">
        <v>8245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8276</v>
      </c>
      <c r="O3890" t="s">
        <v>8277</v>
      </c>
      <c r="P3890" s="9">
        <v>42151.905717592592</v>
      </c>
      <c r="Q3890" s="10" t="s">
        <v>8326</v>
      </c>
      <c r="R3890" s="10">
        <v>2015</v>
      </c>
    </row>
    <row r="3891" spans="1:18" ht="43.5" x14ac:dyDescent="0.35">
      <c r="A3891">
        <v>3939</v>
      </c>
      <c r="B3891" s="3" t="s">
        <v>3936</v>
      </c>
      <c r="C3891" s="3" t="s">
        <v>8047</v>
      </c>
      <c r="D3891" s="6">
        <v>5000</v>
      </c>
      <c r="E3891" s="8">
        <v>5</v>
      </c>
      <c r="F3891" t="s">
        <v>8220</v>
      </c>
      <c r="G3891" t="s">
        <v>8225</v>
      </c>
      <c r="H3891" t="s">
        <v>8247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8276</v>
      </c>
      <c r="O3891" t="s">
        <v>8277</v>
      </c>
      <c r="P3891" s="9">
        <v>41915.400219907409</v>
      </c>
      <c r="Q3891" s="10" t="s">
        <v>8331</v>
      </c>
      <c r="R3891" s="10">
        <v>2014</v>
      </c>
    </row>
    <row r="3892" spans="1:18" ht="43.5" x14ac:dyDescent="0.35">
      <c r="A3892">
        <v>3940</v>
      </c>
      <c r="B3892" s="3" t="s">
        <v>3937</v>
      </c>
      <c r="C3892" s="3" t="s">
        <v>8048</v>
      </c>
      <c r="D3892" s="6">
        <v>5000</v>
      </c>
      <c r="E3892" s="8">
        <v>11</v>
      </c>
      <c r="F3892" t="s">
        <v>8220</v>
      </c>
      <c r="G3892" t="s">
        <v>8223</v>
      </c>
      <c r="H3892" t="s">
        <v>8245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8276</v>
      </c>
      <c r="O3892" t="s">
        <v>8277</v>
      </c>
      <c r="P3892" s="9">
        <v>41961.492488425924</v>
      </c>
      <c r="Q3892" s="10" t="s">
        <v>8332</v>
      </c>
      <c r="R3892" s="10">
        <v>2014</v>
      </c>
    </row>
    <row r="3893" spans="1:18" ht="72.5" x14ac:dyDescent="0.35">
      <c r="A3893">
        <v>3941</v>
      </c>
      <c r="B3893" s="3" t="s">
        <v>3938</v>
      </c>
      <c r="C3893" s="3" t="s">
        <v>8049</v>
      </c>
      <c r="D3893" s="6">
        <v>5500</v>
      </c>
      <c r="E3893" s="8">
        <v>50</v>
      </c>
      <c r="F3893" t="s">
        <v>8220</v>
      </c>
      <c r="G3893" t="s">
        <v>8223</v>
      </c>
      <c r="H3893" t="s">
        <v>8245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8276</v>
      </c>
      <c r="O3893" t="s">
        <v>8277</v>
      </c>
      <c r="P3893" s="9">
        <v>41940.587233796294</v>
      </c>
      <c r="Q3893" s="10" t="s">
        <v>8331</v>
      </c>
      <c r="R3893" s="10">
        <v>2014</v>
      </c>
    </row>
    <row r="3894" spans="1:18" ht="43.5" x14ac:dyDescent="0.35">
      <c r="A3894">
        <v>3942</v>
      </c>
      <c r="B3894" s="3" t="s">
        <v>3939</v>
      </c>
      <c r="C3894" s="3" t="s">
        <v>8050</v>
      </c>
      <c r="D3894" s="6">
        <v>1200</v>
      </c>
      <c r="E3894" s="8">
        <v>0</v>
      </c>
      <c r="F3894" t="s">
        <v>8220</v>
      </c>
      <c r="G3894" t="s">
        <v>8223</v>
      </c>
      <c r="H3894" t="s">
        <v>8245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8276</v>
      </c>
      <c r="O3894" t="s">
        <v>8277</v>
      </c>
      <c r="P3894" s="9">
        <v>42111.904097222221</v>
      </c>
      <c r="Q3894" s="10" t="s">
        <v>8325</v>
      </c>
      <c r="R3894" s="10">
        <v>2015</v>
      </c>
    </row>
    <row r="3895" spans="1:18" ht="43.5" x14ac:dyDescent="0.35">
      <c r="A3895">
        <v>3943</v>
      </c>
      <c r="B3895" s="3" t="s">
        <v>3940</v>
      </c>
      <c r="C3895" s="3" t="s">
        <v>8051</v>
      </c>
      <c r="D3895" s="6">
        <v>5000</v>
      </c>
      <c r="E3895" s="8">
        <v>1782</v>
      </c>
      <c r="F3895" t="s">
        <v>8220</v>
      </c>
      <c r="G3895" t="s">
        <v>8223</v>
      </c>
      <c r="H3895" t="s">
        <v>8245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8276</v>
      </c>
      <c r="O3895" t="s">
        <v>8277</v>
      </c>
      <c r="P3895" s="9">
        <v>42279.778564814813</v>
      </c>
      <c r="Q3895" s="10" t="s">
        <v>8331</v>
      </c>
      <c r="R3895" s="10">
        <v>2015</v>
      </c>
    </row>
    <row r="3896" spans="1:18" ht="58" x14ac:dyDescent="0.35">
      <c r="A3896">
        <v>3944</v>
      </c>
      <c r="B3896" s="3" t="s">
        <v>3941</v>
      </c>
      <c r="C3896" s="3" t="s">
        <v>8052</v>
      </c>
      <c r="D3896" s="6">
        <v>5000</v>
      </c>
      <c r="E3896" s="8">
        <v>0</v>
      </c>
      <c r="F3896" t="s">
        <v>8220</v>
      </c>
      <c r="G3896" t="s">
        <v>8223</v>
      </c>
      <c r="H3896" t="s">
        <v>8245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8276</v>
      </c>
      <c r="O3896" t="s">
        <v>8277</v>
      </c>
      <c r="P3896" s="9">
        <v>42213.662905092591</v>
      </c>
      <c r="Q3896" s="10" t="s">
        <v>8328</v>
      </c>
      <c r="R3896" s="10">
        <v>2015</v>
      </c>
    </row>
    <row r="3897" spans="1:18" ht="43.5" x14ac:dyDescent="0.35">
      <c r="A3897">
        <v>3945</v>
      </c>
      <c r="B3897" s="3" t="s">
        <v>3942</v>
      </c>
      <c r="C3897" s="3" t="s">
        <v>8053</v>
      </c>
      <c r="D3897" s="6">
        <v>2000</v>
      </c>
      <c r="E3897" s="8">
        <v>5</v>
      </c>
      <c r="F3897" t="s">
        <v>8220</v>
      </c>
      <c r="G3897" t="s">
        <v>8223</v>
      </c>
      <c r="H3897" t="s">
        <v>8245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8276</v>
      </c>
      <c r="O3897" t="s">
        <v>8277</v>
      </c>
      <c r="P3897" s="9">
        <v>42109.801712962959</v>
      </c>
      <c r="Q3897" s="10" t="s">
        <v>8325</v>
      </c>
      <c r="R3897" s="10">
        <v>2015</v>
      </c>
    </row>
    <row r="3898" spans="1:18" ht="29" x14ac:dyDescent="0.35">
      <c r="A3898">
        <v>3946</v>
      </c>
      <c r="B3898" s="3" t="s">
        <v>3943</v>
      </c>
      <c r="C3898" s="3" t="s">
        <v>8054</v>
      </c>
      <c r="D3898" s="6">
        <v>6000</v>
      </c>
      <c r="E3898" s="8">
        <v>195</v>
      </c>
      <c r="F3898" t="s">
        <v>8220</v>
      </c>
      <c r="G3898" t="s">
        <v>8223</v>
      </c>
      <c r="H3898" t="s">
        <v>8245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8276</v>
      </c>
      <c r="O3898" t="s">
        <v>8277</v>
      </c>
      <c r="P3898" s="9">
        <v>42031.833587962959</v>
      </c>
      <c r="Q3898" s="10" t="s">
        <v>8322</v>
      </c>
      <c r="R3898" s="10">
        <v>2015</v>
      </c>
    </row>
    <row r="3899" spans="1:18" ht="43.5" x14ac:dyDescent="0.35">
      <c r="A3899">
        <v>3947</v>
      </c>
      <c r="B3899" s="3" t="s">
        <v>3944</v>
      </c>
      <c r="C3899" s="3" t="s">
        <v>8055</v>
      </c>
      <c r="D3899" s="6">
        <v>3000</v>
      </c>
      <c r="E3899" s="8">
        <v>101</v>
      </c>
      <c r="F3899" t="s">
        <v>8220</v>
      </c>
      <c r="G3899" t="s">
        <v>8223</v>
      </c>
      <c r="H3899" t="s">
        <v>8245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8276</v>
      </c>
      <c r="O3899" t="s">
        <v>8277</v>
      </c>
      <c r="P3899" s="9">
        <v>42615.142870370371</v>
      </c>
      <c r="Q3899" s="10" t="s">
        <v>8330</v>
      </c>
      <c r="R3899" s="10">
        <v>2016</v>
      </c>
    </row>
    <row r="3900" spans="1:18" ht="43.5" x14ac:dyDescent="0.35">
      <c r="A3900">
        <v>3948</v>
      </c>
      <c r="B3900" s="3" t="s">
        <v>3945</v>
      </c>
      <c r="C3900" s="3" t="s">
        <v>8056</v>
      </c>
      <c r="D3900" s="6">
        <v>30000</v>
      </c>
      <c r="E3900" s="8">
        <v>0</v>
      </c>
      <c r="F3900" t="s">
        <v>8220</v>
      </c>
      <c r="G3900" t="s">
        <v>8225</v>
      </c>
      <c r="H3900" t="s">
        <v>8247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8276</v>
      </c>
      <c r="O3900" t="s">
        <v>8277</v>
      </c>
      <c r="P3900" s="9">
        <v>41829.325497685189</v>
      </c>
      <c r="Q3900" s="10" t="s">
        <v>8328</v>
      </c>
      <c r="R3900" s="10">
        <v>2014</v>
      </c>
    </row>
    <row r="3901" spans="1:18" ht="58" x14ac:dyDescent="0.35">
      <c r="A3901">
        <v>3949</v>
      </c>
      <c r="B3901" s="3" t="s">
        <v>3946</v>
      </c>
      <c r="C3901" s="3" t="s">
        <v>8057</v>
      </c>
      <c r="D3901" s="6">
        <v>10000</v>
      </c>
      <c r="E3901" s="8">
        <v>1577</v>
      </c>
      <c r="F3901" t="s">
        <v>8220</v>
      </c>
      <c r="G3901" t="s">
        <v>8225</v>
      </c>
      <c r="H3901" t="s">
        <v>8247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8276</v>
      </c>
      <c r="O3901" t="s">
        <v>8277</v>
      </c>
      <c r="P3901" s="9">
        <v>42016.120613425926</v>
      </c>
      <c r="Q3901" s="10" t="s">
        <v>8322</v>
      </c>
      <c r="R3901" s="10">
        <v>2015</v>
      </c>
    </row>
    <row r="3902" spans="1:18" ht="58" x14ac:dyDescent="0.35">
      <c r="A3902">
        <v>3950</v>
      </c>
      <c r="B3902" s="3" t="s">
        <v>3947</v>
      </c>
      <c r="C3902" s="3" t="s">
        <v>8058</v>
      </c>
      <c r="D3902" s="6">
        <v>4000</v>
      </c>
      <c r="E3902" s="8">
        <v>25</v>
      </c>
      <c r="F3902" t="s">
        <v>8220</v>
      </c>
      <c r="G3902" t="s">
        <v>8223</v>
      </c>
      <c r="H3902" t="s">
        <v>8245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8276</v>
      </c>
      <c r="O3902" t="s">
        <v>8277</v>
      </c>
      <c r="P3902" s="9">
        <v>42439.702314814815</v>
      </c>
      <c r="Q3902" s="10" t="s">
        <v>8324</v>
      </c>
      <c r="R3902" s="10">
        <v>2016</v>
      </c>
    </row>
    <row r="3903" spans="1:18" ht="43.5" x14ac:dyDescent="0.35">
      <c r="A3903">
        <v>3951</v>
      </c>
      <c r="B3903" s="3" t="s">
        <v>3948</v>
      </c>
      <c r="C3903" s="3" t="s">
        <v>6961</v>
      </c>
      <c r="D3903" s="6">
        <v>200000</v>
      </c>
      <c r="E3903" s="8">
        <v>1</v>
      </c>
      <c r="F3903" t="s">
        <v>8220</v>
      </c>
      <c r="G3903" t="s">
        <v>8240</v>
      </c>
      <c r="H3903" t="s">
        <v>8248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8276</v>
      </c>
      <c r="O3903" t="s">
        <v>8277</v>
      </c>
      <c r="P3903" s="9">
        <v>42433.825717592597</v>
      </c>
      <c r="Q3903" s="10" t="s">
        <v>8324</v>
      </c>
      <c r="R3903" s="10">
        <v>2016</v>
      </c>
    </row>
    <row r="3904" spans="1:18" ht="43.5" x14ac:dyDescent="0.35">
      <c r="A3904">
        <v>3952</v>
      </c>
      <c r="B3904" s="3" t="s">
        <v>3949</v>
      </c>
      <c r="C3904" s="3" t="s">
        <v>8059</v>
      </c>
      <c r="D3904" s="6">
        <v>26000</v>
      </c>
      <c r="E3904" s="8">
        <v>25</v>
      </c>
      <c r="F3904" t="s">
        <v>8220</v>
      </c>
      <c r="G3904" t="s">
        <v>8223</v>
      </c>
      <c r="H3904" t="s">
        <v>8245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8276</v>
      </c>
      <c r="O3904" t="s">
        <v>8277</v>
      </c>
      <c r="P3904" s="9">
        <v>42243.790393518517</v>
      </c>
      <c r="Q3904" s="10" t="s">
        <v>8329</v>
      </c>
      <c r="R3904" s="10">
        <v>2015</v>
      </c>
    </row>
    <row r="3905" spans="1:18" ht="43.5" x14ac:dyDescent="0.35">
      <c r="A3905">
        <v>3953</v>
      </c>
      <c r="B3905" s="3" t="s">
        <v>3950</v>
      </c>
      <c r="C3905" s="3" t="s">
        <v>8060</v>
      </c>
      <c r="D3905" s="6">
        <v>17600</v>
      </c>
      <c r="E3905" s="8">
        <v>0</v>
      </c>
      <c r="F3905" t="s">
        <v>8220</v>
      </c>
      <c r="G3905" t="s">
        <v>8223</v>
      </c>
      <c r="H3905" t="s">
        <v>8245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8276</v>
      </c>
      <c r="O3905" t="s">
        <v>8277</v>
      </c>
      <c r="P3905" s="9">
        <v>42550.048449074078</v>
      </c>
      <c r="Q3905" s="10" t="s">
        <v>8327</v>
      </c>
      <c r="R3905" s="10">
        <v>2016</v>
      </c>
    </row>
    <row r="3906" spans="1:18" ht="58" x14ac:dyDescent="0.35">
      <c r="A3906">
        <v>3954</v>
      </c>
      <c r="B3906" s="3" t="s">
        <v>3951</v>
      </c>
      <c r="C3906" s="3" t="s">
        <v>8061</v>
      </c>
      <c r="D3906" s="6">
        <v>25000</v>
      </c>
      <c r="E3906" s="8">
        <v>0</v>
      </c>
      <c r="F3906" t="s">
        <v>8220</v>
      </c>
      <c r="G3906" t="s">
        <v>8228</v>
      </c>
      <c r="H3906" t="s">
        <v>8250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8276</v>
      </c>
      <c r="O3906" t="s">
        <v>8277</v>
      </c>
      <c r="P3906" s="9">
        <v>41774.651203703703</v>
      </c>
      <c r="Q3906" s="10" t="s">
        <v>8326</v>
      </c>
      <c r="R3906" s="10">
        <v>2014</v>
      </c>
    </row>
    <row r="3907" spans="1:18" ht="43.5" x14ac:dyDescent="0.35">
      <c r="A3907">
        <v>3955</v>
      </c>
      <c r="B3907" s="3" t="s">
        <v>3952</v>
      </c>
      <c r="C3907" s="3" t="s">
        <v>8062</v>
      </c>
      <c r="D3907" s="6">
        <v>1750</v>
      </c>
      <c r="E3907" s="8">
        <v>425</v>
      </c>
      <c r="F3907" t="s">
        <v>8220</v>
      </c>
      <c r="G3907" t="s">
        <v>8223</v>
      </c>
      <c r="H3907" t="s">
        <v>8245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8276</v>
      </c>
      <c r="O3907" t="s">
        <v>8277</v>
      </c>
      <c r="P3907" s="9">
        <v>42306.848854166667</v>
      </c>
      <c r="Q3907" s="10" t="s">
        <v>8331</v>
      </c>
      <c r="R3907" s="10">
        <v>2015</v>
      </c>
    </row>
    <row r="3908" spans="1:18" ht="43.5" x14ac:dyDescent="0.35">
      <c r="A3908">
        <v>3956</v>
      </c>
      <c r="B3908" s="3" t="s">
        <v>3953</v>
      </c>
      <c r="C3908" s="3" t="s">
        <v>8063</v>
      </c>
      <c r="D3908" s="6">
        <v>5500</v>
      </c>
      <c r="E3908" s="8">
        <v>0</v>
      </c>
      <c r="F3908" t="s">
        <v>8220</v>
      </c>
      <c r="G3908" t="s">
        <v>8223</v>
      </c>
      <c r="H3908" t="s">
        <v>8245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8276</v>
      </c>
      <c r="O3908" t="s">
        <v>8277</v>
      </c>
      <c r="P3908" s="9">
        <v>42457.932025462964</v>
      </c>
      <c r="Q3908" s="10" t="s">
        <v>8324</v>
      </c>
      <c r="R3908" s="10">
        <v>2016</v>
      </c>
    </row>
    <row r="3909" spans="1:18" ht="43.5" x14ac:dyDescent="0.35">
      <c r="A3909">
        <v>3957</v>
      </c>
      <c r="B3909" s="3" t="s">
        <v>3954</v>
      </c>
      <c r="C3909" s="3" t="s">
        <v>8064</v>
      </c>
      <c r="D3909" s="6">
        <v>28000</v>
      </c>
      <c r="E3909" s="8">
        <v>7</v>
      </c>
      <c r="F3909" t="s">
        <v>8220</v>
      </c>
      <c r="G3909" t="s">
        <v>8223</v>
      </c>
      <c r="H3909" t="s">
        <v>8245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8276</v>
      </c>
      <c r="O3909" t="s">
        <v>8277</v>
      </c>
      <c r="P3909" s="9">
        <v>42513.976319444446</v>
      </c>
      <c r="Q3909" s="10" t="s">
        <v>8326</v>
      </c>
      <c r="R3909" s="10">
        <v>2016</v>
      </c>
    </row>
    <row r="3910" spans="1:18" ht="43.5" x14ac:dyDescent="0.35">
      <c r="A3910">
        <v>3958</v>
      </c>
      <c r="B3910" s="3" t="s">
        <v>3955</v>
      </c>
      <c r="C3910" s="3" t="s">
        <v>8065</v>
      </c>
      <c r="D3910" s="6">
        <v>2000</v>
      </c>
      <c r="E3910" s="8">
        <v>641</v>
      </c>
      <c r="F3910" t="s">
        <v>8220</v>
      </c>
      <c r="G3910" t="s">
        <v>8223</v>
      </c>
      <c r="H3910" t="s">
        <v>8245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8276</v>
      </c>
      <c r="O3910" t="s">
        <v>8277</v>
      </c>
      <c r="P3910" s="9">
        <v>41816.950370370367</v>
      </c>
      <c r="Q3910" s="10" t="s">
        <v>8327</v>
      </c>
      <c r="R3910" s="10">
        <v>2014</v>
      </c>
    </row>
    <row r="3911" spans="1:18" ht="43.5" x14ac:dyDescent="0.35">
      <c r="A3911">
        <v>3959</v>
      </c>
      <c r="B3911" s="3" t="s">
        <v>3956</v>
      </c>
      <c r="C3911" s="3" t="s">
        <v>8066</v>
      </c>
      <c r="D3911" s="6">
        <v>1200</v>
      </c>
      <c r="E3911" s="8">
        <v>292</v>
      </c>
      <c r="F3911" t="s">
        <v>8220</v>
      </c>
      <c r="G3911" t="s">
        <v>8223</v>
      </c>
      <c r="H3911" t="s">
        <v>8245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8276</v>
      </c>
      <c r="O3911" t="s">
        <v>8277</v>
      </c>
      <c r="P3911" s="9">
        <v>41880.788842592592</v>
      </c>
      <c r="Q3911" s="10" t="s">
        <v>8329</v>
      </c>
      <c r="R3911" s="10">
        <v>2014</v>
      </c>
    </row>
    <row r="3912" spans="1:18" ht="43.5" x14ac:dyDescent="0.35">
      <c r="A3912">
        <v>3960</v>
      </c>
      <c r="B3912" s="3" t="s">
        <v>3957</v>
      </c>
      <c r="C3912" s="3" t="s">
        <v>8067</v>
      </c>
      <c r="D3912" s="6">
        <v>3000</v>
      </c>
      <c r="E3912" s="8">
        <v>45</v>
      </c>
      <c r="F3912" t="s">
        <v>8220</v>
      </c>
      <c r="G3912" t="s">
        <v>8223</v>
      </c>
      <c r="H3912" t="s">
        <v>8245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8276</v>
      </c>
      <c r="O3912" t="s">
        <v>8277</v>
      </c>
      <c r="P3912" s="9">
        <v>42342.845555555556</v>
      </c>
      <c r="Q3912" s="10" t="s">
        <v>8333</v>
      </c>
      <c r="R3912" s="10">
        <v>2015</v>
      </c>
    </row>
    <row r="3913" spans="1:18" ht="58" x14ac:dyDescent="0.35">
      <c r="A3913">
        <v>3961</v>
      </c>
      <c r="B3913" s="3" t="s">
        <v>3958</v>
      </c>
      <c r="C3913" s="3" t="s">
        <v>8068</v>
      </c>
      <c r="D3913" s="6">
        <v>5000</v>
      </c>
      <c r="E3913" s="8">
        <v>21</v>
      </c>
      <c r="F3913" t="s">
        <v>8220</v>
      </c>
      <c r="G3913" t="s">
        <v>8224</v>
      </c>
      <c r="H3913" t="s">
        <v>8246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8276</v>
      </c>
      <c r="O3913" t="s">
        <v>8277</v>
      </c>
      <c r="P3913" s="9">
        <v>41745.891319444447</v>
      </c>
      <c r="Q3913" s="10" t="s">
        <v>8325</v>
      </c>
      <c r="R3913" s="10">
        <v>2014</v>
      </c>
    </row>
    <row r="3914" spans="1:18" ht="58" x14ac:dyDescent="0.35">
      <c r="A3914">
        <v>3962</v>
      </c>
      <c r="B3914" s="3" t="s">
        <v>3959</v>
      </c>
      <c r="C3914" s="3" t="s">
        <v>8069</v>
      </c>
      <c r="D3914" s="6">
        <v>1400</v>
      </c>
      <c r="E3914" s="8">
        <v>45</v>
      </c>
      <c r="F3914" t="s">
        <v>8220</v>
      </c>
      <c r="G3914" t="s">
        <v>8224</v>
      </c>
      <c r="H3914" t="s">
        <v>8246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8276</v>
      </c>
      <c r="O3914" t="s">
        <v>8277</v>
      </c>
      <c r="P3914" s="9">
        <v>42311.621458333335</v>
      </c>
      <c r="Q3914" s="10" t="s">
        <v>8332</v>
      </c>
      <c r="R3914" s="10">
        <v>2015</v>
      </c>
    </row>
    <row r="3915" spans="1:18" ht="58" x14ac:dyDescent="0.35">
      <c r="A3915">
        <v>3963</v>
      </c>
      <c r="B3915" s="3" t="s">
        <v>3960</v>
      </c>
      <c r="C3915" s="3" t="s">
        <v>8070</v>
      </c>
      <c r="D3915" s="6">
        <v>10000</v>
      </c>
      <c r="E3915" s="8">
        <v>0</v>
      </c>
      <c r="F3915" t="s">
        <v>8220</v>
      </c>
      <c r="G3915" t="s">
        <v>8228</v>
      </c>
      <c r="H3915" t="s">
        <v>8250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8276</v>
      </c>
      <c r="O3915" t="s">
        <v>8277</v>
      </c>
      <c r="P3915" s="9">
        <v>42296.154131944444</v>
      </c>
      <c r="Q3915" s="10" t="s">
        <v>8331</v>
      </c>
      <c r="R3915" s="10">
        <v>2015</v>
      </c>
    </row>
    <row r="3916" spans="1:18" ht="43.5" x14ac:dyDescent="0.35">
      <c r="A3916">
        <v>3964</v>
      </c>
      <c r="B3916" s="3" t="s">
        <v>3961</v>
      </c>
      <c r="C3916" s="3" t="s">
        <v>8071</v>
      </c>
      <c r="D3916" s="6">
        <v>2000</v>
      </c>
      <c r="E3916" s="8">
        <v>126</v>
      </c>
      <c r="F3916" t="s">
        <v>8220</v>
      </c>
      <c r="G3916" t="s">
        <v>8223</v>
      </c>
      <c r="H3916" t="s">
        <v>8245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8276</v>
      </c>
      <c r="O3916" t="s">
        <v>8277</v>
      </c>
      <c r="P3916" s="9">
        <v>42053.722060185188</v>
      </c>
      <c r="Q3916" s="10" t="s">
        <v>8323</v>
      </c>
      <c r="R3916" s="10">
        <v>2015</v>
      </c>
    </row>
    <row r="3917" spans="1:18" ht="58" x14ac:dyDescent="0.35">
      <c r="A3917">
        <v>3965</v>
      </c>
      <c r="B3917" s="3" t="s">
        <v>3962</v>
      </c>
      <c r="C3917" s="3" t="s">
        <v>8072</v>
      </c>
      <c r="D3917" s="6">
        <v>2000</v>
      </c>
      <c r="E3917" s="8">
        <v>285</v>
      </c>
      <c r="F3917" t="s">
        <v>8220</v>
      </c>
      <c r="G3917" t="s">
        <v>8223</v>
      </c>
      <c r="H3917" t="s">
        <v>8245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8276</v>
      </c>
      <c r="O3917" t="s">
        <v>8277</v>
      </c>
      <c r="P3917" s="9">
        <v>42414.235879629632</v>
      </c>
      <c r="Q3917" s="10" t="s">
        <v>8323</v>
      </c>
      <c r="R3917" s="10">
        <v>2016</v>
      </c>
    </row>
    <row r="3918" spans="1:18" ht="58" x14ac:dyDescent="0.35">
      <c r="A3918">
        <v>3966</v>
      </c>
      <c r="B3918" s="3" t="s">
        <v>3963</v>
      </c>
      <c r="C3918" s="3" t="s">
        <v>8073</v>
      </c>
      <c r="D3918" s="6">
        <v>7500</v>
      </c>
      <c r="E3918" s="8">
        <v>45</v>
      </c>
      <c r="F3918" t="s">
        <v>8220</v>
      </c>
      <c r="G3918" t="s">
        <v>8223</v>
      </c>
      <c r="H3918" t="s">
        <v>8245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8276</v>
      </c>
      <c r="O3918" t="s">
        <v>8277</v>
      </c>
      <c r="P3918" s="9">
        <v>41801.711550925924</v>
      </c>
      <c r="Q3918" s="10" t="s">
        <v>8327</v>
      </c>
      <c r="R3918" s="10">
        <v>2014</v>
      </c>
    </row>
    <row r="3919" spans="1:18" ht="43.5" x14ac:dyDescent="0.35">
      <c r="A3919">
        <v>3967</v>
      </c>
      <c r="B3919" s="3" t="s">
        <v>3964</v>
      </c>
      <c r="C3919" s="3" t="s">
        <v>8074</v>
      </c>
      <c r="D3919" s="6">
        <v>1700</v>
      </c>
      <c r="E3919" s="8">
        <v>410</v>
      </c>
      <c r="F3919" t="s">
        <v>8220</v>
      </c>
      <c r="G3919" t="s">
        <v>8223</v>
      </c>
      <c r="H3919" t="s">
        <v>8245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8276</v>
      </c>
      <c r="O3919" t="s">
        <v>8277</v>
      </c>
      <c r="P3919" s="9">
        <v>42770.290590277778</v>
      </c>
      <c r="Q3919" s="10" t="s">
        <v>8323</v>
      </c>
      <c r="R3919" s="10">
        <v>2017</v>
      </c>
    </row>
    <row r="3920" spans="1:18" ht="43.5" x14ac:dyDescent="0.35">
      <c r="A3920">
        <v>3968</v>
      </c>
      <c r="B3920" s="3" t="s">
        <v>3965</v>
      </c>
      <c r="C3920" s="3" t="s">
        <v>8075</v>
      </c>
      <c r="D3920" s="6">
        <v>5000</v>
      </c>
      <c r="E3920" s="8">
        <v>527</v>
      </c>
      <c r="F3920" t="s">
        <v>8220</v>
      </c>
      <c r="G3920" t="s">
        <v>8223</v>
      </c>
      <c r="H3920" t="s">
        <v>8245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8276</v>
      </c>
      <c r="O3920" t="s">
        <v>8277</v>
      </c>
      <c r="P3920" s="9">
        <v>42452.815659722226</v>
      </c>
      <c r="Q3920" s="10" t="s">
        <v>8324</v>
      </c>
      <c r="R3920" s="10">
        <v>2016</v>
      </c>
    </row>
    <row r="3921" spans="1:18" ht="58" x14ac:dyDescent="0.35">
      <c r="A3921">
        <v>3969</v>
      </c>
      <c r="B3921" s="3" t="s">
        <v>3966</v>
      </c>
      <c r="C3921" s="3" t="s">
        <v>8076</v>
      </c>
      <c r="D3921" s="6">
        <v>2825</v>
      </c>
      <c r="E3921" s="8">
        <v>211</v>
      </c>
      <c r="F3921" t="s">
        <v>8220</v>
      </c>
      <c r="G3921" t="s">
        <v>8223</v>
      </c>
      <c r="H3921" t="s">
        <v>8245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8276</v>
      </c>
      <c r="O3921" t="s">
        <v>8277</v>
      </c>
      <c r="P3921" s="9">
        <v>42601.854699074072</v>
      </c>
      <c r="Q3921" s="10" t="s">
        <v>8329</v>
      </c>
      <c r="R3921" s="10">
        <v>2016</v>
      </c>
    </row>
    <row r="3922" spans="1:18" ht="58" x14ac:dyDescent="0.35">
      <c r="A3922">
        <v>3970</v>
      </c>
      <c r="B3922" s="3" t="s">
        <v>3967</v>
      </c>
      <c r="C3922" s="3" t="s">
        <v>8077</v>
      </c>
      <c r="D3922" s="6">
        <v>15000</v>
      </c>
      <c r="E3922" s="8">
        <v>11</v>
      </c>
      <c r="F3922" t="s">
        <v>8220</v>
      </c>
      <c r="G3922" t="s">
        <v>8223</v>
      </c>
      <c r="H3922" t="s">
        <v>8245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8276</v>
      </c>
      <c r="O3922" t="s">
        <v>8277</v>
      </c>
      <c r="P3922" s="9">
        <v>42447.863553240742</v>
      </c>
      <c r="Q3922" s="10" t="s">
        <v>8324</v>
      </c>
      <c r="R3922" s="10">
        <v>2016</v>
      </c>
    </row>
    <row r="3923" spans="1:18" ht="43.5" x14ac:dyDescent="0.35">
      <c r="A3923">
        <v>3971</v>
      </c>
      <c r="B3923" s="3" t="s">
        <v>3968</v>
      </c>
      <c r="C3923" s="3" t="s">
        <v>8078</v>
      </c>
      <c r="D3923" s="6">
        <v>14000</v>
      </c>
      <c r="E3923" s="8">
        <v>136</v>
      </c>
      <c r="F3923" t="s">
        <v>8220</v>
      </c>
      <c r="G3923" t="s">
        <v>8223</v>
      </c>
      <c r="H3923" t="s">
        <v>8245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8276</v>
      </c>
      <c r="O3923" t="s">
        <v>8277</v>
      </c>
      <c r="P3923" s="9">
        <v>41811.536180555559</v>
      </c>
      <c r="Q3923" s="10" t="s">
        <v>8327</v>
      </c>
      <c r="R3923" s="10">
        <v>2014</v>
      </c>
    </row>
    <row r="3924" spans="1:18" ht="43.5" x14ac:dyDescent="0.35">
      <c r="A3924">
        <v>3972</v>
      </c>
      <c r="B3924" s="3" t="s">
        <v>3969</v>
      </c>
      <c r="C3924" s="3" t="s">
        <v>8079</v>
      </c>
      <c r="D3924" s="6">
        <v>1000</v>
      </c>
      <c r="E3924" s="8">
        <v>211</v>
      </c>
      <c r="F3924" t="s">
        <v>8220</v>
      </c>
      <c r="G3924" t="s">
        <v>8223</v>
      </c>
      <c r="H3924" t="s">
        <v>8245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8276</v>
      </c>
      <c r="O3924" t="s">
        <v>8277</v>
      </c>
      <c r="P3924" s="9">
        <v>41981.067523148144</v>
      </c>
      <c r="Q3924" s="10" t="s">
        <v>8333</v>
      </c>
      <c r="R3924" s="10">
        <v>2014</v>
      </c>
    </row>
    <row r="3925" spans="1:18" ht="43.5" x14ac:dyDescent="0.35">
      <c r="A3925">
        <v>3973</v>
      </c>
      <c r="B3925" s="3" t="s">
        <v>3970</v>
      </c>
      <c r="C3925" s="3" t="s">
        <v>8080</v>
      </c>
      <c r="D3925" s="6">
        <v>5000</v>
      </c>
      <c r="E3925" s="8">
        <v>3905</v>
      </c>
      <c r="F3925" t="s">
        <v>8220</v>
      </c>
      <c r="G3925" t="s">
        <v>8223</v>
      </c>
      <c r="H3925" t="s">
        <v>8245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8276</v>
      </c>
      <c r="O3925" t="s">
        <v>8277</v>
      </c>
      <c r="P3925" s="9">
        <v>42469.68414351852</v>
      </c>
      <c r="Q3925" s="10" t="s">
        <v>8325</v>
      </c>
      <c r="R3925" s="10">
        <v>2016</v>
      </c>
    </row>
    <row r="3926" spans="1:18" ht="58" x14ac:dyDescent="0.35">
      <c r="A3926">
        <v>3974</v>
      </c>
      <c r="B3926" s="3" t="s">
        <v>3971</v>
      </c>
      <c r="C3926" s="3" t="s">
        <v>8081</v>
      </c>
      <c r="D3926" s="6">
        <v>1000</v>
      </c>
      <c r="E3926" s="8">
        <v>320</v>
      </c>
      <c r="F3926" t="s">
        <v>8220</v>
      </c>
      <c r="G3926" t="s">
        <v>8224</v>
      </c>
      <c r="H3926" t="s">
        <v>8246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8276</v>
      </c>
      <c r="O3926" t="s">
        <v>8277</v>
      </c>
      <c r="P3926" s="9">
        <v>42493.546851851846</v>
      </c>
      <c r="Q3926" s="10" t="s">
        <v>8326</v>
      </c>
      <c r="R3926" s="10">
        <v>2016</v>
      </c>
    </row>
    <row r="3927" spans="1:18" ht="43.5" x14ac:dyDescent="0.35">
      <c r="A3927">
        <v>3975</v>
      </c>
      <c r="B3927" s="3" t="s">
        <v>3972</v>
      </c>
      <c r="C3927" s="3" t="s">
        <v>8082</v>
      </c>
      <c r="D3927" s="6">
        <v>678</v>
      </c>
      <c r="E3927" s="8">
        <v>0</v>
      </c>
      <c r="F3927" t="s">
        <v>8220</v>
      </c>
      <c r="G3927" t="s">
        <v>8223</v>
      </c>
      <c r="H3927" t="s">
        <v>8245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8276</v>
      </c>
      <c r="O3927" t="s">
        <v>8277</v>
      </c>
      <c r="P3927" s="9">
        <v>42534.866875</v>
      </c>
      <c r="Q3927" s="10" t="s">
        <v>8327</v>
      </c>
      <c r="R3927" s="10">
        <v>2016</v>
      </c>
    </row>
    <row r="3928" spans="1:18" ht="58" x14ac:dyDescent="0.35">
      <c r="A3928">
        <v>3976</v>
      </c>
      <c r="B3928" s="3" t="s">
        <v>3973</v>
      </c>
      <c r="C3928" s="3" t="s">
        <v>8083</v>
      </c>
      <c r="D3928" s="6">
        <v>1300</v>
      </c>
      <c r="E3928" s="8">
        <v>620</v>
      </c>
      <c r="F3928" t="s">
        <v>8220</v>
      </c>
      <c r="G3928" t="s">
        <v>8223</v>
      </c>
      <c r="H3928" t="s">
        <v>8245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8276</v>
      </c>
      <c r="O3928" t="s">
        <v>8277</v>
      </c>
      <c r="P3928" s="9">
        <v>41830.858344907407</v>
      </c>
      <c r="Q3928" s="10" t="s">
        <v>8328</v>
      </c>
      <c r="R3928" s="10">
        <v>2014</v>
      </c>
    </row>
    <row r="3929" spans="1:18" ht="43.5" x14ac:dyDescent="0.35">
      <c r="A3929">
        <v>3977</v>
      </c>
      <c r="B3929" s="3" t="s">
        <v>3974</v>
      </c>
      <c r="C3929" s="3" t="s">
        <v>8084</v>
      </c>
      <c r="D3929" s="6">
        <v>90000</v>
      </c>
      <c r="E3929" s="8">
        <v>1305</v>
      </c>
      <c r="F3929" t="s">
        <v>8220</v>
      </c>
      <c r="G3929" t="s">
        <v>8223</v>
      </c>
      <c r="H3929" t="s">
        <v>8245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8276</v>
      </c>
      <c r="O3929" t="s">
        <v>8277</v>
      </c>
      <c r="P3929" s="9">
        <v>42543.788564814815</v>
      </c>
      <c r="Q3929" s="10" t="s">
        <v>8327</v>
      </c>
      <c r="R3929" s="10">
        <v>2016</v>
      </c>
    </row>
    <row r="3930" spans="1:18" ht="43.5" x14ac:dyDescent="0.35">
      <c r="A3930">
        <v>3978</v>
      </c>
      <c r="B3930" s="3" t="s">
        <v>3975</v>
      </c>
      <c r="C3930" s="3" t="s">
        <v>8085</v>
      </c>
      <c r="D3930" s="6">
        <v>2000</v>
      </c>
      <c r="E3930" s="8">
        <v>214</v>
      </c>
      <c r="F3930" t="s">
        <v>8220</v>
      </c>
      <c r="G3930" t="s">
        <v>8223</v>
      </c>
      <c r="H3930" t="s">
        <v>8245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8276</v>
      </c>
      <c r="O3930" t="s">
        <v>8277</v>
      </c>
      <c r="P3930" s="9">
        <v>41975.642974537041</v>
      </c>
      <c r="Q3930" s="10" t="s">
        <v>8333</v>
      </c>
      <c r="R3930" s="10">
        <v>2014</v>
      </c>
    </row>
    <row r="3931" spans="1:18" ht="43.5" x14ac:dyDescent="0.35">
      <c r="A3931">
        <v>3979</v>
      </c>
      <c r="B3931" s="3" t="s">
        <v>3976</v>
      </c>
      <c r="C3931" s="3" t="s">
        <v>8086</v>
      </c>
      <c r="D3931" s="6">
        <v>6000</v>
      </c>
      <c r="E3931" s="8">
        <v>110</v>
      </c>
      <c r="F3931" t="s">
        <v>8220</v>
      </c>
      <c r="G3931" t="s">
        <v>8224</v>
      </c>
      <c r="H3931" t="s">
        <v>8246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8276</v>
      </c>
      <c r="O3931" t="s">
        <v>8277</v>
      </c>
      <c r="P3931" s="9">
        <v>42069.903437500005</v>
      </c>
      <c r="Q3931" s="10" t="s">
        <v>8324</v>
      </c>
      <c r="R3931" s="10">
        <v>2015</v>
      </c>
    </row>
    <row r="3932" spans="1:18" ht="58" x14ac:dyDescent="0.35">
      <c r="A3932">
        <v>3980</v>
      </c>
      <c r="B3932" s="3" t="s">
        <v>3977</v>
      </c>
      <c r="C3932" s="3" t="s">
        <v>8087</v>
      </c>
      <c r="D3932" s="6">
        <v>2500</v>
      </c>
      <c r="E3932" s="8">
        <v>450</v>
      </c>
      <c r="F3932" t="s">
        <v>8220</v>
      </c>
      <c r="G3932" t="s">
        <v>8223</v>
      </c>
      <c r="H3932" t="s">
        <v>8245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8276</v>
      </c>
      <c r="O3932" t="s">
        <v>8277</v>
      </c>
      <c r="P3932" s="9">
        <v>41795.598923611113</v>
      </c>
      <c r="Q3932" s="10" t="s">
        <v>8327</v>
      </c>
      <c r="R3932" s="10">
        <v>2014</v>
      </c>
    </row>
    <row r="3933" spans="1:18" ht="43.5" x14ac:dyDescent="0.35">
      <c r="A3933">
        <v>3981</v>
      </c>
      <c r="B3933" s="3" t="s">
        <v>3358</v>
      </c>
      <c r="C3933" s="3" t="s">
        <v>7469</v>
      </c>
      <c r="D3933" s="6">
        <v>30000</v>
      </c>
      <c r="E3933" s="8">
        <v>1225</v>
      </c>
      <c r="F3933" t="s">
        <v>8220</v>
      </c>
      <c r="G3933" t="s">
        <v>8223</v>
      </c>
      <c r="H3933" t="s">
        <v>8245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8276</v>
      </c>
      <c r="O3933" t="s">
        <v>8277</v>
      </c>
      <c r="P3933" s="9">
        <v>42508.179965277777</v>
      </c>
      <c r="Q3933" s="10" t="s">
        <v>8326</v>
      </c>
      <c r="R3933" s="10">
        <v>2016</v>
      </c>
    </row>
    <row r="3934" spans="1:18" ht="58" x14ac:dyDescent="0.35">
      <c r="A3934">
        <v>3982</v>
      </c>
      <c r="B3934" s="3" t="s">
        <v>3978</v>
      </c>
      <c r="C3934" s="3" t="s">
        <v>8088</v>
      </c>
      <c r="D3934" s="6">
        <v>850</v>
      </c>
      <c r="E3934" s="8">
        <v>170</v>
      </c>
      <c r="F3934" t="s">
        <v>8220</v>
      </c>
      <c r="G3934" t="s">
        <v>8224</v>
      </c>
      <c r="H3934" t="s">
        <v>8246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8276</v>
      </c>
      <c r="O3934" t="s">
        <v>8277</v>
      </c>
      <c r="P3934" s="9">
        <v>42132.809953703705</v>
      </c>
      <c r="Q3934" s="10" t="s">
        <v>8326</v>
      </c>
      <c r="R3934" s="10">
        <v>2015</v>
      </c>
    </row>
    <row r="3935" spans="1:18" ht="43.5" x14ac:dyDescent="0.35">
      <c r="A3935">
        <v>3983</v>
      </c>
      <c r="B3935" s="3" t="s">
        <v>3979</v>
      </c>
      <c r="C3935" s="3" t="s">
        <v>8089</v>
      </c>
      <c r="D3935" s="6">
        <v>11140</v>
      </c>
      <c r="E3935" s="8">
        <v>3877</v>
      </c>
      <c r="F3935" t="s">
        <v>8220</v>
      </c>
      <c r="G3935" t="s">
        <v>8223</v>
      </c>
      <c r="H3935" t="s">
        <v>8245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8276</v>
      </c>
      <c r="O3935" t="s">
        <v>8277</v>
      </c>
      <c r="P3935" s="9">
        <v>41747.86986111111</v>
      </c>
      <c r="Q3935" s="10" t="s">
        <v>8325</v>
      </c>
      <c r="R3935" s="10">
        <v>2014</v>
      </c>
    </row>
    <row r="3936" spans="1:18" ht="43.5" x14ac:dyDescent="0.35">
      <c r="A3936">
        <v>3984</v>
      </c>
      <c r="B3936" s="3" t="s">
        <v>3980</v>
      </c>
      <c r="C3936" s="3" t="s">
        <v>8090</v>
      </c>
      <c r="D3936" s="6">
        <v>1500</v>
      </c>
      <c r="E3936" s="8">
        <v>95</v>
      </c>
      <c r="F3936" t="s">
        <v>8220</v>
      </c>
      <c r="G3936" t="s">
        <v>8224</v>
      </c>
      <c r="H3936" t="s">
        <v>8246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8276</v>
      </c>
      <c r="O3936" t="s">
        <v>8277</v>
      </c>
      <c r="P3936" s="9">
        <v>41920.963472222225</v>
      </c>
      <c r="Q3936" s="10" t="s">
        <v>8331</v>
      </c>
      <c r="R3936" s="10">
        <v>2014</v>
      </c>
    </row>
    <row r="3937" spans="1:18" ht="58" x14ac:dyDescent="0.35">
      <c r="A3937">
        <v>3985</v>
      </c>
      <c r="B3937" s="3" t="s">
        <v>3981</v>
      </c>
      <c r="C3937" s="3" t="s">
        <v>8091</v>
      </c>
      <c r="D3937" s="6">
        <v>2000</v>
      </c>
      <c r="E3937" s="8">
        <v>641</v>
      </c>
      <c r="F3937" t="s">
        <v>8220</v>
      </c>
      <c r="G3937" t="s">
        <v>8223</v>
      </c>
      <c r="H3937" t="s">
        <v>8245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8276</v>
      </c>
      <c r="O3937" t="s">
        <v>8277</v>
      </c>
      <c r="P3937" s="9">
        <v>42399.707407407404</v>
      </c>
      <c r="Q3937" s="10" t="s">
        <v>8322</v>
      </c>
      <c r="R3937" s="10">
        <v>2016</v>
      </c>
    </row>
    <row r="3938" spans="1:18" ht="58" x14ac:dyDescent="0.35">
      <c r="A3938">
        <v>3986</v>
      </c>
      <c r="B3938" s="3" t="s">
        <v>3982</v>
      </c>
      <c r="C3938" s="3" t="s">
        <v>8092</v>
      </c>
      <c r="D3938" s="6">
        <v>5000</v>
      </c>
      <c r="E3938" s="8">
        <v>488</v>
      </c>
      <c r="F3938" t="s">
        <v>8220</v>
      </c>
      <c r="G3938" t="s">
        <v>8224</v>
      </c>
      <c r="H3938" t="s">
        <v>8246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8276</v>
      </c>
      <c r="O3938" t="s">
        <v>8277</v>
      </c>
      <c r="P3938" s="9">
        <v>42467.548541666663</v>
      </c>
      <c r="Q3938" s="10" t="s">
        <v>8325</v>
      </c>
      <c r="R3938" s="10">
        <v>2016</v>
      </c>
    </row>
    <row r="3939" spans="1:18" ht="43.5" x14ac:dyDescent="0.35">
      <c r="A3939">
        <v>3987</v>
      </c>
      <c r="B3939" s="3" t="s">
        <v>3983</v>
      </c>
      <c r="C3939" s="3" t="s">
        <v>8093</v>
      </c>
      <c r="D3939" s="6">
        <v>400</v>
      </c>
      <c r="E3939" s="8">
        <v>151</v>
      </c>
      <c r="F3939" t="s">
        <v>8220</v>
      </c>
      <c r="G3939" t="s">
        <v>8224</v>
      </c>
      <c r="H3939" t="s">
        <v>8246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8276</v>
      </c>
      <c r="O3939" t="s">
        <v>8277</v>
      </c>
      <c r="P3939" s="9">
        <v>41765.92465277778</v>
      </c>
      <c r="Q3939" s="10" t="s">
        <v>8326</v>
      </c>
      <c r="R3939" s="10">
        <v>2014</v>
      </c>
    </row>
    <row r="3940" spans="1:18" ht="29" x14ac:dyDescent="0.35">
      <c r="A3940">
        <v>3988</v>
      </c>
      <c r="B3940" s="3" t="s">
        <v>3984</v>
      </c>
      <c r="C3940" s="3" t="s">
        <v>8094</v>
      </c>
      <c r="D3940" s="6">
        <v>1500</v>
      </c>
      <c r="E3940" s="8">
        <v>32</v>
      </c>
      <c r="F3940" t="s">
        <v>8220</v>
      </c>
      <c r="G3940" t="s">
        <v>8223</v>
      </c>
      <c r="H3940" t="s">
        <v>8245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8276</v>
      </c>
      <c r="O3940" t="s">
        <v>8277</v>
      </c>
      <c r="P3940" s="9">
        <v>42230.08116898148</v>
      </c>
      <c r="Q3940" s="10" t="s">
        <v>8329</v>
      </c>
      <c r="R3940" s="10">
        <v>2015</v>
      </c>
    </row>
    <row r="3941" spans="1:18" ht="58" x14ac:dyDescent="0.35">
      <c r="A3941">
        <v>3989</v>
      </c>
      <c r="B3941" s="3" t="s">
        <v>3985</v>
      </c>
      <c r="C3941" s="3" t="s">
        <v>8095</v>
      </c>
      <c r="D3941" s="6">
        <v>3000</v>
      </c>
      <c r="E3941" s="8">
        <v>0</v>
      </c>
      <c r="F3941" t="s">
        <v>8220</v>
      </c>
      <c r="G3941" t="s">
        <v>8223</v>
      </c>
      <c r="H3941" t="s">
        <v>8245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8276</v>
      </c>
      <c r="O3941" t="s">
        <v>8277</v>
      </c>
      <c r="P3941" s="9">
        <v>42286.749780092592</v>
      </c>
      <c r="Q3941" s="10" t="s">
        <v>8331</v>
      </c>
      <c r="R3941" s="10">
        <v>2015</v>
      </c>
    </row>
    <row r="3942" spans="1:18" ht="43.5" x14ac:dyDescent="0.35">
      <c r="A3942">
        <v>3990</v>
      </c>
      <c r="B3942" s="3" t="s">
        <v>3986</v>
      </c>
      <c r="C3942" s="3" t="s">
        <v>8096</v>
      </c>
      <c r="D3942" s="6">
        <v>1650</v>
      </c>
      <c r="E3942" s="8">
        <v>69</v>
      </c>
      <c r="F3942" t="s">
        <v>8220</v>
      </c>
      <c r="G3942" t="s">
        <v>8224</v>
      </c>
      <c r="H3942" t="s">
        <v>8246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8276</v>
      </c>
      <c r="O3942" t="s">
        <v>8277</v>
      </c>
      <c r="P3942" s="9">
        <v>42401.672372685185</v>
      </c>
      <c r="Q3942" s="10" t="s">
        <v>8323</v>
      </c>
      <c r="R3942" s="10">
        <v>2016</v>
      </c>
    </row>
    <row r="3943" spans="1:18" ht="29" x14ac:dyDescent="0.35">
      <c r="A3943">
        <v>3991</v>
      </c>
      <c r="B3943" s="3" t="s">
        <v>3987</v>
      </c>
      <c r="C3943" s="3" t="s">
        <v>8097</v>
      </c>
      <c r="D3943" s="6">
        <v>500</v>
      </c>
      <c r="E3943" s="8">
        <v>100</v>
      </c>
      <c r="F3943" t="s">
        <v>8220</v>
      </c>
      <c r="G3943" t="s">
        <v>8223</v>
      </c>
      <c r="H3943" t="s">
        <v>8245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8276</v>
      </c>
      <c r="O3943" t="s">
        <v>8277</v>
      </c>
      <c r="P3943" s="9">
        <v>42125.644467592589</v>
      </c>
      <c r="Q3943" s="10" t="s">
        <v>8326</v>
      </c>
      <c r="R3943" s="10">
        <v>2015</v>
      </c>
    </row>
    <row r="3944" spans="1:18" ht="43.5" x14ac:dyDescent="0.35">
      <c r="A3944">
        <v>3992</v>
      </c>
      <c r="B3944" s="3" t="s">
        <v>3988</v>
      </c>
      <c r="C3944" s="3" t="s">
        <v>8098</v>
      </c>
      <c r="D3944" s="6">
        <v>10000</v>
      </c>
      <c r="E3944" s="8">
        <v>541</v>
      </c>
      <c r="F3944" t="s">
        <v>8220</v>
      </c>
      <c r="G3944" t="s">
        <v>8223</v>
      </c>
      <c r="H3944" t="s">
        <v>8245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8276</v>
      </c>
      <c r="O3944" t="s">
        <v>8277</v>
      </c>
      <c r="P3944" s="9">
        <v>42289.94049768518</v>
      </c>
      <c r="Q3944" s="10" t="s">
        <v>8331</v>
      </c>
      <c r="R3944" s="10">
        <v>2015</v>
      </c>
    </row>
    <row r="3945" spans="1:18" ht="43.5" x14ac:dyDescent="0.35">
      <c r="A3945">
        <v>3993</v>
      </c>
      <c r="B3945" s="3" t="s">
        <v>3989</v>
      </c>
      <c r="C3945" s="3" t="s">
        <v>8099</v>
      </c>
      <c r="D3945" s="6">
        <v>50000</v>
      </c>
      <c r="E3945" s="8">
        <v>3</v>
      </c>
      <c r="F3945" t="s">
        <v>8220</v>
      </c>
      <c r="G3945" t="s">
        <v>8223</v>
      </c>
      <c r="H3945" t="s">
        <v>8245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8276</v>
      </c>
      <c r="O3945" t="s">
        <v>8277</v>
      </c>
      <c r="P3945" s="9">
        <v>42107.864722222221</v>
      </c>
      <c r="Q3945" s="10" t="s">
        <v>8325</v>
      </c>
      <c r="R3945" s="10">
        <v>2015</v>
      </c>
    </row>
    <row r="3946" spans="1:18" ht="43.5" x14ac:dyDescent="0.35">
      <c r="A3946">
        <v>3994</v>
      </c>
      <c r="B3946" s="3" t="s">
        <v>3990</v>
      </c>
      <c r="C3946" s="3" t="s">
        <v>8100</v>
      </c>
      <c r="D3946" s="6">
        <v>2000</v>
      </c>
      <c r="E3946" s="8">
        <v>5</v>
      </c>
      <c r="F3946" t="s">
        <v>8220</v>
      </c>
      <c r="G3946" t="s">
        <v>8223</v>
      </c>
      <c r="H3946" t="s">
        <v>8245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8276</v>
      </c>
      <c r="O3946" t="s">
        <v>8277</v>
      </c>
      <c r="P3946" s="9">
        <v>41809.389930555553</v>
      </c>
      <c r="Q3946" s="10" t="s">
        <v>8327</v>
      </c>
      <c r="R3946" s="10">
        <v>2014</v>
      </c>
    </row>
    <row r="3947" spans="1:18" ht="43.5" x14ac:dyDescent="0.35">
      <c r="A3947">
        <v>3995</v>
      </c>
      <c r="B3947" s="3" t="s">
        <v>3991</v>
      </c>
      <c r="C3947" s="3" t="s">
        <v>8101</v>
      </c>
      <c r="D3947" s="6">
        <v>200</v>
      </c>
      <c r="E3947" s="8">
        <v>70</v>
      </c>
      <c r="F3947" t="s">
        <v>8220</v>
      </c>
      <c r="G3947" t="s">
        <v>8224</v>
      </c>
      <c r="H3947" t="s">
        <v>8246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8276</v>
      </c>
      <c r="O3947" t="s">
        <v>8277</v>
      </c>
      <c r="P3947" s="9">
        <v>42019.683761574073</v>
      </c>
      <c r="Q3947" s="10" t="s">
        <v>8322</v>
      </c>
      <c r="R3947" s="10">
        <v>2015</v>
      </c>
    </row>
    <row r="3948" spans="1:18" ht="43.5" x14ac:dyDescent="0.35">
      <c r="A3948">
        <v>3996</v>
      </c>
      <c r="B3948" s="3" t="s">
        <v>3992</v>
      </c>
      <c r="C3948" s="3" t="s">
        <v>8102</v>
      </c>
      <c r="D3948" s="6">
        <v>3000</v>
      </c>
      <c r="E3948" s="8">
        <v>497</v>
      </c>
      <c r="F3948" t="s">
        <v>8220</v>
      </c>
      <c r="G3948" t="s">
        <v>8223</v>
      </c>
      <c r="H3948" t="s">
        <v>8245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8276</v>
      </c>
      <c r="O3948" t="s">
        <v>8277</v>
      </c>
      <c r="P3948" s="9">
        <v>41950.266944444447</v>
      </c>
      <c r="Q3948" s="10" t="s">
        <v>8332</v>
      </c>
      <c r="R3948" s="10">
        <v>2014</v>
      </c>
    </row>
    <row r="3949" spans="1:18" ht="43.5" x14ac:dyDescent="0.35">
      <c r="A3949">
        <v>3997</v>
      </c>
      <c r="B3949" s="3" t="s">
        <v>3993</v>
      </c>
      <c r="C3949" s="3" t="s">
        <v>8103</v>
      </c>
      <c r="D3949" s="6">
        <v>3000</v>
      </c>
      <c r="E3949" s="8">
        <v>0</v>
      </c>
      <c r="F3949" t="s">
        <v>8220</v>
      </c>
      <c r="G3949" t="s">
        <v>8224</v>
      </c>
      <c r="H3949" t="s">
        <v>8246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8276</v>
      </c>
      <c r="O3949" t="s">
        <v>8277</v>
      </c>
      <c r="P3949" s="9">
        <v>42069.391446759255</v>
      </c>
      <c r="Q3949" s="10" t="s">
        <v>8324</v>
      </c>
      <c r="R3949" s="10">
        <v>2015</v>
      </c>
    </row>
    <row r="3950" spans="1:18" ht="43.5" x14ac:dyDescent="0.35">
      <c r="A3950">
        <v>3998</v>
      </c>
      <c r="B3950" s="3" t="s">
        <v>3994</v>
      </c>
      <c r="C3950" s="3" t="s">
        <v>8104</v>
      </c>
      <c r="D3950" s="6">
        <v>1250</v>
      </c>
      <c r="E3950" s="8">
        <v>715</v>
      </c>
      <c r="F3950" t="s">
        <v>8220</v>
      </c>
      <c r="G3950" t="s">
        <v>8223</v>
      </c>
      <c r="H3950" t="s">
        <v>8245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8276</v>
      </c>
      <c r="O3950" t="s">
        <v>8277</v>
      </c>
      <c r="P3950" s="9">
        <v>42061.963263888887</v>
      </c>
      <c r="Q3950" s="10" t="s">
        <v>8323</v>
      </c>
      <c r="R3950" s="10">
        <v>2015</v>
      </c>
    </row>
    <row r="3951" spans="1:18" ht="43.5" x14ac:dyDescent="0.35">
      <c r="A3951">
        <v>3999</v>
      </c>
      <c r="B3951" s="3" t="s">
        <v>3995</v>
      </c>
      <c r="C3951" s="3" t="s">
        <v>8105</v>
      </c>
      <c r="D3951" s="6">
        <v>7000</v>
      </c>
      <c r="E3951" s="8">
        <v>1156</v>
      </c>
      <c r="F3951" t="s">
        <v>8220</v>
      </c>
      <c r="G3951" t="s">
        <v>8223</v>
      </c>
      <c r="H3951" t="s">
        <v>8245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8276</v>
      </c>
      <c r="O3951" t="s">
        <v>8277</v>
      </c>
      <c r="P3951" s="9">
        <v>41842.828680555554</v>
      </c>
      <c r="Q3951" s="10" t="s">
        <v>8328</v>
      </c>
      <c r="R3951" s="10">
        <v>2014</v>
      </c>
    </row>
    <row r="3952" spans="1:18" ht="29" x14ac:dyDescent="0.35">
      <c r="A3952">
        <v>4000</v>
      </c>
      <c r="B3952" s="3" t="s">
        <v>3996</v>
      </c>
      <c r="C3952" s="3" t="s">
        <v>8106</v>
      </c>
      <c r="D3952" s="6">
        <v>8000</v>
      </c>
      <c r="E3952" s="8">
        <v>10</v>
      </c>
      <c r="F3952" t="s">
        <v>8220</v>
      </c>
      <c r="G3952" t="s">
        <v>8223</v>
      </c>
      <c r="H3952" t="s">
        <v>8245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8276</v>
      </c>
      <c r="O3952" t="s">
        <v>8277</v>
      </c>
      <c r="P3952" s="9">
        <v>42437.64534722222</v>
      </c>
      <c r="Q3952" s="10" t="s">
        <v>8324</v>
      </c>
      <c r="R3952" s="10">
        <v>2016</v>
      </c>
    </row>
    <row r="3953" spans="1:18" ht="58" x14ac:dyDescent="0.35">
      <c r="A3953">
        <v>4001</v>
      </c>
      <c r="B3953" s="3" t="s">
        <v>3997</v>
      </c>
      <c r="C3953" s="3" t="s">
        <v>8107</v>
      </c>
      <c r="D3953" s="6">
        <v>1200</v>
      </c>
      <c r="E3953" s="8">
        <v>453</v>
      </c>
      <c r="F3953" t="s">
        <v>8220</v>
      </c>
      <c r="G3953" t="s">
        <v>8224</v>
      </c>
      <c r="H3953" t="s">
        <v>8246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8276</v>
      </c>
      <c r="O3953" t="s">
        <v>8277</v>
      </c>
      <c r="P3953" s="9">
        <v>42775.964212962965</v>
      </c>
      <c r="Q3953" s="10" t="s">
        <v>8323</v>
      </c>
      <c r="R3953" s="10">
        <v>2017</v>
      </c>
    </row>
    <row r="3954" spans="1:18" ht="58" x14ac:dyDescent="0.35">
      <c r="A3954">
        <v>4002</v>
      </c>
      <c r="B3954" s="3" t="s">
        <v>3998</v>
      </c>
      <c r="C3954" s="3" t="s">
        <v>8108</v>
      </c>
      <c r="D3954" s="6">
        <v>1250</v>
      </c>
      <c r="E3954" s="8">
        <v>23</v>
      </c>
      <c r="F3954" t="s">
        <v>8220</v>
      </c>
      <c r="G3954" t="s">
        <v>8223</v>
      </c>
      <c r="H3954" t="s">
        <v>8245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8276</v>
      </c>
      <c r="O3954" t="s">
        <v>8277</v>
      </c>
      <c r="P3954" s="9">
        <v>41879.043530092589</v>
      </c>
      <c r="Q3954" s="10" t="s">
        <v>8329</v>
      </c>
      <c r="R3954" s="10">
        <v>2014</v>
      </c>
    </row>
    <row r="3955" spans="1:18" ht="43.5" x14ac:dyDescent="0.35">
      <c r="A3955">
        <v>4003</v>
      </c>
      <c r="B3955" s="3" t="s">
        <v>3999</v>
      </c>
      <c r="C3955" s="3" t="s">
        <v>8071</v>
      </c>
      <c r="D3955" s="6">
        <v>2000</v>
      </c>
      <c r="E3955" s="8">
        <v>201</v>
      </c>
      <c r="F3955" t="s">
        <v>8220</v>
      </c>
      <c r="G3955" t="s">
        <v>8223</v>
      </c>
      <c r="H3955" t="s">
        <v>8245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8276</v>
      </c>
      <c r="O3955" t="s">
        <v>8277</v>
      </c>
      <c r="P3955" s="9">
        <v>42020.587349537032</v>
      </c>
      <c r="Q3955" s="10" t="s">
        <v>8322</v>
      </c>
      <c r="R3955" s="10">
        <v>2015</v>
      </c>
    </row>
    <row r="3956" spans="1:18" x14ac:dyDescent="0.35">
      <c r="A3956">
        <v>4004</v>
      </c>
      <c r="B3956" s="3" t="s">
        <v>4000</v>
      </c>
      <c r="C3956" s="3" t="s">
        <v>8109</v>
      </c>
      <c r="D3956" s="6">
        <v>500</v>
      </c>
      <c r="E3956" s="8">
        <v>1</v>
      </c>
      <c r="F3956" t="s">
        <v>8220</v>
      </c>
      <c r="G3956" t="s">
        <v>8223</v>
      </c>
      <c r="H3956" t="s">
        <v>8245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8276</v>
      </c>
      <c r="O3956" t="s">
        <v>8277</v>
      </c>
      <c r="P3956" s="9">
        <v>41890.16269675926</v>
      </c>
      <c r="Q3956" s="10" t="s">
        <v>8330</v>
      </c>
      <c r="R3956" s="10">
        <v>2014</v>
      </c>
    </row>
    <row r="3957" spans="1:18" ht="43.5" x14ac:dyDescent="0.35">
      <c r="A3957">
        <v>4005</v>
      </c>
      <c r="B3957" s="3" t="s">
        <v>4001</v>
      </c>
      <c r="C3957" s="3" t="s">
        <v>8110</v>
      </c>
      <c r="D3957" s="6">
        <v>3000</v>
      </c>
      <c r="E3957" s="8">
        <v>40</v>
      </c>
      <c r="F3957" t="s">
        <v>8220</v>
      </c>
      <c r="G3957" t="s">
        <v>8223</v>
      </c>
      <c r="H3957" t="s">
        <v>8245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8276</v>
      </c>
      <c r="O3957" t="s">
        <v>8277</v>
      </c>
      <c r="P3957" s="9">
        <v>41872.807696759257</v>
      </c>
      <c r="Q3957" s="10" t="s">
        <v>8329</v>
      </c>
      <c r="R3957" s="10">
        <v>2014</v>
      </c>
    </row>
    <row r="3958" spans="1:18" ht="43.5" x14ac:dyDescent="0.35">
      <c r="A3958">
        <v>4006</v>
      </c>
      <c r="B3958" s="3" t="s">
        <v>4002</v>
      </c>
      <c r="C3958" s="3" t="s">
        <v>8111</v>
      </c>
      <c r="D3958" s="6">
        <v>30000</v>
      </c>
      <c r="E3958" s="8">
        <v>2</v>
      </c>
      <c r="F3958" t="s">
        <v>8220</v>
      </c>
      <c r="G3958" t="s">
        <v>8223</v>
      </c>
      <c r="H3958" t="s">
        <v>8245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8276</v>
      </c>
      <c r="O3958" t="s">
        <v>8277</v>
      </c>
      <c r="P3958" s="9">
        <v>42391.772997685184</v>
      </c>
      <c r="Q3958" s="10" t="s">
        <v>8322</v>
      </c>
      <c r="R3958" s="10">
        <v>2016</v>
      </c>
    </row>
    <row r="3959" spans="1:18" ht="43.5" x14ac:dyDescent="0.35">
      <c r="A3959">
        <v>4007</v>
      </c>
      <c r="B3959" s="3" t="s">
        <v>4003</v>
      </c>
      <c r="C3959" s="3" t="s">
        <v>8112</v>
      </c>
      <c r="D3959" s="6">
        <v>2000</v>
      </c>
      <c r="E3959" s="8">
        <v>5</v>
      </c>
      <c r="F3959" t="s">
        <v>8220</v>
      </c>
      <c r="G3959" t="s">
        <v>8223</v>
      </c>
      <c r="H3959" t="s">
        <v>8245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8276</v>
      </c>
      <c r="O3959" t="s">
        <v>8277</v>
      </c>
      <c r="P3959" s="9">
        <v>41848.772928240738</v>
      </c>
      <c r="Q3959" s="10" t="s">
        <v>8328</v>
      </c>
      <c r="R3959" s="10">
        <v>2014</v>
      </c>
    </row>
    <row r="3960" spans="1:18" ht="58" x14ac:dyDescent="0.35">
      <c r="A3960">
        <v>4008</v>
      </c>
      <c r="B3960" s="3" t="s">
        <v>4004</v>
      </c>
      <c r="C3960" s="3" t="s">
        <v>8113</v>
      </c>
      <c r="D3960" s="6">
        <v>1000</v>
      </c>
      <c r="E3960" s="8">
        <v>60</v>
      </c>
      <c r="F3960" t="s">
        <v>8220</v>
      </c>
      <c r="G3960" t="s">
        <v>8224</v>
      </c>
      <c r="H3960" t="s">
        <v>8246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8276</v>
      </c>
      <c r="O3960" t="s">
        <v>8277</v>
      </c>
      <c r="P3960" s="9">
        <v>42177.964201388888</v>
      </c>
      <c r="Q3960" s="10" t="s">
        <v>8327</v>
      </c>
      <c r="R3960" s="10">
        <v>2015</v>
      </c>
    </row>
    <row r="3961" spans="1:18" ht="43.5" x14ac:dyDescent="0.35">
      <c r="A3961">
        <v>4009</v>
      </c>
      <c r="B3961" s="3" t="s">
        <v>4005</v>
      </c>
      <c r="C3961" s="3" t="s">
        <v>8114</v>
      </c>
      <c r="D3961" s="6">
        <v>1930</v>
      </c>
      <c r="E3961" s="8">
        <v>75</v>
      </c>
      <c r="F3961" t="s">
        <v>8220</v>
      </c>
      <c r="G3961" t="s">
        <v>8224</v>
      </c>
      <c r="H3961" t="s">
        <v>8246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8276</v>
      </c>
      <c r="O3961" t="s">
        <v>8277</v>
      </c>
      <c r="P3961" s="9">
        <v>41851.700925925928</v>
      </c>
      <c r="Q3961" s="10" t="s">
        <v>8328</v>
      </c>
      <c r="R3961" s="10">
        <v>2014</v>
      </c>
    </row>
    <row r="3962" spans="1:18" ht="43.5" x14ac:dyDescent="0.35">
      <c r="A3962">
        <v>4010</v>
      </c>
      <c r="B3962" s="3" t="s">
        <v>4006</v>
      </c>
      <c r="C3962" s="3" t="s">
        <v>8115</v>
      </c>
      <c r="D3962" s="6">
        <v>7200</v>
      </c>
      <c r="E3962" s="8">
        <v>1742</v>
      </c>
      <c r="F3962" t="s">
        <v>8220</v>
      </c>
      <c r="G3962" t="s">
        <v>8223</v>
      </c>
      <c r="H3962" t="s">
        <v>8245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8276</v>
      </c>
      <c r="O3962" t="s">
        <v>8277</v>
      </c>
      <c r="P3962" s="9">
        <v>41921.770439814813</v>
      </c>
      <c r="Q3962" s="10" t="s">
        <v>8331</v>
      </c>
      <c r="R3962" s="10">
        <v>2014</v>
      </c>
    </row>
    <row r="3963" spans="1:18" ht="43.5" x14ac:dyDescent="0.35">
      <c r="A3963">
        <v>4011</v>
      </c>
      <c r="B3963" s="3" t="s">
        <v>4007</v>
      </c>
      <c r="C3963" s="3" t="s">
        <v>8116</v>
      </c>
      <c r="D3963" s="6">
        <v>250</v>
      </c>
      <c r="E3963" s="8">
        <v>19</v>
      </c>
      <c r="F3963" t="s">
        <v>8220</v>
      </c>
      <c r="G3963" t="s">
        <v>8224</v>
      </c>
      <c r="H3963" t="s">
        <v>8246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8276</v>
      </c>
      <c r="O3963" t="s">
        <v>8277</v>
      </c>
      <c r="P3963" s="9">
        <v>42002.54488425926</v>
      </c>
      <c r="Q3963" s="10" t="s">
        <v>8333</v>
      </c>
      <c r="R3963" s="10">
        <v>2014</v>
      </c>
    </row>
    <row r="3964" spans="1:18" ht="58" x14ac:dyDescent="0.35">
      <c r="A3964">
        <v>4012</v>
      </c>
      <c r="B3964" s="3" t="s">
        <v>4008</v>
      </c>
      <c r="C3964" s="3" t="s">
        <v>8117</v>
      </c>
      <c r="D3964" s="6">
        <v>575</v>
      </c>
      <c r="E3964" s="8">
        <v>0</v>
      </c>
      <c r="F3964" t="s">
        <v>8220</v>
      </c>
      <c r="G3964" t="s">
        <v>8224</v>
      </c>
      <c r="H3964" t="s">
        <v>8246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8276</v>
      </c>
      <c r="O3964" t="s">
        <v>8277</v>
      </c>
      <c r="P3964" s="9">
        <v>42096.544548611113</v>
      </c>
      <c r="Q3964" s="10" t="s">
        <v>8325</v>
      </c>
      <c r="R3964" s="10">
        <v>2015</v>
      </c>
    </row>
    <row r="3965" spans="1:18" ht="58" x14ac:dyDescent="0.35">
      <c r="A3965">
        <v>4013</v>
      </c>
      <c r="B3965" s="3" t="s">
        <v>4009</v>
      </c>
      <c r="C3965" s="3" t="s">
        <v>8118</v>
      </c>
      <c r="D3965" s="6">
        <v>2000</v>
      </c>
      <c r="E3965" s="8">
        <v>26</v>
      </c>
      <c r="F3965" t="s">
        <v>8220</v>
      </c>
      <c r="G3965" t="s">
        <v>8223</v>
      </c>
      <c r="H3965" t="s">
        <v>8245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8276</v>
      </c>
      <c r="O3965" t="s">
        <v>8277</v>
      </c>
      <c r="P3965" s="9">
        <v>42021.301192129627</v>
      </c>
      <c r="Q3965" s="10" t="s">
        <v>8322</v>
      </c>
      <c r="R3965" s="10">
        <v>2015</v>
      </c>
    </row>
    <row r="3966" spans="1:18" ht="43.5" x14ac:dyDescent="0.35">
      <c r="A3966">
        <v>4014</v>
      </c>
      <c r="B3966" s="3" t="s">
        <v>4010</v>
      </c>
      <c r="C3966" s="3" t="s">
        <v>8119</v>
      </c>
      <c r="D3966" s="6">
        <v>9000</v>
      </c>
      <c r="E3966" s="8">
        <v>0</v>
      </c>
      <c r="F3966" t="s">
        <v>8220</v>
      </c>
      <c r="G3966" t="s">
        <v>8223</v>
      </c>
      <c r="H3966" t="s">
        <v>8245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8276</v>
      </c>
      <c r="O3966" t="s">
        <v>8277</v>
      </c>
      <c r="P3966" s="9">
        <v>42419.246168981481</v>
      </c>
      <c r="Q3966" s="10" t="s">
        <v>8323</v>
      </c>
      <c r="R3966" s="10">
        <v>2016</v>
      </c>
    </row>
    <row r="3967" spans="1:18" ht="43.5" x14ac:dyDescent="0.35">
      <c r="A3967">
        <v>4015</v>
      </c>
      <c r="B3967" s="3" t="s">
        <v>4011</v>
      </c>
      <c r="C3967" s="3" t="s">
        <v>8120</v>
      </c>
      <c r="D3967" s="6">
        <v>7000</v>
      </c>
      <c r="E3967" s="8">
        <v>1</v>
      </c>
      <c r="F3967" t="s">
        <v>8220</v>
      </c>
      <c r="G3967" t="s">
        <v>8223</v>
      </c>
      <c r="H3967" t="s">
        <v>8245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8276</v>
      </c>
      <c r="O3967" t="s">
        <v>8277</v>
      </c>
      <c r="P3967" s="9">
        <v>42174.780821759261</v>
      </c>
      <c r="Q3967" s="10" t="s">
        <v>8327</v>
      </c>
      <c r="R3967" s="10">
        <v>2015</v>
      </c>
    </row>
    <row r="3968" spans="1:18" ht="43.5" x14ac:dyDescent="0.35">
      <c r="A3968">
        <v>4016</v>
      </c>
      <c r="B3968" s="3" t="s">
        <v>4012</v>
      </c>
      <c r="C3968" s="3" t="s">
        <v>8121</v>
      </c>
      <c r="D3968" s="6">
        <v>500</v>
      </c>
      <c r="E3968" s="8">
        <v>70</v>
      </c>
      <c r="F3968" t="s">
        <v>8220</v>
      </c>
      <c r="G3968" t="s">
        <v>8224</v>
      </c>
      <c r="H3968" t="s">
        <v>8246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8276</v>
      </c>
      <c r="O3968" t="s">
        <v>8277</v>
      </c>
      <c r="P3968" s="9">
        <v>41869.872685185182</v>
      </c>
      <c r="Q3968" s="10" t="s">
        <v>8329</v>
      </c>
      <c r="R3968" s="10">
        <v>2014</v>
      </c>
    </row>
    <row r="3969" spans="1:18" ht="43.5" x14ac:dyDescent="0.35">
      <c r="A3969">
        <v>4017</v>
      </c>
      <c r="B3969" s="3" t="s">
        <v>4013</v>
      </c>
      <c r="C3969" s="3" t="s">
        <v>8122</v>
      </c>
      <c r="D3969" s="6">
        <v>10000</v>
      </c>
      <c r="E3969" s="8">
        <v>105</v>
      </c>
      <c r="F3969" t="s">
        <v>8220</v>
      </c>
      <c r="G3969" t="s">
        <v>8223</v>
      </c>
      <c r="H3969" t="s">
        <v>8245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8276</v>
      </c>
      <c r="O3969" t="s">
        <v>8277</v>
      </c>
      <c r="P3969" s="9">
        <v>41856.672152777777</v>
      </c>
      <c r="Q3969" s="10" t="s">
        <v>8329</v>
      </c>
      <c r="R3969" s="10">
        <v>2014</v>
      </c>
    </row>
    <row r="3970" spans="1:18" ht="29" x14ac:dyDescent="0.35">
      <c r="A3970">
        <v>4018</v>
      </c>
      <c r="B3970" s="3" t="s">
        <v>4014</v>
      </c>
      <c r="C3970" s="3" t="s">
        <v>8123</v>
      </c>
      <c r="D3970" s="6">
        <v>1500</v>
      </c>
      <c r="E3970" s="8">
        <v>130</v>
      </c>
      <c r="F3970" t="s">
        <v>8220</v>
      </c>
      <c r="G3970" t="s">
        <v>8224</v>
      </c>
      <c r="H3970" t="s">
        <v>8246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8276</v>
      </c>
      <c r="O3970" t="s">
        <v>8277</v>
      </c>
      <c r="P3970" s="9">
        <v>42620.91097222222</v>
      </c>
      <c r="Q3970" s="10" t="s">
        <v>8330</v>
      </c>
      <c r="R3970" s="10">
        <v>2016</v>
      </c>
    </row>
    <row r="3971" spans="1:18" ht="43.5" x14ac:dyDescent="0.35">
      <c r="A3971">
        <v>4019</v>
      </c>
      <c r="B3971" s="3" t="s">
        <v>4015</v>
      </c>
      <c r="C3971" s="3" t="s">
        <v>8124</v>
      </c>
      <c r="D3971" s="6">
        <v>3500</v>
      </c>
      <c r="E3971" s="8">
        <v>29</v>
      </c>
      <c r="F3971" t="s">
        <v>8220</v>
      </c>
      <c r="G3971" t="s">
        <v>8223</v>
      </c>
      <c r="H3971" t="s">
        <v>8245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8276</v>
      </c>
      <c r="O3971" t="s">
        <v>8277</v>
      </c>
      <c r="P3971" s="9">
        <v>42417.675879629634</v>
      </c>
      <c r="Q3971" s="10" t="s">
        <v>8323</v>
      </c>
      <c r="R3971" s="10">
        <v>2016</v>
      </c>
    </row>
    <row r="3972" spans="1:18" ht="43.5" x14ac:dyDescent="0.35">
      <c r="A3972">
        <v>4020</v>
      </c>
      <c r="B3972" s="3" t="s">
        <v>4016</v>
      </c>
      <c r="C3972" s="3" t="s">
        <v>8125</v>
      </c>
      <c r="D3972" s="6">
        <v>600</v>
      </c>
      <c r="E3972" s="8">
        <v>100</v>
      </c>
      <c r="F3972" t="s">
        <v>8220</v>
      </c>
      <c r="G3972" t="s">
        <v>8223</v>
      </c>
      <c r="H3972" t="s">
        <v>8245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8276</v>
      </c>
      <c r="O3972" t="s">
        <v>8277</v>
      </c>
      <c r="P3972" s="9">
        <v>42057.190960648149</v>
      </c>
      <c r="Q3972" s="10" t="s">
        <v>8323</v>
      </c>
      <c r="R3972" s="10">
        <v>2015</v>
      </c>
    </row>
    <row r="3973" spans="1:18" ht="43.5" x14ac:dyDescent="0.35">
      <c r="A3973">
        <v>4021</v>
      </c>
      <c r="B3973" s="3" t="s">
        <v>4017</v>
      </c>
      <c r="C3973" s="3" t="s">
        <v>8126</v>
      </c>
      <c r="D3973" s="6">
        <v>15000</v>
      </c>
      <c r="E3973" s="8">
        <v>125</v>
      </c>
      <c r="F3973" t="s">
        <v>8220</v>
      </c>
      <c r="G3973" t="s">
        <v>8223</v>
      </c>
      <c r="H3973" t="s">
        <v>8245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8276</v>
      </c>
      <c r="O3973" t="s">
        <v>8277</v>
      </c>
      <c r="P3973" s="9">
        <v>41878.911550925928</v>
      </c>
      <c r="Q3973" s="10" t="s">
        <v>8329</v>
      </c>
      <c r="R3973" s="10">
        <v>2014</v>
      </c>
    </row>
    <row r="3974" spans="1:18" ht="29" x14ac:dyDescent="0.35">
      <c r="A3974">
        <v>4022</v>
      </c>
      <c r="B3974" s="3" t="s">
        <v>4018</v>
      </c>
      <c r="C3974" s="3" t="s">
        <v>8127</v>
      </c>
      <c r="D3974" s="6">
        <v>18000</v>
      </c>
      <c r="E3974" s="8">
        <v>12521</v>
      </c>
      <c r="F3974" t="s">
        <v>8220</v>
      </c>
      <c r="G3974" t="s">
        <v>8223</v>
      </c>
      <c r="H3974" t="s">
        <v>8245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8276</v>
      </c>
      <c r="O3974" t="s">
        <v>8277</v>
      </c>
      <c r="P3974" s="9">
        <v>41990.584108796298</v>
      </c>
      <c r="Q3974" s="10" t="s">
        <v>8333</v>
      </c>
      <c r="R3974" s="10">
        <v>2014</v>
      </c>
    </row>
    <row r="3975" spans="1:18" ht="43.5" x14ac:dyDescent="0.35">
      <c r="A3975">
        <v>4023</v>
      </c>
      <c r="B3975" s="3" t="s">
        <v>4019</v>
      </c>
      <c r="C3975" s="3" t="s">
        <v>8128</v>
      </c>
      <c r="D3975" s="6">
        <v>7000</v>
      </c>
      <c r="E3975" s="8">
        <v>0</v>
      </c>
      <c r="F3975" t="s">
        <v>8220</v>
      </c>
      <c r="G3975" t="s">
        <v>8223</v>
      </c>
      <c r="H3975" t="s">
        <v>8245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8276</v>
      </c>
      <c r="O3975" t="s">
        <v>8277</v>
      </c>
      <c r="P3975" s="9">
        <v>42408.999571759261</v>
      </c>
      <c r="Q3975" s="10" t="s">
        <v>8323</v>
      </c>
      <c r="R3975" s="10">
        <v>2016</v>
      </c>
    </row>
    <row r="3976" spans="1:18" ht="43.5" x14ac:dyDescent="0.35">
      <c r="A3976">
        <v>4024</v>
      </c>
      <c r="B3976" s="3" t="s">
        <v>4020</v>
      </c>
      <c r="C3976" s="3" t="s">
        <v>8129</v>
      </c>
      <c r="D3976" s="6">
        <v>800</v>
      </c>
      <c r="E3976" s="8">
        <v>10</v>
      </c>
      <c r="F3976" t="s">
        <v>8220</v>
      </c>
      <c r="G3976" t="s">
        <v>8223</v>
      </c>
      <c r="H3976" t="s">
        <v>8245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8276</v>
      </c>
      <c r="O3976" t="s">
        <v>8277</v>
      </c>
      <c r="P3976" s="9">
        <v>42217.670104166667</v>
      </c>
      <c r="Q3976" s="10" t="s">
        <v>8329</v>
      </c>
      <c r="R3976" s="10">
        <v>2015</v>
      </c>
    </row>
    <row r="3977" spans="1:18" ht="58" x14ac:dyDescent="0.35">
      <c r="A3977">
        <v>4025</v>
      </c>
      <c r="B3977" s="3" t="s">
        <v>4021</v>
      </c>
      <c r="C3977" s="3" t="s">
        <v>8130</v>
      </c>
      <c r="D3977" s="6">
        <v>5000</v>
      </c>
      <c r="E3977" s="8">
        <v>250</v>
      </c>
      <c r="F3977" t="s">
        <v>8220</v>
      </c>
      <c r="G3977" t="s">
        <v>8229</v>
      </c>
      <c r="H3977" t="s">
        <v>8248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8276</v>
      </c>
      <c r="O3977" t="s">
        <v>8277</v>
      </c>
      <c r="P3977" s="9">
        <v>42151.237685185188</v>
      </c>
      <c r="Q3977" s="10" t="s">
        <v>8326</v>
      </c>
      <c r="R3977" s="10">
        <v>2015</v>
      </c>
    </row>
    <row r="3978" spans="1:18" ht="43.5" x14ac:dyDescent="0.35">
      <c r="A3978">
        <v>4026</v>
      </c>
      <c r="B3978" s="3" t="s">
        <v>4022</v>
      </c>
      <c r="C3978" s="3" t="s">
        <v>8131</v>
      </c>
      <c r="D3978" s="6">
        <v>4000</v>
      </c>
      <c r="E3978" s="8">
        <v>0</v>
      </c>
      <c r="F3978" t="s">
        <v>8220</v>
      </c>
      <c r="G3978" t="s">
        <v>8223</v>
      </c>
      <c r="H3978" t="s">
        <v>8245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8276</v>
      </c>
      <c r="O3978" t="s">
        <v>8277</v>
      </c>
      <c r="P3978" s="9">
        <v>42282.655543981484</v>
      </c>
      <c r="Q3978" s="10" t="s">
        <v>8331</v>
      </c>
      <c r="R3978" s="10">
        <v>2015</v>
      </c>
    </row>
    <row r="3979" spans="1:18" ht="58" x14ac:dyDescent="0.35">
      <c r="A3979">
        <v>4027</v>
      </c>
      <c r="B3979" s="3" t="s">
        <v>4023</v>
      </c>
      <c r="C3979" s="3" t="s">
        <v>8132</v>
      </c>
      <c r="D3979" s="6">
        <v>3000</v>
      </c>
      <c r="E3979" s="8">
        <v>215</v>
      </c>
      <c r="F3979" t="s">
        <v>8220</v>
      </c>
      <c r="G3979" t="s">
        <v>8223</v>
      </c>
      <c r="H3979" t="s">
        <v>8245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8276</v>
      </c>
      <c r="O3979" t="s">
        <v>8277</v>
      </c>
      <c r="P3979" s="9">
        <v>42768.97084490741</v>
      </c>
      <c r="Q3979" s="10" t="s">
        <v>8323</v>
      </c>
      <c r="R3979" s="10">
        <v>2017</v>
      </c>
    </row>
    <row r="3980" spans="1:18" ht="43.5" x14ac:dyDescent="0.35">
      <c r="A3980">
        <v>4028</v>
      </c>
      <c r="B3980" s="3" t="s">
        <v>4024</v>
      </c>
      <c r="C3980" s="3" t="s">
        <v>8133</v>
      </c>
      <c r="D3980" s="6">
        <v>2000</v>
      </c>
      <c r="E3980" s="8">
        <v>561</v>
      </c>
      <c r="F3980" t="s">
        <v>8220</v>
      </c>
      <c r="G3980" t="s">
        <v>8223</v>
      </c>
      <c r="H3980" t="s">
        <v>8245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8276</v>
      </c>
      <c r="O3980" t="s">
        <v>8277</v>
      </c>
      <c r="P3980" s="9">
        <v>41765.938657407409</v>
      </c>
      <c r="Q3980" s="10" t="s">
        <v>8326</v>
      </c>
      <c r="R3980" s="10">
        <v>2014</v>
      </c>
    </row>
    <row r="3981" spans="1:18" ht="43.5" x14ac:dyDescent="0.35">
      <c r="A3981">
        <v>4029</v>
      </c>
      <c r="B3981" s="3" t="s">
        <v>4025</v>
      </c>
      <c r="C3981" s="3" t="s">
        <v>8134</v>
      </c>
      <c r="D3981" s="6">
        <v>20000</v>
      </c>
      <c r="E3981" s="8">
        <v>0</v>
      </c>
      <c r="F3981" t="s">
        <v>8220</v>
      </c>
      <c r="G3981" t="s">
        <v>8223</v>
      </c>
      <c r="H3981" t="s">
        <v>8245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8276</v>
      </c>
      <c r="O3981" t="s">
        <v>8277</v>
      </c>
      <c r="P3981" s="9">
        <v>42322.02511574074</v>
      </c>
      <c r="Q3981" s="10" t="s">
        <v>8332</v>
      </c>
      <c r="R3981" s="10">
        <v>2015</v>
      </c>
    </row>
    <row r="3982" spans="1:18" ht="58" x14ac:dyDescent="0.35">
      <c r="A3982">
        <v>4030</v>
      </c>
      <c r="B3982" s="3" t="s">
        <v>4026</v>
      </c>
      <c r="C3982" s="3" t="s">
        <v>8135</v>
      </c>
      <c r="D3982" s="6">
        <v>2500</v>
      </c>
      <c r="E3982" s="8">
        <v>400</v>
      </c>
      <c r="F3982" t="s">
        <v>8220</v>
      </c>
      <c r="G3982" t="s">
        <v>8223</v>
      </c>
      <c r="H3982" t="s">
        <v>8245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8276</v>
      </c>
      <c r="O3982" t="s">
        <v>8277</v>
      </c>
      <c r="P3982" s="9">
        <v>42374.655081018514</v>
      </c>
      <c r="Q3982" s="10" t="s">
        <v>8322</v>
      </c>
      <c r="R3982" s="10">
        <v>2016</v>
      </c>
    </row>
    <row r="3983" spans="1:18" ht="58" x14ac:dyDescent="0.35">
      <c r="A3983">
        <v>4031</v>
      </c>
      <c r="B3983" s="3" t="s">
        <v>4027</v>
      </c>
      <c r="C3983" s="3" t="s">
        <v>8136</v>
      </c>
      <c r="D3983" s="6">
        <v>5000</v>
      </c>
      <c r="E3983" s="8">
        <v>0</v>
      </c>
      <c r="F3983" t="s">
        <v>8220</v>
      </c>
      <c r="G3983" t="s">
        <v>8223</v>
      </c>
      <c r="H3983" t="s">
        <v>8245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8276</v>
      </c>
      <c r="O3983" t="s">
        <v>8277</v>
      </c>
      <c r="P3983" s="9">
        <v>41941.585231481484</v>
      </c>
      <c r="Q3983" s="10" t="s">
        <v>8331</v>
      </c>
      <c r="R3983" s="10">
        <v>2014</v>
      </c>
    </row>
    <row r="3984" spans="1:18" ht="43.5" x14ac:dyDescent="0.35">
      <c r="A3984">
        <v>4032</v>
      </c>
      <c r="B3984" s="3" t="s">
        <v>4028</v>
      </c>
      <c r="C3984" s="3" t="s">
        <v>8137</v>
      </c>
      <c r="D3984" s="6">
        <v>6048</v>
      </c>
      <c r="E3984" s="8">
        <v>413</v>
      </c>
      <c r="F3984" t="s">
        <v>8220</v>
      </c>
      <c r="G3984" t="s">
        <v>8223</v>
      </c>
      <c r="H3984" t="s">
        <v>8245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8276</v>
      </c>
      <c r="O3984" t="s">
        <v>8277</v>
      </c>
      <c r="P3984" s="9">
        <v>42293.809212962966</v>
      </c>
      <c r="Q3984" s="10" t="s">
        <v>8331</v>
      </c>
      <c r="R3984" s="10">
        <v>2015</v>
      </c>
    </row>
    <row r="3985" spans="1:18" ht="43.5" x14ac:dyDescent="0.35">
      <c r="A3985">
        <v>4033</v>
      </c>
      <c r="B3985" s="3" t="s">
        <v>4029</v>
      </c>
      <c r="C3985" s="3" t="s">
        <v>8138</v>
      </c>
      <c r="D3985" s="6">
        <v>23900</v>
      </c>
      <c r="E3985" s="8">
        <v>6141.99</v>
      </c>
      <c r="F3985" t="s">
        <v>8220</v>
      </c>
      <c r="G3985" t="s">
        <v>8224</v>
      </c>
      <c r="H3985" t="s">
        <v>8246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8276</v>
      </c>
      <c r="O3985" t="s">
        <v>8277</v>
      </c>
      <c r="P3985" s="9">
        <v>42614.268796296295</v>
      </c>
      <c r="Q3985" s="10" t="s">
        <v>8330</v>
      </c>
      <c r="R3985" s="10">
        <v>2016</v>
      </c>
    </row>
    <row r="3986" spans="1:18" ht="43.5" x14ac:dyDescent="0.35">
      <c r="A3986">
        <v>4034</v>
      </c>
      <c r="B3986" s="3" t="s">
        <v>4030</v>
      </c>
      <c r="C3986" s="3" t="s">
        <v>8139</v>
      </c>
      <c r="D3986" s="6">
        <v>13500</v>
      </c>
      <c r="E3986" s="8">
        <v>200</v>
      </c>
      <c r="F3986" t="s">
        <v>8220</v>
      </c>
      <c r="G3986" t="s">
        <v>8223</v>
      </c>
      <c r="H3986" t="s">
        <v>8245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8276</v>
      </c>
      <c r="O3986" t="s">
        <v>8277</v>
      </c>
      <c r="P3986" s="9">
        <v>42067.947337962964</v>
      </c>
      <c r="Q3986" s="10" t="s">
        <v>8324</v>
      </c>
      <c r="R3986" s="10">
        <v>2015</v>
      </c>
    </row>
    <row r="3987" spans="1:18" ht="29" x14ac:dyDescent="0.35">
      <c r="A3987">
        <v>4035</v>
      </c>
      <c r="B3987" s="3" t="s">
        <v>4031</v>
      </c>
      <c r="C3987" s="3" t="s">
        <v>8140</v>
      </c>
      <c r="D3987" s="6">
        <v>10000</v>
      </c>
      <c r="E3987" s="8">
        <v>3685</v>
      </c>
      <c r="F3987" t="s">
        <v>8220</v>
      </c>
      <c r="G3987" t="s">
        <v>8223</v>
      </c>
      <c r="H3987" t="s">
        <v>8245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8276</v>
      </c>
      <c r="O3987" t="s">
        <v>8277</v>
      </c>
      <c r="P3987" s="9">
        <v>41903.882951388892</v>
      </c>
      <c r="Q3987" s="10" t="s">
        <v>8330</v>
      </c>
      <c r="R3987" s="10">
        <v>2014</v>
      </c>
    </row>
    <row r="3988" spans="1:18" ht="43.5" x14ac:dyDescent="0.35">
      <c r="A3988">
        <v>4036</v>
      </c>
      <c r="B3988" s="3" t="s">
        <v>4032</v>
      </c>
      <c r="C3988" s="3" t="s">
        <v>7438</v>
      </c>
      <c r="D3988" s="6">
        <v>6000</v>
      </c>
      <c r="E3988" s="8">
        <v>2823</v>
      </c>
      <c r="F3988" t="s">
        <v>8220</v>
      </c>
      <c r="G3988" t="s">
        <v>8223</v>
      </c>
      <c r="H3988" t="s">
        <v>8245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8276</v>
      </c>
      <c r="O3988" t="s">
        <v>8277</v>
      </c>
      <c r="P3988" s="9">
        <v>41804.937083333338</v>
      </c>
      <c r="Q3988" s="10" t="s">
        <v>8327</v>
      </c>
      <c r="R3988" s="10">
        <v>2014</v>
      </c>
    </row>
    <row r="3989" spans="1:18" ht="58" x14ac:dyDescent="0.35">
      <c r="A3989">
        <v>4037</v>
      </c>
      <c r="B3989" s="3" t="s">
        <v>4033</v>
      </c>
      <c r="C3989" s="3" t="s">
        <v>8141</v>
      </c>
      <c r="D3989" s="6">
        <v>700</v>
      </c>
      <c r="E3989" s="8">
        <v>80</v>
      </c>
      <c r="F3989" t="s">
        <v>8220</v>
      </c>
      <c r="G3989" t="s">
        <v>8223</v>
      </c>
      <c r="H3989" t="s">
        <v>8245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8276</v>
      </c>
      <c r="O3989" t="s">
        <v>8277</v>
      </c>
      <c r="P3989" s="9">
        <v>42497.070775462962</v>
      </c>
      <c r="Q3989" s="10" t="s">
        <v>8326</v>
      </c>
      <c r="R3989" s="10">
        <v>2016</v>
      </c>
    </row>
    <row r="3990" spans="1:18" ht="43.5" x14ac:dyDescent="0.35">
      <c r="A3990">
        <v>4038</v>
      </c>
      <c r="B3990" s="3" t="s">
        <v>4034</v>
      </c>
      <c r="C3990" s="3" t="s">
        <v>8142</v>
      </c>
      <c r="D3990" s="6">
        <v>2500</v>
      </c>
      <c r="E3990" s="8">
        <v>301</v>
      </c>
      <c r="F3990" t="s">
        <v>8220</v>
      </c>
      <c r="G3990" t="s">
        <v>8223</v>
      </c>
      <c r="H3990" t="s">
        <v>8245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8276</v>
      </c>
      <c r="O3990" t="s">
        <v>8277</v>
      </c>
      <c r="P3990" s="9">
        <v>41869.798726851848</v>
      </c>
      <c r="Q3990" s="10" t="s">
        <v>8329</v>
      </c>
      <c r="R3990" s="10">
        <v>2014</v>
      </c>
    </row>
    <row r="3991" spans="1:18" ht="43.5" x14ac:dyDescent="0.35">
      <c r="A3991">
        <v>4039</v>
      </c>
      <c r="B3991" s="3" t="s">
        <v>4035</v>
      </c>
      <c r="C3991" s="3" t="s">
        <v>8143</v>
      </c>
      <c r="D3991" s="6">
        <v>500</v>
      </c>
      <c r="E3991" s="8">
        <v>300</v>
      </c>
      <c r="F3991" t="s">
        <v>8220</v>
      </c>
      <c r="G3991" t="s">
        <v>8223</v>
      </c>
      <c r="H3991" t="s">
        <v>8245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8276</v>
      </c>
      <c r="O3991" t="s">
        <v>8277</v>
      </c>
      <c r="P3991" s="9">
        <v>42305.670914351853</v>
      </c>
      <c r="Q3991" s="10" t="s">
        <v>8331</v>
      </c>
      <c r="R3991" s="10">
        <v>2015</v>
      </c>
    </row>
    <row r="3992" spans="1:18" ht="43.5" x14ac:dyDescent="0.35">
      <c r="A3992">
        <v>4040</v>
      </c>
      <c r="B3992" s="3" t="s">
        <v>4036</v>
      </c>
      <c r="C3992" s="3" t="s">
        <v>8144</v>
      </c>
      <c r="D3992" s="6">
        <v>8000</v>
      </c>
      <c r="E3992" s="8">
        <v>2500</v>
      </c>
      <c r="F3992" t="s">
        <v>8220</v>
      </c>
      <c r="G3992" t="s">
        <v>8223</v>
      </c>
      <c r="H3992" t="s">
        <v>8245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8276</v>
      </c>
      <c r="O3992" t="s">
        <v>8277</v>
      </c>
      <c r="P3992" s="9">
        <v>42144.231527777782</v>
      </c>
      <c r="Q3992" s="10" t="s">
        <v>8326</v>
      </c>
      <c r="R3992" s="10">
        <v>2015</v>
      </c>
    </row>
    <row r="3993" spans="1:18" ht="29" x14ac:dyDescent="0.35">
      <c r="A3993">
        <v>4041</v>
      </c>
      <c r="B3993" s="3" t="s">
        <v>4037</v>
      </c>
      <c r="C3993" s="3" t="s">
        <v>8145</v>
      </c>
      <c r="D3993" s="6">
        <v>5000</v>
      </c>
      <c r="E3993" s="8">
        <v>21</v>
      </c>
      <c r="F3993" t="s">
        <v>8220</v>
      </c>
      <c r="G3993" t="s">
        <v>8224</v>
      </c>
      <c r="H3993" t="s">
        <v>8246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8276</v>
      </c>
      <c r="O3993" t="s">
        <v>8277</v>
      </c>
      <c r="P3993" s="9">
        <v>42559.474004629628</v>
      </c>
      <c r="Q3993" s="10" t="s">
        <v>8328</v>
      </c>
      <c r="R3993" s="10">
        <v>2016</v>
      </c>
    </row>
    <row r="3994" spans="1:18" ht="43.5" x14ac:dyDescent="0.35">
      <c r="A3994">
        <v>4042</v>
      </c>
      <c r="B3994" s="3" t="s">
        <v>4038</v>
      </c>
      <c r="C3994" s="3" t="s">
        <v>8146</v>
      </c>
      <c r="D3994" s="6">
        <v>10000</v>
      </c>
      <c r="E3994" s="8">
        <v>21</v>
      </c>
      <c r="F3994" t="s">
        <v>8220</v>
      </c>
      <c r="G3994" t="s">
        <v>8223</v>
      </c>
      <c r="H3994" t="s">
        <v>8245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8276</v>
      </c>
      <c r="O3994" t="s">
        <v>8277</v>
      </c>
      <c r="P3994" s="9">
        <v>41995.084074074075</v>
      </c>
      <c r="Q3994" s="10" t="s">
        <v>8333</v>
      </c>
      <c r="R3994" s="10">
        <v>2014</v>
      </c>
    </row>
    <row r="3995" spans="1:18" ht="43.5" x14ac:dyDescent="0.35">
      <c r="A3995">
        <v>4043</v>
      </c>
      <c r="B3995" s="3" t="s">
        <v>4039</v>
      </c>
      <c r="C3995" s="3" t="s">
        <v>8147</v>
      </c>
      <c r="D3995" s="6">
        <v>300</v>
      </c>
      <c r="E3995" s="8">
        <v>0</v>
      </c>
      <c r="F3995" t="s">
        <v>8220</v>
      </c>
      <c r="G3995" t="s">
        <v>8228</v>
      </c>
      <c r="H3995" t="s">
        <v>8250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8276</v>
      </c>
      <c r="O3995" t="s">
        <v>8277</v>
      </c>
      <c r="P3995" s="9">
        <v>41948.957465277781</v>
      </c>
      <c r="Q3995" s="10" t="s">
        <v>8332</v>
      </c>
      <c r="R3995" s="10">
        <v>2014</v>
      </c>
    </row>
    <row r="3996" spans="1:18" ht="43.5" x14ac:dyDescent="0.35">
      <c r="A3996">
        <v>4044</v>
      </c>
      <c r="B3996" s="3" t="s">
        <v>4040</v>
      </c>
      <c r="C3996" s="3" t="s">
        <v>8148</v>
      </c>
      <c r="D3996" s="6">
        <v>600</v>
      </c>
      <c r="E3996" s="8">
        <v>225</v>
      </c>
      <c r="F3996" t="s">
        <v>8220</v>
      </c>
      <c r="G3996" t="s">
        <v>8223</v>
      </c>
      <c r="H3996" t="s">
        <v>8245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8276</v>
      </c>
      <c r="O3996" t="s">
        <v>8277</v>
      </c>
      <c r="P3996" s="9">
        <v>42074.219699074078</v>
      </c>
      <c r="Q3996" s="10" t="s">
        <v>8324</v>
      </c>
      <c r="R3996" s="10">
        <v>2015</v>
      </c>
    </row>
    <row r="3997" spans="1:18" ht="58" x14ac:dyDescent="0.35">
      <c r="A3997">
        <v>4045</v>
      </c>
      <c r="B3997" s="3" t="s">
        <v>4041</v>
      </c>
      <c r="C3997" s="3" t="s">
        <v>8149</v>
      </c>
      <c r="D3997" s="6">
        <v>5000</v>
      </c>
      <c r="E3997" s="8">
        <v>1</v>
      </c>
      <c r="F3997" t="s">
        <v>8220</v>
      </c>
      <c r="G3997" t="s">
        <v>8225</v>
      </c>
      <c r="H3997" t="s">
        <v>8247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8276</v>
      </c>
      <c r="O3997" t="s">
        <v>8277</v>
      </c>
      <c r="P3997" s="9">
        <v>41842.201261574075</v>
      </c>
      <c r="Q3997" s="10" t="s">
        <v>8328</v>
      </c>
      <c r="R3997" s="10">
        <v>2014</v>
      </c>
    </row>
    <row r="3998" spans="1:18" ht="58" x14ac:dyDescent="0.35">
      <c r="A3998">
        <v>4046</v>
      </c>
      <c r="B3998" s="3" t="s">
        <v>4042</v>
      </c>
      <c r="C3998" s="3" t="s">
        <v>8150</v>
      </c>
      <c r="D3998" s="6">
        <v>5600</v>
      </c>
      <c r="E3998" s="8">
        <v>460</v>
      </c>
      <c r="F3998" t="s">
        <v>8220</v>
      </c>
      <c r="G3998" t="s">
        <v>8223</v>
      </c>
      <c r="H3998" t="s">
        <v>8245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8276</v>
      </c>
      <c r="O3998" t="s">
        <v>8277</v>
      </c>
      <c r="P3998" s="9">
        <v>41904.650578703702</v>
      </c>
      <c r="Q3998" s="10" t="s">
        <v>8330</v>
      </c>
      <c r="R3998" s="10">
        <v>2014</v>
      </c>
    </row>
    <row r="3999" spans="1:18" ht="43.5" x14ac:dyDescent="0.35">
      <c r="A3999">
        <v>4047</v>
      </c>
      <c r="B3999" s="3" t="s">
        <v>4043</v>
      </c>
      <c r="C3999" s="3" t="s">
        <v>8151</v>
      </c>
      <c r="D3999" s="6">
        <v>5000</v>
      </c>
      <c r="E3999" s="8">
        <v>110</v>
      </c>
      <c r="F3999" t="s">
        <v>8220</v>
      </c>
      <c r="G3999" t="s">
        <v>8223</v>
      </c>
      <c r="H3999" t="s">
        <v>8245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8276</v>
      </c>
      <c r="O3999" t="s">
        <v>8277</v>
      </c>
      <c r="P3999" s="9">
        <v>41991.022488425922</v>
      </c>
      <c r="Q3999" s="10" t="s">
        <v>8333</v>
      </c>
      <c r="R3999" s="10">
        <v>2014</v>
      </c>
    </row>
    <row r="4000" spans="1:18" ht="58" x14ac:dyDescent="0.35">
      <c r="A4000">
        <v>4048</v>
      </c>
      <c r="B4000" s="3" t="s">
        <v>4044</v>
      </c>
      <c r="C4000" s="3" t="s">
        <v>8152</v>
      </c>
      <c r="D4000" s="6">
        <v>17000</v>
      </c>
      <c r="E4000" s="8">
        <v>3001</v>
      </c>
      <c r="F4000" t="s">
        <v>8220</v>
      </c>
      <c r="G4000" t="s">
        <v>8224</v>
      </c>
      <c r="H4000" t="s">
        <v>8246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8276</v>
      </c>
      <c r="O4000" t="s">
        <v>8277</v>
      </c>
      <c r="P4000" s="9">
        <v>42436.509108796294</v>
      </c>
      <c r="Q4000" s="10" t="s">
        <v>8324</v>
      </c>
      <c r="R4000" s="10">
        <v>2016</v>
      </c>
    </row>
    <row r="4001" spans="1:18" ht="43.5" x14ac:dyDescent="0.35">
      <c r="A4001">
        <v>4049</v>
      </c>
      <c r="B4001" s="3" t="s">
        <v>4045</v>
      </c>
      <c r="C4001" s="3" t="s">
        <v>8153</v>
      </c>
      <c r="D4001" s="6">
        <v>20000</v>
      </c>
      <c r="E4001" s="8">
        <v>16</v>
      </c>
      <c r="F4001" t="s">
        <v>8220</v>
      </c>
      <c r="G4001" t="s">
        <v>8223</v>
      </c>
      <c r="H4001" t="s">
        <v>8245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8276</v>
      </c>
      <c r="O4001" t="s">
        <v>8277</v>
      </c>
      <c r="P4001" s="9">
        <v>42169.958506944444</v>
      </c>
      <c r="Q4001" s="10" t="s">
        <v>8327</v>
      </c>
      <c r="R4001" s="10">
        <v>2015</v>
      </c>
    </row>
    <row r="4002" spans="1:18" ht="58" x14ac:dyDescent="0.35">
      <c r="A4002">
        <v>4050</v>
      </c>
      <c r="B4002" s="3" t="s">
        <v>4046</v>
      </c>
      <c r="C4002" s="3" t="s">
        <v>8154</v>
      </c>
      <c r="D4002" s="6">
        <v>1500</v>
      </c>
      <c r="E4002" s="8">
        <v>1</v>
      </c>
      <c r="F4002" t="s">
        <v>8220</v>
      </c>
      <c r="G4002" t="s">
        <v>8223</v>
      </c>
      <c r="H4002" t="s">
        <v>8245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8276</v>
      </c>
      <c r="O4002" t="s">
        <v>8277</v>
      </c>
      <c r="P4002" s="9">
        <v>41905.636469907404</v>
      </c>
      <c r="Q4002" s="10" t="s">
        <v>8330</v>
      </c>
      <c r="R4002" s="10">
        <v>2014</v>
      </c>
    </row>
    <row r="4003" spans="1:18" ht="43.5" x14ac:dyDescent="0.35">
      <c r="A4003">
        <v>4051</v>
      </c>
      <c r="B4003" s="3" t="s">
        <v>4047</v>
      </c>
      <c r="C4003" s="3" t="s">
        <v>8155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8276</v>
      </c>
      <c r="O4003" t="s">
        <v>8277</v>
      </c>
      <c r="P4003" s="9">
        <v>41761.810150462959</v>
      </c>
      <c r="Q4003" s="10" t="s">
        <v>8326</v>
      </c>
      <c r="R4003" s="10">
        <v>2014</v>
      </c>
    </row>
    <row r="4004" spans="1:18" ht="58" x14ac:dyDescent="0.35">
      <c r="A4004">
        <v>4052</v>
      </c>
      <c r="B4004" s="3" t="s">
        <v>4048</v>
      </c>
      <c r="C4004" s="3" t="s">
        <v>8156</v>
      </c>
      <c r="D4004" s="6">
        <v>3000</v>
      </c>
      <c r="E4004" s="8">
        <v>1126</v>
      </c>
      <c r="F4004" t="s">
        <v>8220</v>
      </c>
      <c r="G4004" t="s">
        <v>8223</v>
      </c>
      <c r="H4004" t="s">
        <v>8245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8276</v>
      </c>
      <c r="O4004" t="s">
        <v>8277</v>
      </c>
      <c r="P4004" s="9">
        <v>41865.878657407404</v>
      </c>
      <c r="Q4004" s="10" t="s">
        <v>8329</v>
      </c>
      <c r="R4004" s="10">
        <v>2014</v>
      </c>
    </row>
    <row r="4005" spans="1:18" ht="43.5" x14ac:dyDescent="0.35">
      <c r="A4005">
        <v>4053</v>
      </c>
      <c r="B4005" s="3" t="s">
        <v>4049</v>
      </c>
      <c r="C4005" s="3" t="s">
        <v>8157</v>
      </c>
      <c r="D4005" s="6">
        <v>500</v>
      </c>
      <c r="E4005" s="8">
        <v>110</v>
      </c>
      <c r="F4005" t="s">
        <v>8220</v>
      </c>
      <c r="G4005" t="s">
        <v>8224</v>
      </c>
      <c r="H4005" t="s">
        <v>8246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8276</v>
      </c>
      <c r="O4005" t="s">
        <v>8277</v>
      </c>
      <c r="P4005" s="9">
        <v>41928.690138888887</v>
      </c>
      <c r="Q4005" s="10" t="s">
        <v>8331</v>
      </c>
      <c r="R4005" s="10">
        <v>2014</v>
      </c>
    </row>
    <row r="4006" spans="1:18" ht="43.5" x14ac:dyDescent="0.35">
      <c r="A4006">
        <v>4054</v>
      </c>
      <c r="B4006" s="3" t="s">
        <v>4050</v>
      </c>
      <c r="C4006" s="3" t="s">
        <v>8158</v>
      </c>
      <c r="D4006" s="6">
        <v>8880</v>
      </c>
      <c r="E4006" s="8">
        <v>0</v>
      </c>
      <c r="F4006" t="s">
        <v>8220</v>
      </c>
      <c r="G4006" t="s">
        <v>8223</v>
      </c>
      <c r="H4006" t="s">
        <v>8245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8276</v>
      </c>
      <c r="O4006" t="s">
        <v>8277</v>
      </c>
      <c r="P4006" s="9">
        <v>42613.841261574074</v>
      </c>
      <c r="Q4006" s="10" t="s">
        <v>8329</v>
      </c>
      <c r="R4006" s="10">
        <v>2016</v>
      </c>
    </row>
    <row r="4007" spans="1:18" ht="43.5" x14ac:dyDescent="0.35">
      <c r="A4007">
        <v>4055</v>
      </c>
      <c r="B4007" s="3" t="s">
        <v>4051</v>
      </c>
      <c r="C4007" s="3" t="s">
        <v>8159</v>
      </c>
      <c r="D4007" s="6">
        <v>5000</v>
      </c>
      <c r="E4007" s="8">
        <v>881</v>
      </c>
      <c r="F4007" t="s">
        <v>8220</v>
      </c>
      <c r="G4007" t="s">
        <v>8224</v>
      </c>
      <c r="H4007" t="s">
        <v>8246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8276</v>
      </c>
      <c r="O4007" t="s">
        <v>8277</v>
      </c>
      <c r="P4007" s="9">
        <v>41779.648506944446</v>
      </c>
      <c r="Q4007" s="10" t="s">
        <v>8326</v>
      </c>
      <c r="R4007" s="10">
        <v>2014</v>
      </c>
    </row>
    <row r="4008" spans="1:18" ht="43.5" x14ac:dyDescent="0.35">
      <c r="A4008">
        <v>4056</v>
      </c>
      <c r="B4008" s="3" t="s">
        <v>4052</v>
      </c>
      <c r="C4008" s="3" t="s">
        <v>8160</v>
      </c>
      <c r="D4008" s="6">
        <v>1500</v>
      </c>
      <c r="E4008" s="8">
        <v>795</v>
      </c>
      <c r="F4008" t="s">
        <v>8220</v>
      </c>
      <c r="G4008" t="s">
        <v>8223</v>
      </c>
      <c r="H4008" t="s">
        <v>8245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8276</v>
      </c>
      <c r="O4008" t="s">
        <v>8277</v>
      </c>
      <c r="P4008" s="9">
        <v>42534.933321759258</v>
      </c>
      <c r="Q4008" s="10" t="s">
        <v>8327</v>
      </c>
      <c r="R4008" s="10">
        <v>2016</v>
      </c>
    </row>
    <row r="4009" spans="1:18" ht="58" x14ac:dyDescent="0.35">
      <c r="A4009">
        <v>4057</v>
      </c>
      <c r="B4009" s="3" t="s">
        <v>4053</v>
      </c>
      <c r="C4009" s="3" t="s">
        <v>8161</v>
      </c>
      <c r="D4009" s="6">
        <v>3500</v>
      </c>
      <c r="E4009" s="8">
        <v>775</v>
      </c>
      <c r="F4009" t="s">
        <v>8220</v>
      </c>
      <c r="G4009" t="s">
        <v>8224</v>
      </c>
      <c r="H4009" t="s">
        <v>8246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8276</v>
      </c>
      <c r="O4009" t="s">
        <v>8277</v>
      </c>
      <c r="P4009" s="9">
        <v>42310.968518518523</v>
      </c>
      <c r="Q4009" s="10" t="s">
        <v>8332</v>
      </c>
      <c r="R4009" s="10">
        <v>2015</v>
      </c>
    </row>
    <row r="4010" spans="1:18" ht="43.5" x14ac:dyDescent="0.35">
      <c r="A4010">
        <v>4058</v>
      </c>
      <c r="B4010" s="3" t="s">
        <v>4054</v>
      </c>
      <c r="C4010" s="3" t="s">
        <v>8162</v>
      </c>
      <c r="D4010" s="6">
        <v>3750</v>
      </c>
      <c r="E4010" s="8">
        <v>95</v>
      </c>
      <c r="F4010" t="s">
        <v>8220</v>
      </c>
      <c r="G4010" t="s">
        <v>8223</v>
      </c>
      <c r="H4010" t="s">
        <v>8245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8276</v>
      </c>
      <c r="O4010" t="s">
        <v>8277</v>
      </c>
      <c r="P4010" s="9">
        <v>42446.060694444444</v>
      </c>
      <c r="Q4010" s="10" t="s">
        <v>8324</v>
      </c>
      <c r="R4010" s="10">
        <v>2016</v>
      </c>
    </row>
    <row r="4011" spans="1:18" ht="43.5" x14ac:dyDescent="0.35">
      <c r="A4011">
        <v>4059</v>
      </c>
      <c r="B4011" s="3" t="s">
        <v>4055</v>
      </c>
      <c r="C4011" s="3" t="s">
        <v>8163</v>
      </c>
      <c r="D4011" s="6">
        <v>10000</v>
      </c>
      <c r="E4011" s="8">
        <v>250</v>
      </c>
      <c r="F4011" t="s">
        <v>8220</v>
      </c>
      <c r="G4011" t="s">
        <v>8228</v>
      </c>
      <c r="H4011" t="s">
        <v>8250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8276</v>
      </c>
      <c r="O4011" t="s">
        <v>8277</v>
      </c>
      <c r="P4011" s="9">
        <v>41866.640648148146</v>
      </c>
      <c r="Q4011" s="10" t="s">
        <v>8329</v>
      </c>
      <c r="R4011" s="10">
        <v>2014</v>
      </c>
    </row>
    <row r="4012" spans="1:18" ht="58" x14ac:dyDescent="0.35">
      <c r="A4012">
        <v>4060</v>
      </c>
      <c r="B4012" s="3" t="s">
        <v>4056</v>
      </c>
      <c r="C4012" s="3" t="s">
        <v>8164</v>
      </c>
      <c r="D4012" s="6">
        <v>10000</v>
      </c>
      <c r="E4012" s="8">
        <v>285</v>
      </c>
      <c r="F4012" t="s">
        <v>8220</v>
      </c>
      <c r="G4012" t="s">
        <v>8228</v>
      </c>
      <c r="H4012" t="s">
        <v>8250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8276</v>
      </c>
      <c r="O4012" t="s">
        <v>8277</v>
      </c>
      <c r="P4012" s="9">
        <v>41779.695092592592</v>
      </c>
      <c r="Q4012" s="10" t="s">
        <v>8326</v>
      </c>
      <c r="R4012" s="10">
        <v>2014</v>
      </c>
    </row>
    <row r="4013" spans="1:18" ht="43.5" x14ac:dyDescent="0.35">
      <c r="A4013">
        <v>4061</v>
      </c>
      <c r="B4013" s="3" t="s">
        <v>4057</v>
      </c>
      <c r="C4013" s="3" t="s">
        <v>8165</v>
      </c>
      <c r="D4013" s="6">
        <v>525</v>
      </c>
      <c r="E4013" s="8">
        <v>0</v>
      </c>
      <c r="F4013" t="s">
        <v>8220</v>
      </c>
      <c r="G4013" t="s">
        <v>8223</v>
      </c>
      <c r="H4013" t="s">
        <v>8245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8276</v>
      </c>
      <c r="O4013" t="s">
        <v>8277</v>
      </c>
      <c r="P4013" s="9">
        <v>42421.141469907408</v>
      </c>
      <c r="Q4013" s="10" t="s">
        <v>8323</v>
      </c>
      <c r="R4013" s="10">
        <v>2016</v>
      </c>
    </row>
    <row r="4014" spans="1:18" ht="43.5" x14ac:dyDescent="0.35">
      <c r="A4014">
        <v>4062</v>
      </c>
      <c r="B4014" s="3" t="s">
        <v>4058</v>
      </c>
      <c r="C4014" s="3" t="s">
        <v>8166</v>
      </c>
      <c r="D4014" s="6">
        <v>20000</v>
      </c>
      <c r="E4014" s="8">
        <v>490</v>
      </c>
      <c r="F4014" t="s">
        <v>8220</v>
      </c>
      <c r="G4014" t="s">
        <v>8223</v>
      </c>
      <c r="H4014" t="s">
        <v>8245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8276</v>
      </c>
      <c r="O4014" t="s">
        <v>8277</v>
      </c>
      <c r="P4014" s="9">
        <v>42523.739212962959</v>
      </c>
      <c r="Q4014" s="10" t="s">
        <v>8327</v>
      </c>
      <c r="R4014" s="10">
        <v>2016</v>
      </c>
    </row>
    <row r="4015" spans="1:18" ht="43.5" x14ac:dyDescent="0.35">
      <c r="A4015">
        <v>4063</v>
      </c>
      <c r="B4015" s="3" t="s">
        <v>4059</v>
      </c>
      <c r="C4015" s="3" t="s">
        <v>8167</v>
      </c>
      <c r="D4015" s="6">
        <v>9500</v>
      </c>
      <c r="E4015" s="8">
        <v>135</v>
      </c>
      <c r="F4015" t="s">
        <v>8220</v>
      </c>
      <c r="G4015" t="s">
        <v>8224</v>
      </c>
      <c r="H4015" t="s">
        <v>8246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8276</v>
      </c>
      <c r="O4015" t="s">
        <v>8277</v>
      </c>
      <c r="P4015" s="9">
        <v>41787.681527777779</v>
      </c>
      <c r="Q4015" s="10" t="s">
        <v>8326</v>
      </c>
      <c r="R4015" s="10">
        <v>2014</v>
      </c>
    </row>
    <row r="4016" spans="1:18" ht="43.5" x14ac:dyDescent="0.35">
      <c r="A4016">
        <v>4064</v>
      </c>
      <c r="B4016" s="3" t="s">
        <v>4060</v>
      </c>
      <c r="C4016" s="3" t="s">
        <v>8168</v>
      </c>
      <c r="D4016" s="6">
        <v>2000</v>
      </c>
      <c r="E4016" s="8">
        <v>385</v>
      </c>
      <c r="F4016" t="s">
        <v>8220</v>
      </c>
      <c r="G4016" t="s">
        <v>8225</v>
      </c>
      <c r="H4016" t="s">
        <v>8247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8276</v>
      </c>
      <c r="O4016" t="s">
        <v>8277</v>
      </c>
      <c r="P4016" s="9">
        <v>42093.588263888887</v>
      </c>
      <c r="Q4016" s="10" t="s">
        <v>8324</v>
      </c>
      <c r="R4016" s="10">
        <v>2015</v>
      </c>
    </row>
    <row r="4017" spans="1:18" ht="29" x14ac:dyDescent="0.35">
      <c r="A4017">
        <v>4065</v>
      </c>
      <c r="B4017" s="3" t="s">
        <v>4061</v>
      </c>
      <c r="C4017" s="3" t="s">
        <v>8169</v>
      </c>
      <c r="D4017" s="6">
        <v>4000</v>
      </c>
      <c r="E4017" s="8">
        <v>27</v>
      </c>
      <c r="F4017" t="s">
        <v>8220</v>
      </c>
      <c r="G4017" t="s">
        <v>8223</v>
      </c>
      <c r="H4017" t="s">
        <v>8245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8276</v>
      </c>
      <c r="O4017" t="s">
        <v>8277</v>
      </c>
      <c r="P4017" s="9">
        <v>41833.951516203706</v>
      </c>
      <c r="Q4017" s="10" t="s">
        <v>8328</v>
      </c>
      <c r="R4017" s="10">
        <v>2014</v>
      </c>
    </row>
    <row r="4018" spans="1:18" ht="58" x14ac:dyDescent="0.35">
      <c r="A4018">
        <v>4066</v>
      </c>
      <c r="B4018" s="3" t="s">
        <v>4062</v>
      </c>
      <c r="C4018" s="3" t="s">
        <v>8170</v>
      </c>
      <c r="D4018" s="6">
        <v>15000</v>
      </c>
      <c r="E4018" s="8">
        <v>25</v>
      </c>
      <c r="F4018" t="s">
        <v>8220</v>
      </c>
      <c r="G4018" t="s">
        <v>8223</v>
      </c>
      <c r="H4018" t="s">
        <v>8245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8276</v>
      </c>
      <c r="O4018" t="s">
        <v>8277</v>
      </c>
      <c r="P4018" s="9">
        <v>42479.039212962962</v>
      </c>
      <c r="Q4018" s="10" t="s">
        <v>8325</v>
      </c>
      <c r="R4018" s="10">
        <v>2016</v>
      </c>
    </row>
    <row r="4019" spans="1:18" ht="43.5" x14ac:dyDescent="0.35">
      <c r="A4019">
        <v>4067</v>
      </c>
      <c r="B4019" s="3" t="s">
        <v>4063</v>
      </c>
      <c r="C4019" s="3" t="s">
        <v>7998</v>
      </c>
      <c r="D4019" s="6">
        <v>5000</v>
      </c>
      <c r="E4019" s="8">
        <v>3045</v>
      </c>
      <c r="F4019" t="s">
        <v>8220</v>
      </c>
      <c r="G4019" t="s">
        <v>8223</v>
      </c>
      <c r="H4019" t="s">
        <v>8245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8276</v>
      </c>
      <c r="O4019" t="s">
        <v>8277</v>
      </c>
      <c r="P4019" s="9">
        <v>42235.117476851854</v>
      </c>
      <c r="Q4019" s="10" t="s">
        <v>8329</v>
      </c>
      <c r="R4019" s="10">
        <v>2015</v>
      </c>
    </row>
    <row r="4020" spans="1:18" ht="43.5" x14ac:dyDescent="0.35">
      <c r="A4020">
        <v>4068</v>
      </c>
      <c r="B4020" s="3" t="s">
        <v>4064</v>
      </c>
      <c r="C4020" s="3" t="s">
        <v>8171</v>
      </c>
      <c r="D4020" s="6">
        <v>3495</v>
      </c>
      <c r="E4020" s="8">
        <v>34.950000000000003</v>
      </c>
      <c r="F4020" t="s">
        <v>8220</v>
      </c>
      <c r="G4020" t="s">
        <v>8223</v>
      </c>
      <c r="H4020" t="s">
        <v>8245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8276</v>
      </c>
      <c r="O4020" t="s">
        <v>8277</v>
      </c>
      <c r="P4020" s="9">
        <v>42718.963599537034</v>
      </c>
      <c r="Q4020" s="10" t="s">
        <v>8333</v>
      </c>
      <c r="R4020" s="10">
        <v>2016</v>
      </c>
    </row>
    <row r="4021" spans="1:18" ht="43.5" x14ac:dyDescent="0.35">
      <c r="A4021">
        <v>4069</v>
      </c>
      <c r="B4021" s="3" t="s">
        <v>4065</v>
      </c>
      <c r="C4021" s="3" t="s">
        <v>8172</v>
      </c>
      <c r="D4021" s="6">
        <v>1250</v>
      </c>
      <c r="E4021" s="8">
        <v>430</v>
      </c>
      <c r="F4021" t="s">
        <v>8220</v>
      </c>
      <c r="G4021" t="s">
        <v>8224</v>
      </c>
      <c r="H4021" t="s">
        <v>8246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8276</v>
      </c>
      <c r="O4021" t="s">
        <v>8277</v>
      </c>
      <c r="P4021" s="9">
        <v>42022.661527777775</v>
      </c>
      <c r="Q4021" s="10" t="s">
        <v>8322</v>
      </c>
      <c r="R4021" s="10">
        <v>2015</v>
      </c>
    </row>
    <row r="4022" spans="1:18" ht="43.5" x14ac:dyDescent="0.35">
      <c r="A4022">
        <v>4070</v>
      </c>
      <c r="B4022" s="3" t="s">
        <v>4066</v>
      </c>
      <c r="C4022" s="3" t="s">
        <v>8173</v>
      </c>
      <c r="D4022" s="6">
        <v>1000</v>
      </c>
      <c r="E4022" s="8">
        <v>165</v>
      </c>
      <c r="F4022" t="s">
        <v>8220</v>
      </c>
      <c r="G4022" t="s">
        <v>8223</v>
      </c>
      <c r="H4022" t="s">
        <v>8245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8276</v>
      </c>
      <c r="O4022" t="s">
        <v>8277</v>
      </c>
      <c r="P4022" s="9">
        <v>42031.666898148149</v>
      </c>
      <c r="Q4022" s="10" t="s">
        <v>8322</v>
      </c>
      <c r="R4022" s="10">
        <v>2015</v>
      </c>
    </row>
    <row r="4023" spans="1:18" ht="58" x14ac:dyDescent="0.35">
      <c r="A4023">
        <v>4071</v>
      </c>
      <c r="B4023" s="3" t="s">
        <v>4067</v>
      </c>
      <c r="C4023" s="3" t="s">
        <v>8174</v>
      </c>
      <c r="D4023" s="6">
        <v>20000</v>
      </c>
      <c r="E4023" s="8">
        <v>0</v>
      </c>
      <c r="F4023" t="s">
        <v>8220</v>
      </c>
      <c r="G4023" t="s">
        <v>8237</v>
      </c>
      <c r="H4023" t="s">
        <v>8255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8276</v>
      </c>
      <c r="O4023" t="s">
        <v>8277</v>
      </c>
      <c r="P4023" s="9">
        <v>42700.804756944446</v>
      </c>
      <c r="Q4023" s="10" t="s">
        <v>8332</v>
      </c>
      <c r="R4023" s="10">
        <v>2016</v>
      </c>
    </row>
    <row r="4024" spans="1:18" ht="58" x14ac:dyDescent="0.35">
      <c r="A4024">
        <v>4072</v>
      </c>
      <c r="B4024" s="3" t="s">
        <v>4068</v>
      </c>
      <c r="C4024" s="3" t="s">
        <v>8175</v>
      </c>
      <c r="D4024" s="6">
        <v>1000</v>
      </c>
      <c r="E4024" s="8">
        <v>4</v>
      </c>
      <c r="F4024" t="s">
        <v>8220</v>
      </c>
      <c r="G4024" t="s">
        <v>8224</v>
      </c>
      <c r="H4024" t="s">
        <v>8246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8276</v>
      </c>
      <c r="O4024" t="s">
        <v>8277</v>
      </c>
      <c r="P4024" s="9">
        <v>41812.77443287037</v>
      </c>
      <c r="Q4024" s="10" t="s">
        <v>8327</v>
      </c>
      <c r="R4024" s="10">
        <v>2014</v>
      </c>
    </row>
    <row r="4025" spans="1:18" ht="43.5" x14ac:dyDescent="0.35">
      <c r="A4025">
        <v>4073</v>
      </c>
      <c r="B4025" s="3" t="s">
        <v>4069</v>
      </c>
      <c r="C4025" s="3" t="s">
        <v>8176</v>
      </c>
      <c r="D4025" s="6">
        <v>3500</v>
      </c>
      <c r="E4025" s="8">
        <v>37</v>
      </c>
      <c r="F4025" t="s">
        <v>8220</v>
      </c>
      <c r="G4025" t="s">
        <v>8223</v>
      </c>
      <c r="H4025" t="s">
        <v>8245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8276</v>
      </c>
      <c r="O4025" t="s">
        <v>8277</v>
      </c>
      <c r="P4025" s="9">
        <v>42078.345208333332</v>
      </c>
      <c r="Q4025" s="10" t="s">
        <v>8324</v>
      </c>
      <c r="R4025" s="10">
        <v>2015</v>
      </c>
    </row>
    <row r="4026" spans="1:18" ht="43.5" x14ac:dyDescent="0.35">
      <c r="A4026">
        <v>4074</v>
      </c>
      <c r="B4026" s="3" t="s">
        <v>4070</v>
      </c>
      <c r="C4026" s="3" t="s">
        <v>8177</v>
      </c>
      <c r="D4026" s="6">
        <v>2750</v>
      </c>
      <c r="E4026" s="8">
        <v>735</v>
      </c>
      <c r="F4026" t="s">
        <v>8220</v>
      </c>
      <c r="G4026" t="s">
        <v>8224</v>
      </c>
      <c r="H4026" t="s">
        <v>8246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8276</v>
      </c>
      <c r="O4026" t="s">
        <v>8277</v>
      </c>
      <c r="P4026" s="9">
        <v>42283.552951388891</v>
      </c>
      <c r="Q4026" s="10" t="s">
        <v>8331</v>
      </c>
      <c r="R4026" s="10">
        <v>2015</v>
      </c>
    </row>
    <row r="4027" spans="1:18" ht="43.5" x14ac:dyDescent="0.35">
      <c r="A4027">
        <v>4075</v>
      </c>
      <c r="B4027" s="3" t="s">
        <v>4071</v>
      </c>
      <c r="C4027" s="3" t="s">
        <v>8178</v>
      </c>
      <c r="D4027" s="6">
        <v>2000</v>
      </c>
      <c r="E4027" s="8">
        <v>576</v>
      </c>
      <c r="F4027" t="s">
        <v>8220</v>
      </c>
      <c r="G4027" t="s">
        <v>8224</v>
      </c>
      <c r="H4027" t="s">
        <v>8246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8276</v>
      </c>
      <c r="O4027" t="s">
        <v>8277</v>
      </c>
      <c r="P4027" s="9">
        <v>41779.045937499999</v>
      </c>
      <c r="Q4027" s="10" t="s">
        <v>8326</v>
      </c>
      <c r="R4027" s="10">
        <v>2014</v>
      </c>
    </row>
    <row r="4028" spans="1:18" ht="43.5" x14ac:dyDescent="0.35">
      <c r="A4028">
        <v>4076</v>
      </c>
      <c r="B4028" s="3" t="s">
        <v>4072</v>
      </c>
      <c r="C4028" s="3" t="s">
        <v>8179</v>
      </c>
      <c r="D4028" s="6">
        <v>700</v>
      </c>
      <c r="E4028" s="8">
        <v>0</v>
      </c>
      <c r="F4028" t="s">
        <v>8220</v>
      </c>
      <c r="G4028" t="s">
        <v>8223</v>
      </c>
      <c r="H4028" t="s">
        <v>8245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8276</v>
      </c>
      <c r="O4028" t="s">
        <v>8277</v>
      </c>
      <c r="P4028" s="9">
        <v>41905.795706018514</v>
      </c>
      <c r="Q4028" s="10" t="s">
        <v>8330</v>
      </c>
      <c r="R4028" s="10">
        <v>2014</v>
      </c>
    </row>
    <row r="4029" spans="1:18" ht="43.5" x14ac:dyDescent="0.35">
      <c r="A4029">
        <v>4077</v>
      </c>
      <c r="B4029" s="3" t="s">
        <v>4073</v>
      </c>
      <c r="C4029" s="3" t="s">
        <v>8180</v>
      </c>
      <c r="D4029" s="6">
        <v>15000</v>
      </c>
      <c r="E4029" s="8">
        <v>1335</v>
      </c>
      <c r="F4029" t="s">
        <v>8220</v>
      </c>
      <c r="G4029" t="s">
        <v>8223</v>
      </c>
      <c r="H4029" t="s">
        <v>8245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8276</v>
      </c>
      <c r="O4029" t="s">
        <v>8277</v>
      </c>
      <c r="P4029" s="9">
        <v>42695.7105787037</v>
      </c>
      <c r="Q4029" s="10" t="s">
        <v>8332</v>
      </c>
      <c r="R4029" s="10">
        <v>2016</v>
      </c>
    </row>
    <row r="4030" spans="1:18" ht="43.5" x14ac:dyDescent="0.35">
      <c r="A4030">
        <v>4078</v>
      </c>
      <c r="B4030" s="3" t="s">
        <v>4074</v>
      </c>
      <c r="C4030" s="3" t="s">
        <v>8181</v>
      </c>
      <c r="D4030" s="6">
        <v>250</v>
      </c>
      <c r="E4030" s="8">
        <v>0</v>
      </c>
      <c r="F4030" t="s">
        <v>8220</v>
      </c>
      <c r="G4030" t="s">
        <v>8224</v>
      </c>
      <c r="H4030" t="s">
        <v>8246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8276</v>
      </c>
      <c r="O4030" t="s">
        <v>8277</v>
      </c>
      <c r="P4030" s="9">
        <v>42732.787523148145</v>
      </c>
      <c r="Q4030" s="10" t="s">
        <v>8333</v>
      </c>
      <c r="R4030" s="10">
        <v>2016</v>
      </c>
    </row>
    <row r="4031" spans="1:18" ht="43.5" x14ac:dyDescent="0.35">
      <c r="A4031">
        <v>4079</v>
      </c>
      <c r="B4031" s="3" t="s">
        <v>4075</v>
      </c>
      <c r="C4031" s="3" t="s">
        <v>8182</v>
      </c>
      <c r="D4031" s="6">
        <v>3000</v>
      </c>
      <c r="E4031" s="8">
        <v>5</v>
      </c>
      <c r="F4031" t="s">
        <v>8220</v>
      </c>
      <c r="G4031" t="s">
        <v>8223</v>
      </c>
      <c r="H4031" t="s">
        <v>8245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8276</v>
      </c>
      <c r="O4031" t="s">
        <v>8277</v>
      </c>
      <c r="P4031" s="9">
        <v>42510.938900462963</v>
      </c>
      <c r="Q4031" s="10" t="s">
        <v>8326</v>
      </c>
      <c r="R4031" s="10">
        <v>2016</v>
      </c>
    </row>
    <row r="4032" spans="1:18" ht="43.5" x14ac:dyDescent="0.35">
      <c r="A4032">
        <v>4080</v>
      </c>
      <c r="B4032" s="3" t="s">
        <v>4076</v>
      </c>
      <c r="C4032" s="3" t="s">
        <v>8183</v>
      </c>
      <c r="D4032" s="6">
        <v>3000</v>
      </c>
      <c r="E4032" s="8">
        <v>0</v>
      </c>
      <c r="F4032" t="s">
        <v>8220</v>
      </c>
      <c r="G4032" t="s">
        <v>8223</v>
      </c>
      <c r="H4032" t="s">
        <v>8245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8276</v>
      </c>
      <c r="O4032" t="s">
        <v>8277</v>
      </c>
      <c r="P4032" s="9">
        <v>42511.698101851856</v>
      </c>
      <c r="Q4032" s="10" t="s">
        <v>8326</v>
      </c>
      <c r="R4032" s="10">
        <v>2016</v>
      </c>
    </row>
    <row r="4033" spans="1:18" ht="43.5" x14ac:dyDescent="0.35">
      <c r="A4033">
        <v>4081</v>
      </c>
      <c r="B4033" s="3" t="s">
        <v>4077</v>
      </c>
      <c r="C4033" s="3" t="s">
        <v>8184</v>
      </c>
      <c r="D4033" s="6">
        <v>2224</v>
      </c>
      <c r="E4033" s="8">
        <v>350</v>
      </c>
      <c r="F4033" t="s">
        <v>8220</v>
      </c>
      <c r="G4033" t="s">
        <v>8223</v>
      </c>
      <c r="H4033" t="s">
        <v>8245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8276</v>
      </c>
      <c r="O4033" t="s">
        <v>8277</v>
      </c>
      <c r="P4033" s="9">
        <v>42041.581307870365</v>
      </c>
      <c r="Q4033" s="10" t="s">
        <v>8323</v>
      </c>
      <c r="R4033" s="10">
        <v>2015</v>
      </c>
    </row>
    <row r="4034" spans="1:18" ht="43.5" x14ac:dyDescent="0.35">
      <c r="A4034">
        <v>4082</v>
      </c>
      <c r="B4034" s="3" t="s">
        <v>4078</v>
      </c>
      <c r="C4034" s="3" t="s">
        <v>8185</v>
      </c>
      <c r="D4034" s="6">
        <v>150</v>
      </c>
      <c r="E4034" s="8">
        <v>3</v>
      </c>
      <c r="F4034" t="s">
        <v>8220</v>
      </c>
      <c r="G4034" t="s">
        <v>8223</v>
      </c>
      <c r="H4034" t="s">
        <v>8245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8276</v>
      </c>
      <c r="O4034" t="s">
        <v>8277</v>
      </c>
      <c r="P4034" s="9">
        <v>42307.189270833333</v>
      </c>
      <c r="Q4034" s="10" t="s">
        <v>8331</v>
      </c>
      <c r="R4034" s="10">
        <v>2015</v>
      </c>
    </row>
    <row r="4035" spans="1:18" ht="43.5" x14ac:dyDescent="0.35">
      <c r="A4035">
        <v>4083</v>
      </c>
      <c r="B4035" s="3" t="s">
        <v>4079</v>
      </c>
      <c r="C4035" s="3" t="s">
        <v>8186</v>
      </c>
      <c r="D4035" s="6">
        <v>3500</v>
      </c>
      <c r="E4035" s="8">
        <v>759</v>
      </c>
      <c r="F4035" t="s">
        <v>8220</v>
      </c>
      <c r="G4035" t="s">
        <v>8223</v>
      </c>
      <c r="H4035" t="s">
        <v>8245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8276</v>
      </c>
      <c r="O4035" t="s">
        <v>8277</v>
      </c>
      <c r="P4035" s="9">
        <v>42353.761759259258</v>
      </c>
      <c r="Q4035" s="10" t="s">
        <v>8333</v>
      </c>
      <c r="R4035" s="10">
        <v>2015</v>
      </c>
    </row>
    <row r="4036" spans="1:18" ht="58" x14ac:dyDescent="0.35">
      <c r="A4036">
        <v>4084</v>
      </c>
      <c r="B4036" s="3" t="s">
        <v>4080</v>
      </c>
      <c r="C4036" s="3" t="s">
        <v>8187</v>
      </c>
      <c r="D4036" s="6">
        <v>3000</v>
      </c>
      <c r="E4036" s="8">
        <v>10</v>
      </c>
      <c r="F4036" t="s">
        <v>8220</v>
      </c>
      <c r="G4036" t="s">
        <v>8236</v>
      </c>
      <c r="H4036" t="s">
        <v>8248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8276</v>
      </c>
      <c r="O4036" t="s">
        <v>8277</v>
      </c>
      <c r="P4036" s="9">
        <v>42622.436412037037</v>
      </c>
      <c r="Q4036" s="10" t="s">
        <v>8330</v>
      </c>
      <c r="R4036" s="10">
        <v>2016</v>
      </c>
    </row>
    <row r="4037" spans="1:18" ht="43.5" x14ac:dyDescent="0.35">
      <c r="A4037">
        <v>4085</v>
      </c>
      <c r="B4037" s="3" t="s">
        <v>4081</v>
      </c>
      <c r="C4037" s="3" t="s">
        <v>8188</v>
      </c>
      <c r="D4037" s="6">
        <v>3500</v>
      </c>
      <c r="E4037" s="8">
        <v>10</v>
      </c>
      <c r="F4037" t="s">
        <v>8220</v>
      </c>
      <c r="G4037" t="s">
        <v>8223</v>
      </c>
      <c r="H4037" t="s">
        <v>8245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8276</v>
      </c>
      <c r="O4037" t="s">
        <v>8277</v>
      </c>
      <c r="P4037" s="9">
        <v>42058.603877314818</v>
      </c>
      <c r="Q4037" s="10" t="s">
        <v>8323</v>
      </c>
      <c r="R4037" s="10">
        <v>2015</v>
      </c>
    </row>
    <row r="4038" spans="1:18" ht="43.5" x14ac:dyDescent="0.35">
      <c r="A4038">
        <v>4086</v>
      </c>
      <c r="B4038" s="3" t="s">
        <v>4082</v>
      </c>
      <c r="C4038" s="3" t="s">
        <v>8189</v>
      </c>
      <c r="D4038" s="6">
        <v>1000</v>
      </c>
      <c r="E4038" s="8">
        <v>47</v>
      </c>
      <c r="F4038" t="s">
        <v>8220</v>
      </c>
      <c r="G4038" t="s">
        <v>8223</v>
      </c>
      <c r="H4038" t="s">
        <v>8245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8276</v>
      </c>
      <c r="O4038" t="s">
        <v>8277</v>
      </c>
      <c r="P4038" s="9">
        <v>42304.940960648149</v>
      </c>
      <c r="Q4038" s="10" t="s">
        <v>8331</v>
      </c>
      <c r="R4038" s="10">
        <v>2015</v>
      </c>
    </row>
    <row r="4039" spans="1:18" x14ac:dyDescent="0.35">
      <c r="A4039">
        <v>4087</v>
      </c>
      <c r="B4039" s="3" t="s">
        <v>4083</v>
      </c>
      <c r="C4039" s="3" t="s">
        <v>8190</v>
      </c>
      <c r="D4039" s="6">
        <v>9600</v>
      </c>
      <c r="E4039" s="8">
        <v>0</v>
      </c>
      <c r="F4039" t="s">
        <v>8220</v>
      </c>
      <c r="G4039" t="s">
        <v>8223</v>
      </c>
      <c r="H4039" t="s">
        <v>8245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8276</v>
      </c>
      <c r="O4039" t="s">
        <v>8277</v>
      </c>
      <c r="P4039" s="9">
        <v>42538.742893518516</v>
      </c>
      <c r="Q4039" s="10" t="s">
        <v>8327</v>
      </c>
      <c r="R4039" s="10">
        <v>2016</v>
      </c>
    </row>
    <row r="4040" spans="1:18" ht="43.5" x14ac:dyDescent="0.35">
      <c r="A4040">
        <v>4088</v>
      </c>
      <c r="B4040" s="3" t="s">
        <v>4084</v>
      </c>
      <c r="C4040" s="3" t="s">
        <v>8191</v>
      </c>
      <c r="D4040" s="6">
        <v>2000</v>
      </c>
      <c r="E4040" s="8">
        <v>216</v>
      </c>
      <c r="F4040" t="s">
        <v>8220</v>
      </c>
      <c r="G4040" t="s">
        <v>8224</v>
      </c>
      <c r="H4040" t="s">
        <v>8246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8276</v>
      </c>
      <c r="O4040" t="s">
        <v>8277</v>
      </c>
      <c r="P4040" s="9">
        <v>41990.612546296295</v>
      </c>
      <c r="Q4040" s="10" t="s">
        <v>8333</v>
      </c>
      <c r="R4040" s="10">
        <v>2014</v>
      </c>
    </row>
    <row r="4041" spans="1:18" ht="58" x14ac:dyDescent="0.35">
      <c r="A4041">
        <v>4089</v>
      </c>
      <c r="B4041" s="3" t="s">
        <v>4085</v>
      </c>
      <c r="C4041" s="3" t="s">
        <v>8192</v>
      </c>
      <c r="D4041" s="6">
        <v>5000</v>
      </c>
      <c r="E4041" s="8">
        <v>240</v>
      </c>
      <c r="F4041" t="s">
        <v>8220</v>
      </c>
      <c r="G4041" t="s">
        <v>8223</v>
      </c>
      <c r="H4041" t="s">
        <v>8245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8276</v>
      </c>
      <c r="O4041" t="s">
        <v>8277</v>
      </c>
      <c r="P4041" s="9">
        <v>42122.732499999998</v>
      </c>
      <c r="Q4041" s="10" t="s">
        <v>8325</v>
      </c>
      <c r="R4041" s="10">
        <v>2015</v>
      </c>
    </row>
    <row r="4042" spans="1:18" ht="43.5" x14ac:dyDescent="0.35">
      <c r="A4042">
        <v>4090</v>
      </c>
      <c r="B4042" s="3" t="s">
        <v>4086</v>
      </c>
      <c r="C4042" s="3" t="s">
        <v>8193</v>
      </c>
      <c r="D4042" s="6">
        <v>1000</v>
      </c>
      <c r="E4042" s="8">
        <v>32</v>
      </c>
      <c r="F4042" t="s">
        <v>8220</v>
      </c>
      <c r="G4042" t="s">
        <v>8223</v>
      </c>
      <c r="H4042" t="s">
        <v>8245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8276</v>
      </c>
      <c r="O4042" t="s">
        <v>8277</v>
      </c>
      <c r="P4042" s="9">
        <v>42209.67288194444</v>
      </c>
      <c r="Q4042" s="10" t="s">
        <v>8328</v>
      </c>
      <c r="R4042" s="10">
        <v>2015</v>
      </c>
    </row>
    <row r="4043" spans="1:18" ht="43.5" x14ac:dyDescent="0.35">
      <c r="A4043">
        <v>4091</v>
      </c>
      <c r="B4043" s="3" t="s">
        <v>4087</v>
      </c>
      <c r="C4043" s="3" t="s">
        <v>8194</v>
      </c>
      <c r="D4043" s="6">
        <v>1600</v>
      </c>
      <c r="E4043" s="8">
        <v>204</v>
      </c>
      <c r="F4043" t="s">
        <v>8220</v>
      </c>
      <c r="G4043" t="s">
        <v>8223</v>
      </c>
      <c r="H4043" t="s">
        <v>8245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8276</v>
      </c>
      <c r="O4043" t="s">
        <v>8277</v>
      </c>
      <c r="P4043" s="9">
        <v>41990.506377314814</v>
      </c>
      <c r="Q4043" s="10" t="s">
        <v>8333</v>
      </c>
      <c r="R4043" s="10">
        <v>2014</v>
      </c>
    </row>
    <row r="4044" spans="1:18" ht="43.5" x14ac:dyDescent="0.35">
      <c r="A4044">
        <v>4092</v>
      </c>
      <c r="B4044" s="3" t="s">
        <v>4088</v>
      </c>
      <c r="C4044" s="3" t="s">
        <v>8195</v>
      </c>
      <c r="D4044" s="6">
        <v>110000</v>
      </c>
      <c r="E4044" s="8">
        <v>20</v>
      </c>
      <c r="F4044" t="s">
        <v>8220</v>
      </c>
      <c r="G4044" t="s">
        <v>8223</v>
      </c>
      <c r="H4044" t="s">
        <v>8245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8276</v>
      </c>
      <c r="O4044" t="s">
        <v>8277</v>
      </c>
      <c r="P4044" s="9">
        <v>42039.194988425923</v>
      </c>
      <c r="Q4044" s="10" t="s">
        <v>8323</v>
      </c>
      <c r="R4044" s="10">
        <v>2015</v>
      </c>
    </row>
    <row r="4045" spans="1:18" ht="43.5" x14ac:dyDescent="0.35">
      <c r="A4045">
        <v>4093</v>
      </c>
      <c r="B4045" s="3" t="s">
        <v>4089</v>
      </c>
      <c r="C4045" s="3" t="s">
        <v>8196</v>
      </c>
      <c r="D4045" s="6">
        <v>2500</v>
      </c>
      <c r="E4045" s="8">
        <v>60</v>
      </c>
      <c r="F4045" t="s">
        <v>8220</v>
      </c>
      <c r="G4045" t="s">
        <v>8224</v>
      </c>
      <c r="H4045" t="s">
        <v>8246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8276</v>
      </c>
      <c r="O4045" t="s">
        <v>8277</v>
      </c>
      <c r="P4045" s="9">
        <v>42178.815891203703</v>
      </c>
      <c r="Q4045" s="10" t="s">
        <v>8327</v>
      </c>
      <c r="R4045" s="10">
        <v>2015</v>
      </c>
    </row>
    <row r="4046" spans="1:18" ht="43.5" x14ac:dyDescent="0.35">
      <c r="A4046">
        <v>4094</v>
      </c>
      <c r="B4046" s="3" t="s">
        <v>4090</v>
      </c>
      <c r="C4046" s="3" t="s">
        <v>8197</v>
      </c>
      <c r="D4046" s="6">
        <v>2000</v>
      </c>
      <c r="E4046" s="8">
        <v>730</v>
      </c>
      <c r="F4046" t="s">
        <v>8220</v>
      </c>
      <c r="G4046" t="s">
        <v>8223</v>
      </c>
      <c r="H4046" t="s">
        <v>8245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8276</v>
      </c>
      <c r="O4046" t="s">
        <v>8277</v>
      </c>
      <c r="P4046" s="9">
        <v>41890.086805555555</v>
      </c>
      <c r="Q4046" s="10" t="s">
        <v>8330</v>
      </c>
      <c r="R4046" s="10">
        <v>2014</v>
      </c>
    </row>
    <row r="4047" spans="1:18" ht="43.5" x14ac:dyDescent="0.35">
      <c r="A4047">
        <v>4095</v>
      </c>
      <c r="B4047" s="3" t="s">
        <v>4091</v>
      </c>
      <c r="C4047" s="3" t="s">
        <v>8198</v>
      </c>
      <c r="D4047" s="6">
        <v>30000</v>
      </c>
      <c r="E4047" s="8">
        <v>800</v>
      </c>
      <c r="F4047" t="s">
        <v>8220</v>
      </c>
      <c r="G4047" t="s">
        <v>8237</v>
      </c>
      <c r="H4047" t="s">
        <v>8255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8276</v>
      </c>
      <c r="O4047" t="s">
        <v>8277</v>
      </c>
      <c r="P4047" s="9">
        <v>42693.031828703708</v>
      </c>
      <c r="Q4047" s="10" t="s">
        <v>8332</v>
      </c>
      <c r="R4047" s="10">
        <v>2016</v>
      </c>
    </row>
    <row r="4048" spans="1:18" ht="43.5" x14ac:dyDescent="0.35">
      <c r="A4048">
        <v>4096</v>
      </c>
      <c r="B4048" s="3" t="s">
        <v>4092</v>
      </c>
      <c r="C4048" s="3" t="s">
        <v>8199</v>
      </c>
      <c r="D4048" s="6">
        <v>3500</v>
      </c>
      <c r="E4048" s="8">
        <v>400</v>
      </c>
      <c r="F4048" t="s">
        <v>8220</v>
      </c>
      <c r="G4048" t="s">
        <v>8224</v>
      </c>
      <c r="H4048" t="s">
        <v>8246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8276</v>
      </c>
      <c r="O4048" t="s">
        <v>8277</v>
      </c>
      <c r="P4048" s="9">
        <v>42750.530312499999</v>
      </c>
      <c r="Q4048" s="10" t="s">
        <v>8322</v>
      </c>
      <c r="R4048" s="10">
        <v>2017</v>
      </c>
    </row>
    <row r="4049" spans="1:18" ht="43.5" x14ac:dyDescent="0.35">
      <c r="A4049">
        <v>4097</v>
      </c>
      <c r="B4049" s="3" t="s">
        <v>4093</v>
      </c>
      <c r="C4049" s="3" t="s">
        <v>8200</v>
      </c>
      <c r="D4049" s="6">
        <v>10000</v>
      </c>
      <c r="E4049" s="8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8276</v>
      </c>
      <c r="O4049" t="s">
        <v>8277</v>
      </c>
      <c r="P4049" s="9">
        <v>42344.824502314819</v>
      </c>
      <c r="Q4049" s="10" t="s">
        <v>8333</v>
      </c>
      <c r="R4049" s="10">
        <v>2015</v>
      </c>
    </row>
    <row r="4050" spans="1:18" ht="43.5" x14ac:dyDescent="0.35">
      <c r="A4050">
        <v>4098</v>
      </c>
      <c r="B4050" s="3" t="s">
        <v>4094</v>
      </c>
      <c r="C4050" s="3" t="s">
        <v>8201</v>
      </c>
      <c r="D4050" s="6">
        <v>75000</v>
      </c>
      <c r="E4050" s="8">
        <v>0</v>
      </c>
      <c r="F4050" t="s">
        <v>8220</v>
      </c>
      <c r="G4050" t="s">
        <v>8223</v>
      </c>
      <c r="H4050" t="s">
        <v>8245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8276</v>
      </c>
      <c r="O4050" t="s">
        <v>8277</v>
      </c>
      <c r="P4050" s="9">
        <v>42495.722187499996</v>
      </c>
      <c r="Q4050" s="10" t="s">
        <v>8326</v>
      </c>
      <c r="R4050" s="10">
        <v>2016</v>
      </c>
    </row>
    <row r="4051" spans="1:18" ht="58" x14ac:dyDescent="0.35">
      <c r="A4051">
        <v>4099</v>
      </c>
      <c r="B4051" s="3" t="s">
        <v>4095</v>
      </c>
      <c r="C4051" s="3" t="s">
        <v>8202</v>
      </c>
      <c r="D4051" s="6">
        <v>4500</v>
      </c>
      <c r="E4051" s="8">
        <v>50</v>
      </c>
      <c r="F4051" t="s">
        <v>8220</v>
      </c>
      <c r="G4051" t="s">
        <v>8223</v>
      </c>
      <c r="H4051" t="s">
        <v>8245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8276</v>
      </c>
      <c r="O4051" t="s">
        <v>8277</v>
      </c>
      <c r="P4051" s="9">
        <v>42570.850381944445</v>
      </c>
      <c r="Q4051" s="10" t="s">
        <v>8328</v>
      </c>
      <c r="R4051" s="10">
        <v>2016</v>
      </c>
    </row>
    <row r="4052" spans="1:18" ht="43.5" x14ac:dyDescent="0.35">
      <c r="A4052">
        <v>4100</v>
      </c>
      <c r="B4052" s="3" t="s">
        <v>4096</v>
      </c>
      <c r="C4052" s="3" t="s">
        <v>8203</v>
      </c>
      <c r="D4052" s="6">
        <v>270</v>
      </c>
      <c r="E4052" s="8">
        <v>0</v>
      </c>
      <c r="F4052" t="s">
        <v>8220</v>
      </c>
      <c r="G4052" t="s">
        <v>8223</v>
      </c>
      <c r="H4052" t="s">
        <v>8245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8276</v>
      </c>
      <c r="O4052" t="s">
        <v>8277</v>
      </c>
      <c r="P4052" s="9">
        <v>41927.124884259261</v>
      </c>
      <c r="Q4052" s="10" t="s">
        <v>8331</v>
      </c>
      <c r="R4052" s="10">
        <v>2014</v>
      </c>
    </row>
    <row r="4053" spans="1:18" ht="43.5" x14ac:dyDescent="0.35">
      <c r="A4053">
        <v>4101</v>
      </c>
      <c r="B4053" s="3" t="s">
        <v>4097</v>
      </c>
      <c r="C4053" s="3" t="s">
        <v>8204</v>
      </c>
      <c r="D4053" s="6">
        <v>600</v>
      </c>
      <c r="E4053" s="8">
        <v>0</v>
      </c>
      <c r="F4053" t="s">
        <v>8220</v>
      </c>
      <c r="G4053" t="s">
        <v>8223</v>
      </c>
      <c r="H4053" t="s">
        <v>8245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8276</v>
      </c>
      <c r="O4053" t="s">
        <v>8277</v>
      </c>
      <c r="P4053" s="9">
        <v>42730.903726851851</v>
      </c>
      <c r="Q4053" s="10" t="s">
        <v>8333</v>
      </c>
      <c r="R4053" s="10">
        <v>2016</v>
      </c>
    </row>
    <row r="4054" spans="1:18" ht="43.5" x14ac:dyDescent="0.35">
      <c r="A4054">
        <v>4102</v>
      </c>
      <c r="B4054" s="3" t="s">
        <v>4098</v>
      </c>
      <c r="C4054" s="3" t="s">
        <v>8205</v>
      </c>
      <c r="D4054" s="6">
        <v>500</v>
      </c>
      <c r="E4054" s="8">
        <v>137</v>
      </c>
      <c r="F4054" t="s">
        <v>8220</v>
      </c>
      <c r="G4054" t="s">
        <v>8223</v>
      </c>
      <c r="H4054" t="s">
        <v>8245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8276</v>
      </c>
      <c r="O4054" t="s">
        <v>8277</v>
      </c>
      <c r="P4054" s="9">
        <v>42475.848067129627</v>
      </c>
      <c r="Q4054" s="10" t="s">
        <v>8325</v>
      </c>
      <c r="R4054" s="10">
        <v>2016</v>
      </c>
    </row>
    <row r="4055" spans="1:18" ht="43.5" x14ac:dyDescent="0.35">
      <c r="A4055">
        <v>4103</v>
      </c>
      <c r="B4055" s="3" t="s">
        <v>4099</v>
      </c>
      <c r="C4055" s="3" t="s">
        <v>8206</v>
      </c>
      <c r="D4055" s="6">
        <v>1000</v>
      </c>
      <c r="E4055" s="8">
        <v>100</v>
      </c>
      <c r="F4055" t="s">
        <v>8220</v>
      </c>
      <c r="G4055" t="s">
        <v>8223</v>
      </c>
      <c r="H4055" t="s">
        <v>8245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8276</v>
      </c>
      <c r="O4055" t="s">
        <v>8277</v>
      </c>
      <c r="P4055" s="9">
        <v>42188.83293981482</v>
      </c>
      <c r="Q4055" s="10" t="s">
        <v>8328</v>
      </c>
      <c r="R4055" s="10">
        <v>2015</v>
      </c>
    </row>
    <row r="4056" spans="1:18" ht="43.5" x14ac:dyDescent="0.35">
      <c r="A4056">
        <v>4104</v>
      </c>
      <c r="B4056" s="3" t="s">
        <v>4100</v>
      </c>
      <c r="C4056" s="3" t="s">
        <v>8207</v>
      </c>
      <c r="D4056" s="6">
        <v>3000</v>
      </c>
      <c r="E4056" s="8">
        <v>641</v>
      </c>
      <c r="F4056" t="s">
        <v>8220</v>
      </c>
      <c r="G4056" t="s">
        <v>8225</v>
      </c>
      <c r="H4056" t="s">
        <v>8247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8276</v>
      </c>
      <c r="O4056" t="s">
        <v>8277</v>
      </c>
      <c r="P4056" s="9">
        <v>42640.278171296297</v>
      </c>
      <c r="Q4056" s="10" t="s">
        <v>8330</v>
      </c>
      <c r="R4056" s="10">
        <v>2016</v>
      </c>
    </row>
    <row r="4057" spans="1:18" ht="58" x14ac:dyDescent="0.35">
      <c r="A4057">
        <v>4105</v>
      </c>
      <c r="B4057" s="3" t="s">
        <v>4101</v>
      </c>
      <c r="C4057" s="3" t="s">
        <v>8208</v>
      </c>
      <c r="D4057" s="6">
        <v>33000</v>
      </c>
      <c r="E4057" s="8">
        <v>2300</v>
      </c>
      <c r="F4057" t="s">
        <v>8220</v>
      </c>
      <c r="G4057" t="s">
        <v>8237</v>
      </c>
      <c r="H4057" t="s">
        <v>8255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8276</v>
      </c>
      <c r="O4057" t="s">
        <v>8277</v>
      </c>
      <c r="P4057" s="9">
        <v>42697.010520833333</v>
      </c>
      <c r="Q4057" s="10" t="s">
        <v>8332</v>
      </c>
      <c r="R4057" s="10">
        <v>2016</v>
      </c>
    </row>
    <row r="4058" spans="1:18" ht="43.5" x14ac:dyDescent="0.35">
      <c r="A4058">
        <v>4106</v>
      </c>
      <c r="B4058" s="3" t="s">
        <v>4102</v>
      </c>
      <c r="C4058" s="3" t="s">
        <v>8209</v>
      </c>
      <c r="D4058" s="6">
        <v>5000</v>
      </c>
      <c r="E4058" s="8">
        <v>3530</v>
      </c>
      <c r="F4058" t="s">
        <v>8220</v>
      </c>
      <c r="G4058" t="s">
        <v>8223</v>
      </c>
      <c r="H4058" t="s">
        <v>8245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8276</v>
      </c>
      <c r="O4058" t="s">
        <v>8277</v>
      </c>
      <c r="P4058" s="9">
        <v>42053.049375000002</v>
      </c>
      <c r="Q4058" s="10" t="s">
        <v>8323</v>
      </c>
      <c r="R4058" s="10">
        <v>2015</v>
      </c>
    </row>
    <row r="4059" spans="1:18" ht="43.5" x14ac:dyDescent="0.35">
      <c r="A4059">
        <v>4107</v>
      </c>
      <c r="B4059" s="3" t="s">
        <v>4103</v>
      </c>
      <c r="C4059" s="3" t="s">
        <v>8210</v>
      </c>
      <c r="D4059" s="6">
        <v>2000</v>
      </c>
      <c r="E4059" s="8">
        <v>41</v>
      </c>
      <c r="F4059" t="s">
        <v>8220</v>
      </c>
      <c r="G4059" t="s">
        <v>8223</v>
      </c>
      <c r="H4059" t="s">
        <v>8245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8276</v>
      </c>
      <c r="O4059" t="s">
        <v>8277</v>
      </c>
      <c r="P4059" s="9">
        <v>41883.916678240741</v>
      </c>
      <c r="Q4059" s="10" t="s">
        <v>8330</v>
      </c>
      <c r="R4059" s="10">
        <v>2014</v>
      </c>
    </row>
    <row r="4060" spans="1:18" ht="43.5" x14ac:dyDescent="0.35">
      <c r="A4060">
        <v>4108</v>
      </c>
      <c r="B4060" s="3" t="s">
        <v>4104</v>
      </c>
      <c r="C4060" s="3" t="s">
        <v>8211</v>
      </c>
      <c r="D4060" s="6">
        <v>3000</v>
      </c>
      <c r="E4060" s="8">
        <v>59</v>
      </c>
      <c r="F4060" t="s">
        <v>8220</v>
      </c>
      <c r="G4060" t="s">
        <v>8223</v>
      </c>
      <c r="H4060" t="s">
        <v>8245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8276</v>
      </c>
      <c r="O4060" t="s">
        <v>8277</v>
      </c>
      <c r="P4060" s="9">
        <v>42767.031678240739</v>
      </c>
      <c r="Q4060" s="10" t="s">
        <v>8323</v>
      </c>
      <c r="R4060" s="10">
        <v>2017</v>
      </c>
    </row>
    <row r="4061" spans="1:18" ht="43.5" x14ac:dyDescent="0.35">
      <c r="A4061">
        <v>4109</v>
      </c>
      <c r="B4061" s="3" t="s">
        <v>4105</v>
      </c>
      <c r="C4061" s="3" t="s">
        <v>8212</v>
      </c>
      <c r="D4061" s="6">
        <v>500</v>
      </c>
      <c r="E4061" s="8">
        <v>0</v>
      </c>
      <c r="F4061" t="s">
        <v>8220</v>
      </c>
      <c r="G4061" t="s">
        <v>8224</v>
      </c>
      <c r="H4061" t="s">
        <v>8246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8276</v>
      </c>
      <c r="O4061" t="s">
        <v>8277</v>
      </c>
      <c r="P4061" s="9">
        <v>42307.539398148147</v>
      </c>
      <c r="Q4061" s="10" t="s">
        <v>8331</v>
      </c>
      <c r="R4061" s="10">
        <v>2015</v>
      </c>
    </row>
    <row r="4062" spans="1:18" ht="43.5" x14ac:dyDescent="0.35">
      <c r="A4062">
        <v>4110</v>
      </c>
      <c r="B4062" s="3" t="s">
        <v>4106</v>
      </c>
      <c r="C4062" s="3" t="s">
        <v>8213</v>
      </c>
      <c r="D4062" s="6">
        <v>300</v>
      </c>
      <c r="E4062" s="8">
        <v>86</v>
      </c>
      <c r="F4062" t="s">
        <v>8220</v>
      </c>
      <c r="G4062" t="s">
        <v>8224</v>
      </c>
      <c r="H4062" t="s">
        <v>8246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8276</v>
      </c>
      <c r="O4062" t="s">
        <v>8277</v>
      </c>
      <c r="P4062" s="9">
        <v>42512.626747685186</v>
      </c>
      <c r="Q4062" s="10" t="s">
        <v>8326</v>
      </c>
      <c r="R4062" s="10">
        <v>2016</v>
      </c>
    </row>
    <row r="4063" spans="1:18" ht="43.5" x14ac:dyDescent="0.35">
      <c r="A4063">
        <v>4111</v>
      </c>
      <c r="B4063" s="3" t="s">
        <v>4107</v>
      </c>
      <c r="C4063" s="3" t="s">
        <v>8214</v>
      </c>
      <c r="D4063" s="6">
        <v>3000</v>
      </c>
      <c r="E4063" s="8">
        <v>94</v>
      </c>
      <c r="F4063" t="s">
        <v>8220</v>
      </c>
      <c r="G4063" t="s">
        <v>8223</v>
      </c>
      <c r="H4063" t="s">
        <v>8245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8276</v>
      </c>
      <c r="O4063" t="s">
        <v>8277</v>
      </c>
      <c r="P4063" s="9">
        <v>42029.135879629626</v>
      </c>
      <c r="Q4063" s="10" t="s">
        <v>8322</v>
      </c>
      <c r="R4063" s="10">
        <v>2015</v>
      </c>
    </row>
    <row r="4064" spans="1:18" ht="43.5" x14ac:dyDescent="0.35">
      <c r="A4064">
        <v>4112</v>
      </c>
      <c r="B4064" s="3" t="s">
        <v>4108</v>
      </c>
      <c r="C4064" s="3" t="s">
        <v>6961</v>
      </c>
      <c r="D4064" s="6">
        <v>2500</v>
      </c>
      <c r="E4064" s="8">
        <v>1</v>
      </c>
      <c r="F4064" t="s">
        <v>8220</v>
      </c>
      <c r="G4064" t="s">
        <v>8240</v>
      </c>
      <c r="H4064" t="s">
        <v>8248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8276</v>
      </c>
      <c r="O4064" t="s">
        <v>8277</v>
      </c>
      <c r="P4064" s="9">
        <v>42400.946597222224</v>
      </c>
      <c r="Q4064" s="10" t="s">
        <v>8322</v>
      </c>
      <c r="R4064" s="10">
        <v>2016</v>
      </c>
    </row>
    <row r="4065" spans="1:18" ht="43.5" x14ac:dyDescent="0.35">
      <c r="A4065">
        <v>4113</v>
      </c>
      <c r="B4065" s="3" t="s">
        <v>4109</v>
      </c>
      <c r="C4065" s="3" t="s">
        <v>8215</v>
      </c>
      <c r="D4065" s="6">
        <v>1500</v>
      </c>
      <c r="E4065" s="8">
        <v>3</v>
      </c>
      <c r="F4065" t="s">
        <v>8220</v>
      </c>
      <c r="G4065" t="s">
        <v>8223</v>
      </c>
      <c r="H4065" t="s">
        <v>8245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8276</v>
      </c>
      <c r="O4065" t="s">
        <v>8277</v>
      </c>
      <c r="P4065" s="9">
        <v>42358.573182870372</v>
      </c>
      <c r="Q4065" s="10" t="s">
        <v>8333</v>
      </c>
      <c r="R4065" s="10">
        <v>2015</v>
      </c>
    </row>
  </sheetData>
  <autoFilter ref="A1:R4065" xr:uid="{DE679665-1A87-4CA4-BE39-A09548F3C45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1659-55AE-4149-BC66-3D1992E06874}">
  <dimension ref="A1:J13"/>
  <sheetViews>
    <sheetView workbookViewId="0">
      <selection activeCell="O12" sqref="O12"/>
    </sheetView>
  </sheetViews>
  <sheetFormatPr defaultRowHeight="14.5" x14ac:dyDescent="0.35"/>
  <cols>
    <col min="3" max="3" width="19.1796875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C1" t="s">
        <v>8337</v>
      </c>
      <c r="D1" t="s">
        <v>8338</v>
      </c>
      <c r="E1" t="s">
        <v>8339</v>
      </c>
      <c r="F1" t="s">
        <v>8340</v>
      </c>
      <c r="G1" t="s">
        <v>8341</v>
      </c>
      <c r="H1" t="s">
        <v>8342</v>
      </c>
      <c r="I1" t="s">
        <v>8343</v>
      </c>
      <c r="J1" t="s">
        <v>8344</v>
      </c>
    </row>
    <row r="2" spans="1:10" x14ac:dyDescent="0.35">
      <c r="C2" t="s">
        <v>8345</v>
      </c>
      <c r="D2" s="10">
        <f>COUNTIFS(Sheet1!$F$2:$F$4115,"successful",Sheet1!$O$2:$O$4115,"plays",Sheet1!$D$2:$D$4115,"&lt;"&amp;1000)</f>
        <v>141</v>
      </c>
      <c r="E2" s="10">
        <f>COUNTIFS(Sheet1!$F$2:$F$4115,"failed",Sheet1!$O$2:$O$4115,"plays",Sheet1!$D$2:$D$4115,"&lt;"&amp;1000)</f>
        <v>45</v>
      </c>
      <c r="F2" s="10">
        <f>COUNTIFS(Sheet1!$F$2:$F$4115,"canceled",Sheet1!$O$2:$O$4115,"plays",Sheet1!$D$2:$D$4115,"&lt;"&amp;1000)</f>
        <v>0</v>
      </c>
      <c r="G2" s="10">
        <f>SUM(D2:F2)</f>
        <v>186</v>
      </c>
      <c r="H2" s="14">
        <f>D2/G2</f>
        <v>0.75806451612903225</v>
      </c>
      <c r="I2" s="14">
        <f>E2/G2</f>
        <v>0.24193548387096775</v>
      </c>
      <c r="J2" s="14">
        <f>F2/G2</f>
        <v>0</v>
      </c>
    </row>
    <row r="3" spans="1:10" x14ac:dyDescent="0.35">
      <c r="A3">
        <v>1000</v>
      </c>
      <c r="B3">
        <v>5000</v>
      </c>
      <c r="C3" t="s">
        <v>8346</v>
      </c>
      <c r="D3" s="10">
        <f>COUNTIFS(Sheet1!$F$2:$F$4115,"successful",Sheet1!$O$2:$O$4115,"plays",Sheet1!$D$2:$D$4115,"&gt;="&amp;$A3,Sheet1!$D$2:$D$4115,"&lt;"&amp;$B3)</f>
        <v>388</v>
      </c>
      <c r="E3" s="10">
        <f>COUNTIFS(Sheet1!$F$2:$F$4115,"failed",Sheet1!$O$2:$O$4115,"plays",Sheet1!$D$2:$D$4115,"&gt;="&amp;$A3,Sheet1!$D$2:$D$4115,"&lt;"&amp;$B3)</f>
        <v>146</v>
      </c>
      <c r="F3" s="10">
        <f>COUNTIFS(Sheet1!$F$2:$F$4115,"canceled",Sheet1!$O$2:$O$4115,"plays",Sheet1!$D$2:$D$4115,"&gt;="&amp;$A3,Sheet1!$D$2:$D$4115,"&lt;"&amp;$B3)</f>
        <v>0</v>
      </c>
      <c r="G3" s="10">
        <f t="shared" ref="G3:G13" si="0">SUM(D3:F3)</f>
        <v>534</v>
      </c>
      <c r="H3" s="14">
        <f t="shared" ref="H3:H13" si="1">D3/G3</f>
        <v>0.72659176029962547</v>
      </c>
      <c r="I3" s="14">
        <f t="shared" ref="I3:I13" si="2">E3/G3</f>
        <v>0.27340823970037453</v>
      </c>
      <c r="J3" s="14">
        <f t="shared" ref="J3:J13" si="3">F3/G3</f>
        <v>0</v>
      </c>
    </row>
    <row r="4" spans="1:10" x14ac:dyDescent="0.35">
      <c r="A4">
        <f>B3</f>
        <v>5000</v>
      </c>
      <c r="B4">
        <f>B3+5000</f>
        <v>10000</v>
      </c>
      <c r="C4" t="s">
        <v>8347</v>
      </c>
      <c r="D4" s="10">
        <f>COUNTIFS(Sheet1!$F$2:$F$4115,"successful",Sheet1!$O$2:$O$4115,"plays",Sheet1!$D$2:$D$4115,"&gt;="&amp;$A4,Sheet1!$D$2:$D$4115,"&lt;"&amp;$B4)</f>
        <v>93</v>
      </c>
      <c r="E4" s="10">
        <f>COUNTIFS(Sheet1!$F$2:$F$4115,"failed",Sheet1!$O$2:$O$4115,"plays",Sheet1!$D$2:$D$4115,"&gt;="&amp;$A4,Sheet1!$D$2:$D$4115,"&lt;"&amp;$B4)</f>
        <v>76</v>
      </c>
      <c r="F4" s="10">
        <f>COUNTIFS(Sheet1!$F$2:$F$4115,"canceled",Sheet1!$O$2:$O$4115,"plays",Sheet1!$D$2:$D$4115,"&gt;="&amp;$A4,Sheet1!$D$2:$D$4115,"&lt;"&amp;$B4)</f>
        <v>0</v>
      </c>
      <c r="G4" s="10">
        <f t="shared" si="0"/>
        <v>169</v>
      </c>
      <c r="H4" s="14">
        <f t="shared" si="1"/>
        <v>0.55029585798816572</v>
      </c>
      <c r="I4" s="14">
        <f t="shared" si="2"/>
        <v>0.44970414201183434</v>
      </c>
      <c r="J4" s="14">
        <f t="shared" si="3"/>
        <v>0</v>
      </c>
    </row>
    <row r="5" spans="1:10" x14ac:dyDescent="0.35">
      <c r="A5">
        <f t="shared" ref="A5:A12" si="4">B4</f>
        <v>10000</v>
      </c>
      <c r="B5">
        <f t="shared" ref="B5:B12" si="5">B4+5000</f>
        <v>15000</v>
      </c>
      <c r="C5" t="s">
        <v>8349</v>
      </c>
      <c r="D5" s="10">
        <f>COUNTIFS(Sheet1!$F$2:$F$4115,"successful",Sheet1!$O$2:$O$4115,"plays",Sheet1!$D$2:$D$4115,"&gt;="&amp;$A5,Sheet1!$D$2:$D$4115,"&lt;"&amp;$B5)</f>
        <v>39</v>
      </c>
      <c r="E5" s="10">
        <f>COUNTIFS(Sheet1!$F$2:$F$4115,"failed",Sheet1!$O$2:$O$4115,"plays",Sheet1!$D$2:$D$4115,"&gt;="&amp;$A5,Sheet1!$D$2:$D$4115,"&lt;"&amp;$B5)</f>
        <v>33</v>
      </c>
      <c r="F5" s="10">
        <f>COUNTIFS(Sheet1!$F$2:$F$4115,"canceled",Sheet1!$O$2:$O$4115,"plays",Sheet1!$D$2:$D$4115,"&gt;="&amp;$A5,Sheet1!$D$2:$D$4115,"&lt;"&amp;$B5)</f>
        <v>0</v>
      </c>
      <c r="G5" s="10">
        <f t="shared" si="0"/>
        <v>72</v>
      </c>
      <c r="H5" s="14">
        <f t="shared" si="1"/>
        <v>0.54166666666666663</v>
      </c>
      <c r="I5" s="14">
        <f t="shared" si="2"/>
        <v>0.45833333333333331</v>
      </c>
      <c r="J5" s="14">
        <f t="shared" si="3"/>
        <v>0</v>
      </c>
    </row>
    <row r="6" spans="1:10" x14ac:dyDescent="0.35">
      <c r="A6">
        <f t="shared" si="4"/>
        <v>15000</v>
      </c>
      <c r="B6">
        <f t="shared" si="5"/>
        <v>20000</v>
      </c>
      <c r="C6" t="s">
        <v>8350</v>
      </c>
      <c r="D6" s="10">
        <f>COUNTIFS(Sheet1!$F$2:$F$4115,"successful",Sheet1!$O$2:$O$4115,"plays",Sheet1!$D$2:$D$4115,"&gt;="&amp;$A6,Sheet1!$D$2:$D$4115,"&lt;"&amp;$B6)</f>
        <v>12</v>
      </c>
      <c r="E6" s="10">
        <f>COUNTIFS(Sheet1!$F$2:$F$4115,"failed",Sheet1!$O$2:$O$4115,"plays",Sheet1!$D$2:$D$4115,"&gt;="&amp;$A6,Sheet1!$D$2:$D$4115,"&lt;"&amp;$B6)</f>
        <v>12</v>
      </c>
      <c r="F6" s="10">
        <f>COUNTIFS(Sheet1!$F$2:$F$4115,"canceled",Sheet1!$O$2:$O$4115,"plays",Sheet1!$D$2:$D$4115,"&gt;="&amp;$A6,Sheet1!$D$2:$D$4115,"&lt;"&amp;$B6)</f>
        <v>0</v>
      </c>
      <c r="G6" s="10">
        <f t="shared" si="0"/>
        <v>24</v>
      </c>
      <c r="H6" s="14">
        <f t="shared" si="1"/>
        <v>0.5</v>
      </c>
      <c r="I6" s="14">
        <f t="shared" si="2"/>
        <v>0.5</v>
      </c>
      <c r="J6" s="14">
        <f t="shared" si="3"/>
        <v>0</v>
      </c>
    </row>
    <row r="7" spans="1:10" x14ac:dyDescent="0.35">
      <c r="A7">
        <f t="shared" si="4"/>
        <v>20000</v>
      </c>
      <c r="B7">
        <f t="shared" si="5"/>
        <v>25000</v>
      </c>
      <c r="C7" t="s">
        <v>8351</v>
      </c>
      <c r="D7" s="10">
        <f>COUNTIFS(Sheet1!$F$2:$F$4115,"successful",Sheet1!$O$2:$O$4115,"plays",Sheet1!$D$2:$D$4115,"&gt;="&amp;$A7,Sheet1!$D$2:$D$4115,"&lt;"&amp;$B7)</f>
        <v>9</v>
      </c>
      <c r="E7" s="10">
        <f>COUNTIFS(Sheet1!$F$2:$F$4115,"failed",Sheet1!$O$2:$O$4115,"plays",Sheet1!$D$2:$D$4115,"&gt;="&amp;$A7,Sheet1!$D$2:$D$4115,"&lt;"&amp;$B7)</f>
        <v>11</v>
      </c>
      <c r="F7" s="10">
        <f>COUNTIFS(Sheet1!$F$2:$F$4115,"canceled",Sheet1!$O$2:$O$4115,"plays",Sheet1!$D$2:$D$4115,"&gt;="&amp;$A7,Sheet1!$D$2:$D$4115,"&lt;"&amp;$B7)</f>
        <v>0</v>
      </c>
      <c r="G7" s="10">
        <f t="shared" si="0"/>
        <v>20</v>
      </c>
      <c r="H7" s="14">
        <f t="shared" si="1"/>
        <v>0.45</v>
      </c>
      <c r="I7" s="14">
        <f t="shared" si="2"/>
        <v>0.55000000000000004</v>
      </c>
      <c r="J7" s="14">
        <f t="shared" si="3"/>
        <v>0</v>
      </c>
    </row>
    <row r="8" spans="1:10" x14ac:dyDescent="0.35">
      <c r="A8">
        <f t="shared" si="4"/>
        <v>25000</v>
      </c>
      <c r="B8">
        <f t="shared" si="5"/>
        <v>30000</v>
      </c>
      <c r="C8" t="s">
        <v>8352</v>
      </c>
      <c r="D8" s="10">
        <f>COUNTIFS(Sheet1!$F$2:$F$4115,"successful",Sheet1!$O$2:$O$4115,"plays",Sheet1!$D$2:$D$4115,"&gt;="&amp;$A8,Sheet1!$D$2:$D$4115,"&lt;"&amp;$B8)</f>
        <v>1</v>
      </c>
      <c r="E8" s="10">
        <f>COUNTIFS(Sheet1!$F$2:$F$4115,"failed",Sheet1!$O$2:$O$4115,"plays",Sheet1!$D$2:$D$4115,"&gt;="&amp;$A8,Sheet1!$D$2:$D$4115,"&lt;"&amp;$B8)</f>
        <v>4</v>
      </c>
      <c r="F8" s="10">
        <f>COUNTIFS(Sheet1!$F$2:$F$4115,"canceled",Sheet1!$O$2:$O$4115,"plays",Sheet1!$D$2:$D$4115,"&gt;="&amp;$A8,Sheet1!$D$2:$D$4115,"&lt;"&amp;$B8)</f>
        <v>0</v>
      </c>
      <c r="G8" s="10">
        <f t="shared" si="0"/>
        <v>5</v>
      </c>
      <c r="H8" s="14">
        <f t="shared" si="1"/>
        <v>0.2</v>
      </c>
      <c r="I8" s="14">
        <f t="shared" si="2"/>
        <v>0.8</v>
      </c>
      <c r="J8" s="14">
        <f t="shared" si="3"/>
        <v>0</v>
      </c>
    </row>
    <row r="9" spans="1:10" x14ac:dyDescent="0.35">
      <c r="A9">
        <f t="shared" si="4"/>
        <v>30000</v>
      </c>
      <c r="B9">
        <f t="shared" si="5"/>
        <v>35000</v>
      </c>
      <c r="C9" t="s">
        <v>8353</v>
      </c>
      <c r="D9" s="10">
        <f>COUNTIFS(Sheet1!$F$2:$F$4115,"successful",Sheet1!$O$2:$O$4115,"plays",Sheet1!$D$2:$D$4115,"&gt;="&amp;$A9,Sheet1!$D$2:$D$4115,"&lt;"&amp;$B9)</f>
        <v>3</v>
      </c>
      <c r="E9" s="10">
        <f>COUNTIFS(Sheet1!$F$2:$F$4115,"failed",Sheet1!$O$2:$O$4115,"plays",Sheet1!$D$2:$D$4115,"&gt;="&amp;$A9,Sheet1!$D$2:$D$4115,"&lt;"&amp;$B9)</f>
        <v>8</v>
      </c>
      <c r="F9" s="10">
        <f>COUNTIFS(Sheet1!$F$2:$F$4115,"canceled",Sheet1!$O$2:$O$4115,"plays",Sheet1!$D$2:$D$4115,"&gt;="&amp;$A9,Sheet1!$D$2:$D$4115,"&lt;"&amp;$B9)</f>
        <v>0</v>
      </c>
      <c r="G9" s="10">
        <f t="shared" si="0"/>
        <v>11</v>
      </c>
      <c r="H9" s="14">
        <f t="shared" si="1"/>
        <v>0.27272727272727271</v>
      </c>
      <c r="I9" s="14">
        <f t="shared" si="2"/>
        <v>0.72727272727272729</v>
      </c>
      <c r="J9" s="14">
        <f t="shared" si="3"/>
        <v>0</v>
      </c>
    </row>
    <row r="10" spans="1:10" x14ac:dyDescent="0.35">
      <c r="A10">
        <f t="shared" si="4"/>
        <v>35000</v>
      </c>
      <c r="B10">
        <f t="shared" si="5"/>
        <v>40000</v>
      </c>
      <c r="C10" t="s">
        <v>8354</v>
      </c>
      <c r="D10" s="10">
        <f>COUNTIFS(Sheet1!$F$2:$F$4115,"successful",Sheet1!$O$2:$O$4115,"plays",Sheet1!$D$2:$D$4115,"&gt;="&amp;$A10,Sheet1!$D$2:$D$4115,"&lt;"&amp;$B10)</f>
        <v>4</v>
      </c>
      <c r="E10" s="10">
        <f>COUNTIFS(Sheet1!$F$2:$F$4115,"failed",Sheet1!$O$2:$O$4115,"plays",Sheet1!$D$2:$D$4115,"&gt;="&amp;$A10,Sheet1!$D$2:$D$4115,"&lt;"&amp;$B10)</f>
        <v>2</v>
      </c>
      <c r="F10" s="10">
        <f>COUNTIFS(Sheet1!$F$2:$F$4115,"canceled",Sheet1!$O$2:$O$4115,"plays",Sheet1!$D$2:$D$4115,"&gt;="&amp;$A10,Sheet1!$D$2:$D$4115,"&lt;"&amp;$B10)</f>
        <v>0</v>
      </c>
      <c r="G10" s="10">
        <f t="shared" si="0"/>
        <v>6</v>
      </c>
      <c r="H10" s="14">
        <f t="shared" si="1"/>
        <v>0.66666666666666663</v>
      </c>
      <c r="I10" s="14">
        <f t="shared" si="2"/>
        <v>0.33333333333333331</v>
      </c>
      <c r="J10" s="14">
        <f t="shared" si="3"/>
        <v>0</v>
      </c>
    </row>
    <row r="11" spans="1:10" x14ac:dyDescent="0.35">
      <c r="A11">
        <f t="shared" si="4"/>
        <v>40000</v>
      </c>
      <c r="B11">
        <f t="shared" si="5"/>
        <v>45000</v>
      </c>
      <c r="C11" t="s">
        <v>8355</v>
      </c>
      <c r="D11" s="10">
        <f>COUNTIFS(Sheet1!$F$2:$F$4115,"successful",Sheet1!$O$2:$O$4115,"plays",Sheet1!$D$2:$D$4115,"&gt;="&amp;$A11,Sheet1!$D$2:$D$4115,"&lt;"&amp;$B11)</f>
        <v>2</v>
      </c>
      <c r="E11" s="10">
        <f>COUNTIFS(Sheet1!$F$2:$F$4115,"failed",Sheet1!$O$2:$O$4115,"plays",Sheet1!$D$2:$D$4115,"&gt;="&amp;$A11,Sheet1!$D$2:$D$4115,"&lt;"&amp;$B11)</f>
        <v>1</v>
      </c>
      <c r="F11" s="10">
        <f>COUNTIFS(Sheet1!$F$2:$F$4115,"canceled",Sheet1!$O$2:$O$4115,"plays",Sheet1!$D$2:$D$4115,"&gt;="&amp;$A11,Sheet1!$D$2:$D$4115,"&lt;"&amp;$B11)</f>
        <v>0</v>
      </c>
      <c r="G11" s="10">
        <f t="shared" si="0"/>
        <v>3</v>
      </c>
      <c r="H11" s="14">
        <f t="shared" si="1"/>
        <v>0.66666666666666663</v>
      </c>
      <c r="I11" s="14">
        <f t="shared" si="2"/>
        <v>0.33333333333333331</v>
      </c>
      <c r="J11" s="14">
        <f t="shared" si="3"/>
        <v>0</v>
      </c>
    </row>
    <row r="12" spans="1:10" x14ac:dyDescent="0.35">
      <c r="A12">
        <f t="shared" si="4"/>
        <v>45000</v>
      </c>
      <c r="B12">
        <f t="shared" si="5"/>
        <v>50000</v>
      </c>
      <c r="C12" t="s">
        <v>8356</v>
      </c>
      <c r="D12" s="10">
        <f>COUNTIFS(Sheet1!$F$2:$F$4115,"successful",Sheet1!$O$2:$O$4115,"plays",Sheet1!$D$2:$D$4115,"&gt;="&amp;$A12,Sheet1!$D$2:$D$4115,"&lt;"&amp;$B12)</f>
        <v>0</v>
      </c>
      <c r="E12" s="10">
        <f>COUNTIFS(Sheet1!$F$2:$F$4115,"failed",Sheet1!$O$2:$O$4115,"plays",Sheet1!$D$2:$D$4115,"&gt;="&amp;$A12,Sheet1!$D$2:$D$4115,"&lt;"&amp;$B12)</f>
        <v>1</v>
      </c>
      <c r="F12" s="10">
        <f>COUNTIFS(Sheet1!$F$2:$F$4115,"canceled",Sheet1!$O$2:$O$4115,"plays",Sheet1!$D$2:$D$4115,"&gt;="&amp;$A12,Sheet1!$D$2:$D$4115,"&lt;"&amp;$B12)</f>
        <v>0</v>
      </c>
      <c r="G12" s="10">
        <f t="shared" si="0"/>
        <v>1</v>
      </c>
      <c r="H12" s="14">
        <f t="shared" si="1"/>
        <v>0</v>
      </c>
      <c r="I12" s="14">
        <f t="shared" si="2"/>
        <v>1</v>
      </c>
      <c r="J12" s="14">
        <f t="shared" si="3"/>
        <v>0</v>
      </c>
    </row>
    <row r="13" spans="1:10" x14ac:dyDescent="0.35">
      <c r="C13" t="s">
        <v>8348</v>
      </c>
      <c r="D13" s="10">
        <f>COUNTIFS(Sheet1!$F$2:$F$4115,"successful",Sheet1!$O$2:$O$4115,"plays",Sheet1!$D$2:$D$4115,"&gt;="&amp;50000)</f>
        <v>2</v>
      </c>
      <c r="E13" s="10">
        <f>COUNTIFS(Sheet1!$F$2:$F$4115,"failed",Sheet1!$O$2:$O$4115,"plays",Sheet1!$D$2:$D$4115,"&gt;="&amp;50000)</f>
        <v>14</v>
      </c>
      <c r="F13" s="10">
        <f>COUNTIFS(Sheet1!$F$2:$F$4115,"canceled",Sheet1!$O$2:$O$4115,"plays",Sheet1!$D$2:$D$4115,"&gt;="&amp;50000)</f>
        <v>0</v>
      </c>
      <c r="G13" s="10">
        <f t="shared" si="0"/>
        <v>16</v>
      </c>
      <c r="H13" s="14">
        <f t="shared" si="1"/>
        <v>0.125</v>
      </c>
      <c r="I13" s="14">
        <f t="shared" si="2"/>
        <v>0.875</v>
      </c>
      <c r="J13" s="1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Theater Outcomes by Launch Date</vt:lpstr>
      <vt:lpstr>Theater Outcomes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 jay</cp:lastModifiedBy>
  <dcterms:created xsi:type="dcterms:W3CDTF">2017-04-20T15:17:24Z</dcterms:created>
  <dcterms:modified xsi:type="dcterms:W3CDTF">2021-08-29T03:30:51Z</dcterms:modified>
</cp:coreProperties>
</file>