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rogramming\EPS\Existing Models\EPS Shandong 3.3.1\InputData\add-outputs\BDbDT\"/>
    </mc:Choice>
  </mc:AlternateContent>
  <xr:revisionPtr revIDLastSave="0" documentId="13_ncr:1_{78E35672-1355-428D-A734-42D9A7461922}" xr6:coauthVersionLast="47" xr6:coauthVersionMax="47" xr10:uidLastSave="{00000000-0000-0000-0000-000000000000}"/>
  <bookViews>
    <workbookView xWindow="315" yWindow="375" windowWidth="18015" windowHeight="1459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6" i="3" l="1"/>
  <c r="AH6" i="3"/>
  <c r="AI6" i="3"/>
  <c r="AJ6" i="3"/>
  <c r="AK6" i="3"/>
  <c r="AL6" i="3"/>
  <c r="AM6" i="3"/>
  <c r="AN6" i="3"/>
  <c r="AO6" i="3"/>
  <c r="AP6" i="3"/>
  <c r="AG2" i="3"/>
  <c r="AH2" i="3"/>
  <c r="AI2" i="3"/>
  <c r="AJ2" i="3"/>
  <c r="AK2" i="3"/>
  <c r="AL2" i="3"/>
  <c r="AM2" i="3"/>
  <c r="AN2" i="3"/>
  <c r="AO2" i="3"/>
  <c r="AP2" i="3"/>
  <c r="AG3" i="3"/>
  <c r="AH3" i="3"/>
  <c r="AI3" i="3"/>
  <c r="AJ3" i="3"/>
  <c r="AK3" i="3"/>
  <c r="AL3" i="3"/>
  <c r="AM3" i="3"/>
  <c r="AN3" i="3"/>
  <c r="AO3" i="3"/>
  <c r="AP3" i="3"/>
  <c r="C2" i="3"/>
  <c r="D2" i="3"/>
  <c r="E2" i="3"/>
  <c r="F2" i="3"/>
  <c r="G2" i="3"/>
  <c r="G6" i="3" s="1"/>
  <c r="H2" i="3"/>
  <c r="H6" i="3" s="1"/>
  <c r="I2" i="3"/>
  <c r="I6" i="3" s="1"/>
  <c r="J2" i="3"/>
  <c r="K2" i="3"/>
  <c r="L2" i="3"/>
  <c r="M2" i="3"/>
  <c r="N2" i="3"/>
  <c r="N6" i="3" s="1"/>
  <c r="O2" i="3"/>
  <c r="O6" i="3" s="1"/>
  <c r="P2" i="3"/>
  <c r="P6" i="3" s="1"/>
  <c r="Q2" i="3"/>
  <c r="Q6" i="3" s="1"/>
  <c r="R2" i="3"/>
  <c r="R6" i="3" s="1"/>
  <c r="S2" i="3"/>
  <c r="T2" i="3"/>
  <c r="U2" i="3"/>
  <c r="V2" i="3"/>
  <c r="W2" i="3"/>
  <c r="W6" i="3" s="1"/>
  <c r="X2" i="3"/>
  <c r="X6" i="3" s="1"/>
  <c r="Y2" i="3"/>
  <c r="Y6" i="3" s="1"/>
  <c r="Z2" i="3"/>
  <c r="AA2" i="3"/>
  <c r="AB2" i="3"/>
  <c r="AC2" i="3"/>
  <c r="AD2" i="3"/>
  <c r="AD6" i="3" s="1"/>
  <c r="AE2" i="3"/>
  <c r="AE6" i="3" s="1"/>
  <c r="AF2" i="3"/>
  <c r="AF6" i="3" s="1"/>
  <c r="C3" i="3"/>
  <c r="D3" i="3"/>
  <c r="D6" i="3" s="1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T6" i="3" s="1"/>
  <c r="U3" i="3"/>
  <c r="V3" i="3"/>
  <c r="W3" i="3"/>
  <c r="X3" i="3"/>
  <c r="Y3" i="3"/>
  <c r="Z3" i="3"/>
  <c r="Z6" i="3" s="1"/>
  <c r="AA3" i="3"/>
  <c r="AB3" i="3"/>
  <c r="AC3" i="3"/>
  <c r="AD3" i="3"/>
  <c r="AE3" i="3"/>
  <c r="AF3" i="3"/>
  <c r="C6" i="3"/>
  <c r="E6" i="3"/>
  <c r="F6" i="3"/>
  <c r="J6" i="3"/>
  <c r="K6" i="3"/>
  <c r="L6" i="3"/>
  <c r="M6" i="3"/>
  <c r="S6" i="3"/>
  <c r="U6" i="3"/>
  <c r="V6" i="3"/>
  <c r="AA6" i="3"/>
  <c r="AB6" i="3"/>
  <c r="AC6" i="3"/>
  <c r="B6" i="3"/>
  <c r="B3" i="3"/>
  <c r="B2" i="3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C52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C50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C51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E29" i="1"/>
  <c r="F34" i="1" s="1"/>
  <c r="M26" i="1"/>
  <c r="L26" i="1"/>
  <c r="K26" i="1"/>
  <c r="J26" i="1"/>
  <c r="I26" i="1"/>
  <c r="H26" i="1"/>
  <c r="G26" i="1"/>
  <c r="F26" i="1"/>
  <c r="E26" i="1"/>
  <c r="D26" i="1"/>
  <c r="C26" i="1"/>
  <c r="M25" i="1"/>
  <c r="L25" i="1"/>
  <c r="K25" i="1"/>
  <c r="J25" i="1"/>
  <c r="I25" i="1"/>
  <c r="H25" i="1"/>
  <c r="G25" i="1"/>
  <c r="F25" i="1"/>
  <c r="E25" i="1"/>
  <c r="D25" i="1"/>
  <c r="C25" i="1"/>
  <c r="E21" i="1"/>
  <c r="D21" i="1"/>
  <c r="D31" i="1" s="1"/>
  <c r="C21" i="1"/>
  <c r="D29" i="1" s="1"/>
  <c r="M20" i="1"/>
  <c r="M30" i="1" s="1"/>
  <c r="M18" i="1"/>
  <c r="M21" i="1" s="1"/>
  <c r="M31" i="1" s="1"/>
  <c r="L18" i="1"/>
  <c r="L20" i="1" s="1"/>
  <c r="K18" i="1"/>
  <c r="K20" i="1" s="1"/>
  <c r="J18" i="1"/>
  <c r="J20" i="1" s="1"/>
  <c r="I18" i="1"/>
  <c r="I20" i="1" s="1"/>
  <c r="H18" i="1"/>
  <c r="H20" i="1" s="1"/>
  <c r="G18" i="1"/>
  <c r="G20" i="1" s="1"/>
  <c r="F18" i="1"/>
  <c r="F20" i="1" s="1"/>
  <c r="E18" i="1"/>
  <c r="E20" i="1" s="1"/>
  <c r="D18" i="1"/>
  <c r="D20" i="1" s="1"/>
  <c r="C18" i="1"/>
  <c r="C20" i="1" s="1"/>
  <c r="G28" i="1" l="1"/>
  <c r="H28" i="1"/>
  <c r="I28" i="1"/>
  <c r="G39" i="1"/>
  <c r="F41" i="1"/>
  <c r="J28" i="1"/>
  <c r="I30" i="1" s="1"/>
  <c r="K28" i="1"/>
  <c r="L28" i="1"/>
  <c r="K30" i="1"/>
  <c r="M28" i="1"/>
  <c r="M35" i="1" s="1"/>
  <c r="E34" i="1"/>
  <c r="D36" i="1"/>
  <c r="D28" i="1"/>
  <c r="C27" i="1"/>
  <c r="E28" i="1"/>
  <c r="D30" i="1" s="1"/>
  <c r="F28" i="1"/>
  <c r="F29" i="1"/>
  <c r="E36" i="1"/>
  <c r="F21" i="1"/>
  <c r="C31" i="1"/>
  <c r="G21" i="1"/>
  <c r="H21" i="1"/>
  <c r="I21" i="1"/>
  <c r="J21" i="1"/>
  <c r="K21" i="1"/>
  <c r="L21" i="1"/>
  <c r="G33" i="1" l="1"/>
  <c r="L30" i="1"/>
  <c r="G29" i="1"/>
  <c r="F31" i="1"/>
  <c r="E30" i="1"/>
  <c r="J33" i="1"/>
  <c r="I35" i="1" s="1"/>
  <c r="L33" i="1"/>
  <c r="K35" i="1" s="1"/>
  <c r="H30" i="1"/>
  <c r="J30" i="1"/>
  <c r="I33" i="1"/>
  <c r="H35" i="1" s="1"/>
  <c r="G34" i="1"/>
  <c r="F36" i="1"/>
  <c r="C29" i="1"/>
  <c r="C28" i="1"/>
  <c r="L29" i="1"/>
  <c r="E31" i="1"/>
  <c r="G30" i="1"/>
  <c r="I29" i="1"/>
  <c r="H31" i="1" s="1"/>
  <c r="J35" i="1"/>
  <c r="K33" i="1"/>
  <c r="C32" i="1"/>
  <c r="E33" i="1"/>
  <c r="D35" i="1" s="1"/>
  <c r="K29" i="1"/>
  <c r="G35" i="1"/>
  <c r="H33" i="1"/>
  <c r="H29" i="1"/>
  <c r="M33" i="1"/>
  <c r="M40" i="1" s="1"/>
  <c r="F33" i="1"/>
  <c r="E35" i="1" s="1"/>
  <c r="H44" i="1"/>
  <c r="M29" i="1"/>
  <c r="M36" i="1" s="1"/>
  <c r="C30" i="1"/>
  <c r="J29" i="1"/>
  <c r="F39" i="1"/>
  <c r="E41" i="1"/>
  <c r="F30" i="1"/>
  <c r="G44" i="1" l="1"/>
  <c r="L34" i="1"/>
  <c r="C34" i="1"/>
  <c r="C33" i="1"/>
  <c r="L31" i="1"/>
  <c r="K34" i="1"/>
  <c r="M38" i="1"/>
  <c r="M45" i="1" s="1"/>
  <c r="K38" i="1"/>
  <c r="M34" i="1"/>
  <c r="M41" i="1" s="1"/>
  <c r="G36" i="1"/>
  <c r="H34" i="1"/>
  <c r="J31" i="1"/>
  <c r="I31" i="1"/>
  <c r="L38" i="1"/>
  <c r="J34" i="1"/>
  <c r="I36" i="1" s="1"/>
  <c r="K31" i="1"/>
  <c r="J38" i="1"/>
  <c r="I40" i="1" s="1"/>
  <c r="H38" i="1"/>
  <c r="G40" i="1"/>
  <c r="H39" i="1"/>
  <c r="G41" i="1"/>
  <c r="F38" i="1"/>
  <c r="I49" i="1"/>
  <c r="H51" i="1" s="1"/>
  <c r="G46" i="1"/>
  <c r="G38" i="1"/>
  <c r="F40" i="1" s="1"/>
  <c r="L35" i="1"/>
  <c r="I34" i="1"/>
  <c r="G31" i="1"/>
  <c r="D33" i="1"/>
  <c r="I38" i="1"/>
  <c r="D34" i="1"/>
  <c r="C36" i="1"/>
  <c r="F35" i="1"/>
  <c r="G43" i="1" l="1"/>
  <c r="F45" i="1" s="1"/>
  <c r="L36" i="1"/>
  <c r="E38" i="1"/>
  <c r="C37" i="1"/>
  <c r="D40" i="1"/>
  <c r="L43" i="1"/>
  <c r="K45" i="1" s="1"/>
  <c r="K43" i="1"/>
  <c r="J45" i="1"/>
  <c r="J39" i="1"/>
  <c r="I41" i="1"/>
  <c r="H36" i="1"/>
  <c r="M39" i="1"/>
  <c r="M46" i="1" s="1"/>
  <c r="L41" i="1"/>
  <c r="D41" i="1"/>
  <c r="E39" i="1"/>
  <c r="J43" i="1"/>
  <c r="H40" i="1"/>
  <c r="I43" i="1"/>
  <c r="L39" i="1"/>
  <c r="L45" i="1"/>
  <c r="M43" i="1"/>
  <c r="M50" i="1" s="1"/>
  <c r="H49" i="1"/>
  <c r="G51" i="1" s="1"/>
  <c r="E40" i="1"/>
  <c r="I44" i="1"/>
  <c r="H46" i="1"/>
  <c r="J40" i="1"/>
  <c r="C35" i="1"/>
  <c r="L40" i="1"/>
  <c r="J36" i="1"/>
  <c r="K39" i="1"/>
  <c r="J41" i="1" s="1"/>
  <c r="D38" i="1"/>
  <c r="C40" i="1"/>
  <c r="H43" i="1"/>
  <c r="G45" i="1"/>
  <c r="D39" i="1"/>
  <c r="K40" i="1"/>
  <c r="K36" i="1"/>
  <c r="I39" i="1"/>
  <c r="H41" i="1"/>
  <c r="F46" i="1"/>
  <c r="E44" i="1" l="1"/>
  <c r="C41" i="1"/>
  <c r="L48" i="1"/>
  <c r="K50" i="1" s="1"/>
  <c r="F43" i="1"/>
  <c r="E45" i="1"/>
  <c r="J44" i="1"/>
  <c r="I46" i="1"/>
  <c r="M44" i="1"/>
  <c r="M51" i="1" s="1"/>
  <c r="L46" i="1"/>
  <c r="K41" i="1"/>
  <c r="J48" i="1"/>
  <c r="I50" i="1"/>
  <c r="L44" i="1"/>
  <c r="K46" i="1"/>
  <c r="K48" i="1"/>
  <c r="J50" i="1"/>
  <c r="J49" i="1"/>
  <c r="I51" i="1" s="1"/>
  <c r="M48" i="1"/>
  <c r="L50" i="1" s="1"/>
  <c r="C38" i="1"/>
  <c r="C39" i="1"/>
  <c r="I45" i="1"/>
  <c r="K44" i="1"/>
  <c r="J46" i="1"/>
  <c r="I48" i="1"/>
  <c r="H50" i="1" s="1"/>
  <c r="E43" i="1"/>
  <c r="C42" i="1"/>
  <c r="D45" i="1"/>
  <c r="H45" i="1"/>
  <c r="F44" i="1"/>
  <c r="H48" i="1"/>
  <c r="G50" i="1"/>
  <c r="F48" i="1" l="1"/>
  <c r="E50" i="1" s="1"/>
  <c r="L49" i="1"/>
  <c r="K51" i="1"/>
  <c r="D44" i="1"/>
  <c r="C46" i="1" s="1"/>
  <c r="C43" i="1"/>
  <c r="C44" i="1"/>
  <c r="G48" i="1"/>
  <c r="F50" i="1"/>
  <c r="M49" i="1"/>
  <c r="L51" i="1"/>
  <c r="K49" i="1"/>
  <c r="J51" i="1" s="1"/>
  <c r="F49" i="1"/>
  <c r="E51" i="1" s="1"/>
  <c r="D43" i="1"/>
  <c r="C45" i="1"/>
  <c r="G49" i="1"/>
  <c r="F51" i="1" s="1"/>
  <c r="E46" i="1"/>
  <c r="D46" i="1"/>
  <c r="D49" i="1" l="1"/>
  <c r="C51" i="1" s="1"/>
  <c r="D48" i="1"/>
  <c r="C50" i="1" s="1"/>
  <c r="D51" i="1"/>
  <c r="E49" i="1"/>
  <c r="E48" i="1"/>
  <c r="D50" i="1" s="1"/>
  <c r="C47" i="1"/>
  <c r="C48" i="1" l="1"/>
  <c r="C49" i="1"/>
</calcChain>
</file>

<file path=xl/sharedStrings.xml><?xml version="1.0" encoding="utf-8"?>
<sst xmlns="http://schemas.openxmlformats.org/spreadsheetml/2006/main" count="200" uniqueCount="56">
  <si>
    <t>0到9岁</t>
  </si>
  <si>
    <t>10到19岁</t>
  </si>
  <si>
    <t>20到29岁</t>
  </si>
  <si>
    <t>30到39岁</t>
  </si>
  <si>
    <t>40到49岁</t>
  </si>
  <si>
    <t>50到59岁</t>
  </si>
  <si>
    <t>60到69岁</t>
  </si>
  <si>
    <t>70到79岁</t>
  </si>
  <si>
    <t>80到89岁</t>
  </si>
  <si>
    <t>90到99岁</t>
  </si>
  <si>
    <t>100岁以上</t>
  </si>
  <si>
    <t>山东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</si>
  <si>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</si>
  <si>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</si>
  <si>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</si>
  <si>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</si>
  <si>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</si>
  <si>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</si>
  <si>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</si>
  <si>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</si>
  <si>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</si>
  <si>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</si>
  <si>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</si>
  <si>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</si>
  <si>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</si>
  <si>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</si>
  <si>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</si>
  <si>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</si>
  <si>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总体</t>
  </si>
  <si>
    <t>女性比例</t>
  </si>
  <si>
    <t>总女</t>
  </si>
  <si>
    <t>总男</t>
  </si>
  <si>
    <t>生育率</t>
  </si>
  <si>
    <t>女存活率</t>
  </si>
  <si>
    <t>男存活率</t>
  </si>
  <si>
    <t>女死亡率</t>
  </si>
  <si>
    <t>男死亡率</t>
  </si>
  <si>
    <t>新生儿</t>
  </si>
  <si>
    <t>死亡女</t>
  </si>
  <si>
    <t>死亡男</t>
  </si>
  <si>
    <t>性别</t>
  </si>
  <si>
    <t>年龄</t>
  </si>
  <si>
    <t>计算死亡结果</t>
  </si>
  <si>
    <t>女</t>
  </si>
  <si>
    <t>男</t>
  </si>
  <si>
    <t>男死亡</t>
    <phoneticPr fontId="3" type="noConversion"/>
  </si>
  <si>
    <t>女死亡</t>
    <phoneticPr fontId="3" type="noConversion"/>
  </si>
  <si>
    <t>合计死亡</t>
    <phoneticPr fontId="3" type="noConversion"/>
  </si>
  <si>
    <t>male</t>
  </si>
  <si>
    <t>female</t>
  </si>
  <si>
    <t>white</t>
  </si>
  <si>
    <t>black</t>
  </si>
  <si>
    <t>asian</t>
  </si>
  <si>
    <t>other race</t>
  </si>
  <si>
    <t>hispanic</t>
  </si>
  <si>
    <t>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</si>
</sst>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2FF"/>
        <bgColor indexed="64"/>
      </patternFill>
    </fill>
    <fill>
      <patternFill patternType="solid">
        <fgColor rgb="FF7EFFDB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NumberFormat="1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2FF"/>
      <color rgb="FF7E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opLeftCell="A34" zoomScale="114" zoomScaleNormal="114" workbookViewId="0">
      <selection activeCell="C46" sqref="C46:M46"/>
    </sheetView>
  </sheetViews>
  <sheetFormatPr defaultColWidth="9" defaultRowHeight="13.5" x14ac:dyDescent="0.15"/>
  <cols>
    <col min="3" max="3" width="13.875"/>
    <col min="4" max="13" width="12.75"/>
  </cols>
  <sheetData>
    <row r="1" spans="1:13" x14ac:dyDescent="0.1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 x14ac:dyDescent="0.15">
      <c r="A2" s="3" t="s">
        <v>11</v>
      </c>
      <c r="B2" s="3" t="s">
        <v>12</v>
      </c>
      <c r="C2" s="3">
        <v>739574</v>
      </c>
      <c r="D2" s="3">
        <v>853927</v>
      </c>
      <c r="E2" s="3">
        <v>1662957</v>
      </c>
      <c r="F2" s="3">
        <v>1284771</v>
      </c>
      <c r="G2" s="3">
        <v>1385293</v>
      </c>
      <c r="H2" s="3">
        <v>1061227</v>
      </c>
      <c r="I2" s="3">
        <v>633055</v>
      </c>
      <c r="J2" s="3">
        <v>355084</v>
      </c>
      <c r="K2" s="3">
        <v>122926</v>
      </c>
      <c r="L2" s="3">
        <v>11981</v>
      </c>
      <c r="M2" s="3">
        <v>2082</v>
      </c>
    </row>
    <row r="3" spans="1:13" x14ac:dyDescent="0.15">
      <c r="A3" s="3" t="s">
        <v>11</v>
      </c>
      <c r="B3" s="3" t="s">
        <v>13</v>
      </c>
      <c r="C3" s="3">
        <v>777578</v>
      </c>
      <c r="D3" s="3">
        <v>892191</v>
      </c>
      <c r="E3" s="3">
        <v>1618908</v>
      </c>
      <c r="F3" s="3">
        <v>1382857</v>
      </c>
      <c r="G3" s="3">
        <v>1555218</v>
      </c>
      <c r="H3" s="3">
        <v>1203081</v>
      </c>
      <c r="I3" s="3">
        <v>658405</v>
      </c>
      <c r="J3" s="3">
        <v>432337</v>
      </c>
      <c r="K3" s="3">
        <v>174536</v>
      </c>
      <c r="L3" s="3">
        <v>17011</v>
      </c>
      <c r="M3" s="3">
        <v>2957</v>
      </c>
    </row>
    <row r="4" spans="1:13" x14ac:dyDescent="0.15">
      <c r="A4" s="3" t="s">
        <v>11</v>
      </c>
      <c r="B4" s="3" t="s">
        <v>14</v>
      </c>
      <c r="C4" s="3">
        <v>415914</v>
      </c>
      <c r="D4" s="3">
        <v>510534</v>
      </c>
      <c r="E4" s="3">
        <v>659355</v>
      </c>
      <c r="F4" s="3">
        <v>733003</v>
      </c>
      <c r="G4" s="3">
        <v>866228</v>
      </c>
      <c r="H4" s="3">
        <v>666039</v>
      </c>
      <c r="I4" s="3">
        <v>370648</v>
      </c>
      <c r="J4" s="3">
        <v>226051</v>
      </c>
      <c r="K4" s="3">
        <v>74319</v>
      </c>
      <c r="L4" s="3">
        <v>7243</v>
      </c>
      <c r="M4" s="3">
        <v>1259</v>
      </c>
    </row>
    <row r="5" spans="1:13" x14ac:dyDescent="0.15">
      <c r="A5" s="3" t="s">
        <v>11</v>
      </c>
      <c r="B5" s="3" t="s">
        <v>15</v>
      </c>
      <c r="C5" s="3">
        <v>417227</v>
      </c>
      <c r="D5" s="3">
        <v>469152</v>
      </c>
      <c r="E5" s="3">
        <v>685049</v>
      </c>
      <c r="F5" s="3">
        <v>528793</v>
      </c>
      <c r="G5" s="3">
        <v>690164</v>
      </c>
      <c r="H5" s="3">
        <v>440754</v>
      </c>
      <c r="I5" s="3">
        <v>267721</v>
      </c>
      <c r="J5" s="3">
        <v>167026</v>
      </c>
      <c r="K5" s="3">
        <v>56758</v>
      </c>
      <c r="L5" s="3">
        <v>5532</v>
      </c>
      <c r="M5" s="3">
        <v>961</v>
      </c>
    </row>
    <row r="6" spans="1:13" x14ac:dyDescent="0.15">
      <c r="A6" s="3" t="s">
        <v>11</v>
      </c>
      <c r="B6" s="3" t="s">
        <v>16</v>
      </c>
      <c r="C6" s="3">
        <v>205099</v>
      </c>
      <c r="D6" s="3">
        <v>219042</v>
      </c>
      <c r="E6" s="3">
        <v>327199</v>
      </c>
      <c r="F6" s="3">
        <v>372926</v>
      </c>
      <c r="G6" s="3">
        <v>362596</v>
      </c>
      <c r="H6" s="3">
        <v>253519</v>
      </c>
      <c r="I6" s="3">
        <v>183080</v>
      </c>
      <c r="J6" s="3">
        <v>85226</v>
      </c>
      <c r="K6" s="3">
        <v>23914</v>
      </c>
      <c r="L6" s="3">
        <v>2331</v>
      </c>
      <c r="M6" s="3">
        <v>405</v>
      </c>
    </row>
    <row r="7" spans="1:13" x14ac:dyDescent="0.15">
      <c r="A7" s="3" t="s">
        <v>11</v>
      </c>
      <c r="B7" s="3" t="s">
        <v>17</v>
      </c>
      <c r="C7" s="3">
        <v>482710</v>
      </c>
      <c r="D7" s="3">
        <v>707594</v>
      </c>
      <c r="E7" s="3">
        <v>1091943</v>
      </c>
      <c r="F7" s="3">
        <v>1030523</v>
      </c>
      <c r="G7" s="3">
        <v>1346936</v>
      </c>
      <c r="H7" s="3">
        <v>1123334</v>
      </c>
      <c r="I7" s="3">
        <v>653004</v>
      </c>
      <c r="J7" s="3">
        <v>375181</v>
      </c>
      <c r="K7" s="3">
        <v>140856</v>
      </c>
      <c r="L7" s="3">
        <v>13728</v>
      </c>
      <c r="M7" s="3">
        <v>2386</v>
      </c>
    </row>
    <row r="8" spans="1:13" x14ac:dyDescent="0.15">
      <c r="A8" s="3" t="s">
        <v>11</v>
      </c>
      <c r="B8" s="3" t="s">
        <v>18</v>
      </c>
      <c r="C8" s="3">
        <v>900804</v>
      </c>
      <c r="D8" s="3">
        <v>1022234</v>
      </c>
      <c r="E8" s="3">
        <v>1460821</v>
      </c>
      <c r="F8" s="3">
        <v>1344439</v>
      </c>
      <c r="G8" s="3">
        <v>1694012</v>
      </c>
      <c r="H8" s="3">
        <v>1281593</v>
      </c>
      <c r="I8" s="3">
        <v>762285</v>
      </c>
      <c r="J8" s="3">
        <v>434259</v>
      </c>
      <c r="K8" s="3">
        <v>166713</v>
      </c>
      <c r="L8" s="3">
        <v>16248</v>
      </c>
      <c r="M8" s="3">
        <v>2824</v>
      </c>
    </row>
    <row r="9" spans="1:13" x14ac:dyDescent="0.15">
      <c r="A9" s="3" t="s">
        <v>11</v>
      </c>
      <c r="B9" s="3" t="s">
        <v>19</v>
      </c>
      <c r="C9" s="3">
        <v>985498</v>
      </c>
      <c r="D9" s="3">
        <v>841530</v>
      </c>
      <c r="E9" s="3">
        <v>1494127</v>
      </c>
      <c r="F9" s="3">
        <v>1140125</v>
      </c>
      <c r="G9" s="3">
        <v>1503965</v>
      </c>
      <c r="H9" s="3">
        <v>1001951</v>
      </c>
      <c r="I9" s="3">
        <v>617571</v>
      </c>
      <c r="J9" s="3">
        <v>348947</v>
      </c>
      <c r="K9" s="3">
        <v>132972</v>
      </c>
      <c r="L9" s="3">
        <v>12960</v>
      </c>
      <c r="M9" s="3">
        <v>2253</v>
      </c>
    </row>
    <row r="10" spans="1:13" x14ac:dyDescent="0.15">
      <c r="A10" s="3" t="s">
        <v>11</v>
      </c>
      <c r="B10" s="3" t="s">
        <v>20</v>
      </c>
      <c r="C10" s="3">
        <v>581184</v>
      </c>
      <c r="D10" s="3">
        <v>492168</v>
      </c>
      <c r="E10" s="3">
        <v>953024</v>
      </c>
      <c r="F10" s="3">
        <v>828089</v>
      </c>
      <c r="G10" s="3">
        <v>1048740</v>
      </c>
      <c r="H10" s="3">
        <v>785810</v>
      </c>
      <c r="I10" s="3">
        <v>467267</v>
      </c>
      <c r="J10" s="3">
        <v>242709</v>
      </c>
      <c r="K10" s="3">
        <v>85437</v>
      </c>
      <c r="L10" s="3">
        <v>8327</v>
      </c>
      <c r="M10" s="3">
        <v>1447</v>
      </c>
    </row>
    <row r="11" spans="1:13" x14ac:dyDescent="0.15">
      <c r="A11" s="3" t="s">
        <v>11</v>
      </c>
      <c r="B11" s="3" t="s">
        <v>21</v>
      </c>
      <c r="C11" s="3">
        <v>172240</v>
      </c>
      <c r="D11" s="3">
        <v>290057</v>
      </c>
      <c r="E11" s="3">
        <v>436383</v>
      </c>
      <c r="F11" s="3">
        <v>421248</v>
      </c>
      <c r="G11" s="3">
        <v>513028</v>
      </c>
      <c r="H11" s="3">
        <v>473272</v>
      </c>
      <c r="I11" s="3">
        <v>270715</v>
      </c>
      <c r="J11" s="3">
        <v>159596</v>
      </c>
      <c r="K11" s="3">
        <v>61225</v>
      </c>
      <c r="L11" s="3">
        <v>5967</v>
      </c>
      <c r="M11" s="3">
        <v>1037</v>
      </c>
    </row>
    <row r="12" spans="1:13" x14ac:dyDescent="0.15">
      <c r="A12" s="3" t="s">
        <v>11</v>
      </c>
      <c r="B12" s="3" t="s">
        <v>22</v>
      </c>
      <c r="C12" s="3">
        <v>300986</v>
      </c>
      <c r="D12" s="3">
        <v>318428</v>
      </c>
      <c r="E12" s="3">
        <v>417918</v>
      </c>
      <c r="F12" s="3">
        <v>423058</v>
      </c>
      <c r="G12" s="3">
        <v>503182</v>
      </c>
      <c r="H12" s="3">
        <v>403010</v>
      </c>
      <c r="I12" s="3">
        <v>237115</v>
      </c>
      <c r="J12" s="3">
        <v>136616</v>
      </c>
      <c r="K12" s="3">
        <v>54466</v>
      </c>
      <c r="L12" s="3">
        <v>5308</v>
      </c>
      <c r="M12" s="3">
        <v>923</v>
      </c>
    </row>
    <row r="13" spans="1:13" x14ac:dyDescent="0.15">
      <c r="A13" s="3" t="s">
        <v>11</v>
      </c>
      <c r="B13" s="3" t="s">
        <v>23</v>
      </c>
      <c r="C13" s="3">
        <v>1290465</v>
      </c>
      <c r="D13" s="3">
        <v>1092053</v>
      </c>
      <c r="E13" s="3">
        <v>1739220</v>
      </c>
      <c r="F13" s="3">
        <v>1413222</v>
      </c>
      <c r="G13" s="3">
        <v>1759506</v>
      </c>
      <c r="H13" s="3">
        <v>1304416</v>
      </c>
      <c r="I13" s="3">
        <v>773575</v>
      </c>
      <c r="J13" s="3">
        <v>477312</v>
      </c>
      <c r="K13" s="3">
        <v>170192</v>
      </c>
      <c r="L13" s="3">
        <v>16587</v>
      </c>
      <c r="M13" s="3">
        <v>2883</v>
      </c>
    </row>
    <row r="14" spans="1:13" x14ac:dyDescent="0.15">
      <c r="A14" s="3" t="s">
        <v>11</v>
      </c>
      <c r="B14" s="3" t="s">
        <v>24</v>
      </c>
      <c r="C14" s="3">
        <v>657179</v>
      </c>
      <c r="D14" s="3">
        <v>550837</v>
      </c>
      <c r="E14" s="3">
        <v>945000</v>
      </c>
      <c r="F14" s="3">
        <v>911725</v>
      </c>
      <c r="G14" s="3">
        <v>991033</v>
      </c>
      <c r="H14" s="3">
        <v>721629</v>
      </c>
      <c r="I14" s="3">
        <v>471383</v>
      </c>
      <c r="J14" s="3">
        <v>237921</v>
      </c>
      <c r="K14" s="3">
        <v>73155</v>
      </c>
      <c r="L14" s="3">
        <v>7130</v>
      </c>
      <c r="M14" s="3">
        <v>1239</v>
      </c>
    </row>
    <row r="15" spans="1:13" x14ac:dyDescent="0.15">
      <c r="A15" s="3" t="s">
        <v>11</v>
      </c>
      <c r="B15" s="3" t="s">
        <v>25</v>
      </c>
      <c r="C15" s="3">
        <v>724694</v>
      </c>
      <c r="D15" s="3">
        <v>581355</v>
      </c>
      <c r="E15" s="3">
        <v>1103858</v>
      </c>
      <c r="F15" s="3">
        <v>868876</v>
      </c>
      <c r="G15" s="3">
        <v>1010910</v>
      </c>
      <c r="H15" s="3">
        <v>706186</v>
      </c>
      <c r="I15" s="3">
        <v>459713</v>
      </c>
      <c r="J15" s="3">
        <v>245013</v>
      </c>
      <c r="K15" s="3">
        <v>80091</v>
      </c>
      <c r="L15" s="3">
        <v>7806</v>
      </c>
      <c r="M15" s="3">
        <v>1357</v>
      </c>
    </row>
    <row r="16" spans="1:13" x14ac:dyDescent="0.15">
      <c r="A16" s="3" t="s">
        <v>11</v>
      </c>
      <c r="B16" s="3" t="s">
        <v>26</v>
      </c>
      <c r="C16" s="3">
        <v>403141</v>
      </c>
      <c r="D16" s="3">
        <v>397404</v>
      </c>
      <c r="E16" s="3">
        <v>589036</v>
      </c>
      <c r="F16" s="3">
        <v>597895</v>
      </c>
      <c r="G16" s="3">
        <v>670636</v>
      </c>
      <c r="H16" s="3">
        <v>517095</v>
      </c>
      <c r="I16" s="3">
        <v>332118</v>
      </c>
      <c r="J16" s="3">
        <v>178238</v>
      </c>
      <c r="K16" s="3">
        <v>56450</v>
      </c>
      <c r="L16" s="3">
        <v>5502</v>
      </c>
      <c r="M16" s="3">
        <v>956</v>
      </c>
    </row>
    <row r="17" spans="1:13" x14ac:dyDescent="0.15">
      <c r="A17" s="3" t="s">
        <v>11</v>
      </c>
      <c r="B17" s="3" t="s">
        <v>27</v>
      </c>
      <c r="C17" s="3">
        <v>1244570</v>
      </c>
      <c r="D17" s="3">
        <v>983165</v>
      </c>
      <c r="E17" s="3">
        <v>1343140</v>
      </c>
      <c r="F17" s="3">
        <v>1133509</v>
      </c>
      <c r="G17" s="3">
        <v>1464753</v>
      </c>
      <c r="H17" s="3">
        <v>911208</v>
      </c>
      <c r="I17" s="3">
        <v>678125</v>
      </c>
      <c r="J17" s="3">
        <v>353142</v>
      </c>
      <c r="K17" s="3">
        <v>157998</v>
      </c>
      <c r="L17" s="3">
        <v>15399</v>
      </c>
      <c r="M17" s="3">
        <v>2676</v>
      </c>
    </row>
    <row r="18" spans="1:13" x14ac:dyDescent="0.15">
      <c r="A18" t="s">
        <v>11</v>
      </c>
      <c r="B18" t="s">
        <v>28</v>
      </c>
      <c r="C18">
        <f>SUM(C2:C17)</f>
        <v>10298863</v>
      </c>
      <c r="D18">
        <f t="shared" ref="D18:M18" si="0">SUM(D2:D17)</f>
        <v>10221671</v>
      </c>
      <c r="E18">
        <f t="shared" si="0"/>
        <v>16527938</v>
      </c>
      <c r="F18">
        <f t="shared" si="0"/>
        <v>14415059</v>
      </c>
      <c r="G18">
        <f t="shared" si="0"/>
        <v>17366200</v>
      </c>
      <c r="H18">
        <f t="shared" si="0"/>
        <v>12854124</v>
      </c>
      <c r="I18">
        <f t="shared" si="0"/>
        <v>7835780</v>
      </c>
      <c r="J18">
        <f t="shared" si="0"/>
        <v>4454658</v>
      </c>
      <c r="K18">
        <f t="shared" si="0"/>
        <v>1632008</v>
      </c>
      <c r="L18">
        <f t="shared" si="0"/>
        <v>159060</v>
      </c>
      <c r="M18">
        <f t="shared" si="0"/>
        <v>27645</v>
      </c>
    </row>
    <row r="19" spans="1:13" x14ac:dyDescent="0.15">
      <c r="A19" s="1" t="s">
        <v>11</v>
      </c>
      <c r="B19" s="1" t="s">
        <v>29</v>
      </c>
      <c r="C19" s="1">
        <v>0.45544118099999997</v>
      </c>
      <c r="D19" s="1">
        <v>0.47304930899999997</v>
      </c>
      <c r="E19" s="1">
        <v>0.49811915099999998</v>
      </c>
      <c r="F19" s="1">
        <v>0.49494301099999999</v>
      </c>
      <c r="G19" s="1">
        <v>0.50047238800000005</v>
      </c>
      <c r="H19" s="1">
        <v>0.49588767900000003</v>
      </c>
      <c r="I19" s="1">
        <v>0.50160585000000002</v>
      </c>
      <c r="J19" s="1">
        <v>0.52501476999999996</v>
      </c>
      <c r="K19" s="1">
        <v>0.60518988299999998</v>
      </c>
      <c r="L19" s="1">
        <v>0.70186925700000002</v>
      </c>
      <c r="M19" s="1">
        <v>0.76546869200000001</v>
      </c>
    </row>
    <row r="20" spans="1:13" x14ac:dyDescent="0.15">
      <c r="A20" t="s">
        <v>11</v>
      </c>
      <c r="B20" t="s">
        <v>30</v>
      </c>
      <c r="C20">
        <f>C18*C19</f>
        <v>4690526.3276772024</v>
      </c>
      <c r="D20">
        <f t="shared" ref="D20:M20" si="1">D18*D19</f>
        <v>4835354.4033753388</v>
      </c>
      <c r="E20">
        <f t="shared" si="1"/>
        <v>8232882.4443406379</v>
      </c>
      <c r="F20">
        <f t="shared" si="1"/>
        <v>7134632.7052026484</v>
      </c>
      <c r="G20">
        <f t="shared" si="1"/>
        <v>8691303.5844856016</v>
      </c>
      <c r="H20">
        <f t="shared" si="1"/>
        <v>6374201.7159381965</v>
      </c>
      <c r="I20">
        <f t="shared" si="1"/>
        <v>3930473.0873130001</v>
      </c>
      <c r="J20">
        <f t="shared" si="1"/>
        <v>2338761.2452986599</v>
      </c>
      <c r="K20">
        <f t="shared" si="1"/>
        <v>987674.73057506396</v>
      </c>
      <c r="L20">
        <f t="shared" si="1"/>
        <v>111639.32401842</v>
      </c>
      <c r="M20">
        <f t="shared" si="1"/>
        <v>21161.38199034</v>
      </c>
    </row>
    <row r="21" spans="1:13" x14ac:dyDescent="0.15">
      <c r="A21" t="s">
        <v>11</v>
      </c>
      <c r="B21" t="s">
        <v>31</v>
      </c>
      <c r="C21">
        <f>(1-C19)*C18</f>
        <v>5608336.6723227976</v>
      </c>
      <c r="D21">
        <f t="shared" ref="D21:M21" si="2">(1-D19)*D18</f>
        <v>5386316.5966246612</v>
      </c>
      <c r="E21">
        <f t="shared" si="2"/>
        <v>8295055.5556593612</v>
      </c>
      <c r="F21">
        <f t="shared" si="2"/>
        <v>7280426.2947973516</v>
      </c>
      <c r="G21">
        <f t="shared" si="2"/>
        <v>8674896.4155143984</v>
      </c>
      <c r="H21">
        <f t="shared" si="2"/>
        <v>6479922.2840618044</v>
      </c>
      <c r="I21">
        <f t="shared" si="2"/>
        <v>3905306.9126869999</v>
      </c>
      <c r="J21">
        <f t="shared" si="2"/>
        <v>2115896.7547013401</v>
      </c>
      <c r="K21">
        <f t="shared" si="2"/>
        <v>644333.26942493604</v>
      </c>
      <c r="L21">
        <f t="shared" si="2"/>
        <v>47420.675981579996</v>
      </c>
      <c r="M21">
        <f t="shared" si="2"/>
        <v>6483.6180096600001</v>
      </c>
    </row>
    <row r="22" spans="1:13" x14ac:dyDescent="0.15">
      <c r="A22" t="s">
        <v>11</v>
      </c>
      <c r="B22" t="s">
        <v>32</v>
      </c>
      <c r="D22">
        <v>6.6177918438131603E-2</v>
      </c>
      <c r="E22">
        <v>0.84890005322393303</v>
      </c>
      <c r="F22">
        <v>0.34358282200748702</v>
      </c>
      <c r="G22">
        <v>6.9508753150684402E-2</v>
      </c>
    </row>
    <row r="23" spans="1:13" x14ac:dyDescent="0.15">
      <c r="A23" t="s">
        <v>11</v>
      </c>
      <c r="B23" t="s">
        <v>33</v>
      </c>
      <c r="C23">
        <v>0.99259308263154</v>
      </c>
      <c r="D23">
        <v>0.99768002428333102</v>
      </c>
      <c r="E23">
        <v>0.99663878726733102</v>
      </c>
      <c r="F23">
        <v>0.99397631583522805</v>
      </c>
      <c r="G23">
        <v>0.985709710863369</v>
      </c>
      <c r="H23">
        <v>0.96484313383905995</v>
      </c>
      <c r="I23">
        <v>0.90072048639533597</v>
      </c>
      <c r="J23">
        <v>0.71343163865372805</v>
      </c>
      <c r="K23">
        <v>0.355873724658131</v>
      </c>
      <c r="L23">
        <v>0.10041575045093901</v>
      </c>
      <c r="M23">
        <v>0</v>
      </c>
    </row>
    <row r="24" spans="1:13" x14ac:dyDescent="0.15">
      <c r="A24" t="s">
        <v>11</v>
      </c>
      <c r="B24" t="s">
        <v>34</v>
      </c>
      <c r="C24">
        <v>0.99176548780359097</v>
      </c>
      <c r="D24">
        <v>0.99559113648813102</v>
      </c>
      <c r="E24">
        <v>0.99226333009287704</v>
      </c>
      <c r="F24">
        <v>0.986645969333107</v>
      </c>
      <c r="G24">
        <v>0.97018626585160295</v>
      </c>
      <c r="H24">
        <v>0.93398187040846103</v>
      </c>
      <c r="I24">
        <v>0.83941836520011504</v>
      </c>
      <c r="J24">
        <v>0.60516965449734905</v>
      </c>
      <c r="K24">
        <v>0.25605952226955803</v>
      </c>
      <c r="L24">
        <v>8.9020572564437905E-2</v>
      </c>
      <c r="M24">
        <v>0</v>
      </c>
    </row>
    <row r="25" spans="1:13" x14ac:dyDescent="0.15">
      <c r="A25" t="s">
        <v>11</v>
      </c>
      <c r="B25" t="s">
        <v>35</v>
      </c>
      <c r="C25">
        <f>1-C23</f>
        <v>7.4069173684599976E-3</v>
      </c>
      <c r="D25">
        <f t="shared" ref="D25:M25" si="3">1-D23</f>
        <v>2.3199757166689761E-3</v>
      </c>
      <c r="E25">
        <f t="shared" si="3"/>
        <v>3.3612127326689833E-3</v>
      </c>
      <c r="F25">
        <f t="shared" si="3"/>
        <v>6.0236841647719475E-3</v>
      </c>
      <c r="G25">
        <f t="shared" si="3"/>
        <v>1.4290289136630996E-2</v>
      </c>
      <c r="H25">
        <f t="shared" si="3"/>
        <v>3.5156866160940048E-2</v>
      </c>
      <c r="I25">
        <f t="shared" si="3"/>
        <v>9.9279513604664027E-2</v>
      </c>
      <c r="J25">
        <f t="shared" si="3"/>
        <v>0.28656836134627195</v>
      </c>
      <c r="K25">
        <f t="shared" si="3"/>
        <v>0.64412627534186906</v>
      </c>
      <c r="L25">
        <f t="shared" si="3"/>
        <v>0.89958424954906102</v>
      </c>
      <c r="M25">
        <f t="shared" si="3"/>
        <v>1</v>
      </c>
    </row>
    <row r="26" spans="1:13" x14ac:dyDescent="0.15">
      <c r="A26" t="s">
        <v>11</v>
      </c>
      <c r="B26" t="s">
        <v>36</v>
      </c>
      <c r="C26">
        <f>1-C24</f>
        <v>8.2345121964090273E-3</v>
      </c>
      <c r="D26">
        <f t="shared" ref="D26:L26" si="4">1-D24</f>
        <v>4.4088635118689767E-3</v>
      </c>
      <c r="E26">
        <f t="shared" si="4"/>
        <v>7.7366699071229617E-3</v>
      </c>
      <c r="F26">
        <f t="shared" si="4"/>
        <v>1.3354030666893002E-2</v>
      </c>
      <c r="G26">
        <f t="shared" si="4"/>
        <v>2.9813734148397053E-2</v>
      </c>
      <c r="H26">
        <f t="shared" si="4"/>
        <v>6.6018129591538965E-2</v>
      </c>
      <c r="I26">
        <f t="shared" si="4"/>
        <v>0.16058163479988496</v>
      </c>
      <c r="J26">
        <f t="shared" si="4"/>
        <v>0.39483034550265095</v>
      </c>
      <c r="K26">
        <f t="shared" si="4"/>
        <v>0.74394047773044192</v>
      </c>
      <c r="L26">
        <f t="shared" si="4"/>
        <v>0.91097942743556204</v>
      </c>
      <c r="M26">
        <f>1-M24</f>
        <v>1</v>
      </c>
    </row>
    <row r="27" spans="1:13" x14ac:dyDescent="0.15">
      <c r="A27">
        <v>2020</v>
      </c>
      <c r="B27" t="s">
        <v>37</v>
      </c>
      <c r="C27">
        <f>(D22*D20)+(E22*E20)+(F22*F20)+(G22*G20)</f>
        <v>10364346.948765289</v>
      </c>
    </row>
    <row r="28" spans="1:13" x14ac:dyDescent="0.15">
      <c r="A28">
        <v>2020</v>
      </c>
      <c r="B28" t="s">
        <v>30</v>
      </c>
      <c r="C28">
        <f>C27*C19</f>
        <v>4720350.4146394096</v>
      </c>
      <c r="D28">
        <f>C20*C23</f>
        <v>4655783.9867535112</v>
      </c>
      <c r="E28">
        <f>D20*D23</f>
        <v>4824136.4985780194</v>
      </c>
      <c r="F28">
        <f>E20*E23</f>
        <v>8205209.9750421531</v>
      </c>
      <c r="G28">
        <f t="shared" ref="G28:K28" si="5">F20*F23</f>
        <v>7091655.9311548555</v>
      </c>
      <c r="H28">
        <f t="shared" si="5"/>
        <v>8567102.3432890642</v>
      </c>
      <c r="I28">
        <f t="shared" si="5"/>
        <v>6150104.7593281232</v>
      </c>
      <c r="J28">
        <f t="shared" si="5"/>
        <v>3540257.6309683435</v>
      </c>
      <c r="K28">
        <f t="shared" si="5"/>
        <v>1668546.2676532567</v>
      </c>
      <c r="L28">
        <f>K20*K23</f>
        <v>351487.48512046406</v>
      </c>
      <c r="M28">
        <f>L20*L23</f>
        <v>11210.346501145184</v>
      </c>
    </row>
    <row r="29" spans="1:13" x14ac:dyDescent="0.15">
      <c r="A29">
        <v>2020</v>
      </c>
      <c r="B29" t="s">
        <v>31</v>
      </c>
      <c r="C29">
        <f>C27*(1-C19)</f>
        <v>5643996.5341258794</v>
      </c>
      <c r="D29">
        <f>C24*C21</f>
        <v>5562154.7555929879</v>
      </c>
      <c r="E29">
        <f t="shared" ref="E29:M29" si="6">D24*D21</f>
        <v>5362569.0619184282</v>
      </c>
      <c r="F29">
        <f t="shared" si="6"/>
        <v>8230879.4489639783</v>
      </c>
      <c r="G29">
        <f t="shared" si="6"/>
        <v>7183203.2587885736</v>
      </c>
      <c r="H29">
        <f t="shared" si="6"/>
        <v>8416265.3600173704</v>
      </c>
      <c r="I29">
        <f t="shared" si="6"/>
        <v>6052129.9349695109</v>
      </c>
      <c r="J29">
        <f t="shared" si="6"/>
        <v>3278186.3442524299</v>
      </c>
      <c r="K29">
        <f t="shared" si="6"/>
        <v>1280476.5079946721</v>
      </c>
      <c r="L29">
        <f t="shared" si="6"/>
        <v>164987.66915133153</v>
      </c>
      <c r="M29">
        <f t="shared" si="6"/>
        <v>4221.4157272729399</v>
      </c>
    </row>
    <row r="30" spans="1:13" x14ac:dyDescent="0.15">
      <c r="A30" s="4">
        <v>2020</v>
      </c>
      <c r="B30" s="4" t="s">
        <v>38</v>
      </c>
      <c r="C30" s="4">
        <f>C20-D28</f>
        <v>34742.340923691168</v>
      </c>
      <c r="D30" s="4">
        <f>D20-E28</f>
        <v>11217.904797319323</v>
      </c>
      <c r="E30" s="4">
        <f t="shared" ref="E30:M30" si="7">E20-F28</f>
        <v>27672.469298484735</v>
      </c>
      <c r="F30" s="4">
        <f t="shared" si="7"/>
        <v>42976.774047792889</v>
      </c>
      <c r="G30" s="4">
        <f t="shared" si="7"/>
        <v>124201.24119653739</v>
      </c>
      <c r="H30" s="4">
        <f t="shared" si="7"/>
        <v>224096.95661007334</v>
      </c>
      <c r="I30" s="4">
        <f t="shared" si="7"/>
        <v>390215.45634465665</v>
      </c>
      <c r="J30" s="4">
        <f t="shared" si="7"/>
        <v>670214.97764540324</v>
      </c>
      <c r="K30" s="4">
        <f t="shared" si="7"/>
        <v>636187.24545459985</v>
      </c>
      <c r="L30" s="4">
        <f t="shared" si="7"/>
        <v>100428.97751727482</v>
      </c>
      <c r="M30" s="4">
        <f t="shared" si="7"/>
        <v>21161.38199034</v>
      </c>
    </row>
    <row r="31" spans="1:13" x14ac:dyDescent="0.15">
      <c r="A31" s="4">
        <v>2020</v>
      </c>
      <c r="B31" s="4" t="s">
        <v>39</v>
      </c>
      <c r="C31" s="4">
        <f>C21-D29</f>
        <v>46181.916729809716</v>
      </c>
      <c r="D31" s="4">
        <f t="shared" ref="D31:M31" si="8">D21-E29</f>
        <v>23747.534706233069</v>
      </c>
      <c r="E31" s="4">
        <f t="shared" si="8"/>
        <v>64176.106695382856</v>
      </c>
      <c r="F31" s="4">
        <f t="shared" si="8"/>
        <v>97223.036008778028</v>
      </c>
      <c r="G31" s="4">
        <f t="shared" si="8"/>
        <v>258631.05549702793</v>
      </c>
      <c r="H31" s="4">
        <f t="shared" si="8"/>
        <v>427792.34909229353</v>
      </c>
      <c r="I31" s="4">
        <f t="shared" si="8"/>
        <v>627120.56843456998</v>
      </c>
      <c r="J31" s="4">
        <f t="shared" si="8"/>
        <v>835420.24670666805</v>
      </c>
      <c r="K31" s="4">
        <f t="shared" si="8"/>
        <v>479345.6002736045</v>
      </c>
      <c r="L31" s="4">
        <f t="shared" si="8"/>
        <v>43199.260254307053</v>
      </c>
      <c r="M31" s="4">
        <f t="shared" si="8"/>
        <v>6483.6180096600001</v>
      </c>
    </row>
    <row r="32" spans="1:13" x14ac:dyDescent="0.15">
      <c r="A32">
        <v>2030</v>
      </c>
      <c r="B32" t="s">
        <v>37</v>
      </c>
      <c r="C32">
        <f>(D22*D28)+(E22*E28)+(F22*F28)+(G22*G28)</f>
        <v>7715421.1832805267</v>
      </c>
    </row>
    <row r="33" spans="1:13" x14ac:dyDescent="0.15">
      <c r="A33">
        <v>2030</v>
      </c>
      <c r="B33" t="s">
        <v>30</v>
      </c>
      <c r="C33">
        <f>C32*C19</f>
        <v>3513920.5356257004</v>
      </c>
      <c r="D33">
        <f>C28*C23</f>
        <v>4685387.1691679992</v>
      </c>
      <c r="E33">
        <f>D28*D23</f>
        <v>4644982.6809621872</v>
      </c>
      <c r="F33">
        <f t="shared" ref="F33:M33" si="9">E28*E23</f>
        <v>4807921.5495548658</v>
      </c>
      <c r="G33">
        <f t="shared" si="9"/>
        <v>8155784.3816468632</v>
      </c>
      <c r="H33">
        <f t="shared" si="9"/>
        <v>6990314.1174411485</v>
      </c>
      <c r="I33">
        <f t="shared" si="9"/>
        <v>8265909.8728189748</v>
      </c>
      <c r="J33">
        <f t="shared" si="9"/>
        <v>5539525.3502042973</v>
      </c>
      <c r="K33">
        <f t="shared" si="9"/>
        <v>2525731.8029181105</v>
      </c>
      <c r="L33">
        <f t="shared" si="9"/>
        <v>593791.77503418725</v>
      </c>
      <c r="M33">
        <f t="shared" si="9"/>
        <v>35294.879592484656</v>
      </c>
    </row>
    <row r="34" spans="1:13" x14ac:dyDescent="0.15">
      <c r="A34">
        <v>2030</v>
      </c>
      <c r="B34" t="s">
        <v>31</v>
      </c>
      <c r="C34">
        <f>C32*(1-C19)</f>
        <v>4201500.6476548268</v>
      </c>
      <c r="D34">
        <f>C29*C24</f>
        <v>5597520.97582913</v>
      </c>
      <c r="E34">
        <f>D29*D24</f>
        <v>5537631.9744436853</v>
      </c>
      <c r="F34">
        <f t="shared" ref="F34:M34" si="10">E29*E24</f>
        <v>5321080.6352322148</v>
      </c>
      <c r="G34">
        <f t="shared" si="10"/>
        <v>8120964.0323870135</v>
      </c>
      <c r="H34">
        <f t="shared" si="10"/>
        <v>6969045.1464971518</v>
      </c>
      <c r="I34">
        <f t="shared" si="10"/>
        <v>7860639.2628029631</v>
      </c>
      <c r="J34">
        <f t="shared" si="10"/>
        <v>5080269.0159907853</v>
      </c>
      <c r="K34">
        <f t="shared" si="10"/>
        <v>1983858.8973291707</v>
      </c>
      <c r="L34">
        <f t="shared" si="10"/>
        <v>327878.20291450765</v>
      </c>
      <c r="M34">
        <f t="shared" si="10"/>
        <v>14687.296773923581</v>
      </c>
    </row>
    <row r="35" spans="1:13" x14ac:dyDescent="0.15">
      <c r="A35" s="4">
        <v>2030</v>
      </c>
      <c r="B35" s="4" t="s">
        <v>38</v>
      </c>
      <c r="C35" s="4">
        <f>C28-D33</f>
        <v>34963.245471410453</v>
      </c>
      <c r="D35" s="4">
        <f t="shared" ref="D35:M35" si="11">D28-E33</f>
        <v>10801.305791324005</v>
      </c>
      <c r="E35" s="4">
        <f t="shared" si="11"/>
        <v>16214.949023153633</v>
      </c>
      <c r="F35" s="4">
        <f t="shared" si="11"/>
        <v>49425.593395289965</v>
      </c>
      <c r="G35" s="4">
        <f t="shared" si="11"/>
        <v>101341.81371370703</v>
      </c>
      <c r="H35" s="4">
        <f t="shared" si="11"/>
        <v>301192.47047008947</v>
      </c>
      <c r="I35" s="4">
        <f t="shared" si="11"/>
        <v>610579.40912382584</v>
      </c>
      <c r="J35" s="4">
        <f t="shared" si="11"/>
        <v>1014525.828050233</v>
      </c>
      <c r="K35" s="4">
        <f t="shared" si="11"/>
        <v>1074754.4926190693</v>
      </c>
      <c r="L35" s="4">
        <f t="shared" si="11"/>
        <v>316192.60552797938</v>
      </c>
      <c r="M35" s="4">
        <f t="shared" si="11"/>
        <v>11210.346501145184</v>
      </c>
    </row>
    <row r="36" spans="1:13" x14ac:dyDescent="0.15">
      <c r="A36" s="4">
        <v>2030</v>
      </c>
      <c r="B36" s="4" t="s">
        <v>39</v>
      </c>
      <c r="C36" s="4">
        <f>C29-D34</f>
        <v>46475.558296749368</v>
      </c>
      <c r="D36" s="4">
        <f t="shared" ref="D36:M36" si="12">D29-E34</f>
        <v>24522.781149302609</v>
      </c>
      <c r="E36" s="4">
        <f t="shared" si="12"/>
        <v>41488.426686213352</v>
      </c>
      <c r="F36" s="4">
        <f t="shared" si="12"/>
        <v>109915.41657696478</v>
      </c>
      <c r="G36" s="4">
        <f t="shared" si="12"/>
        <v>214158.11229142174</v>
      </c>
      <c r="H36" s="4">
        <f t="shared" si="12"/>
        <v>555626.09721440729</v>
      </c>
      <c r="I36" s="4">
        <f t="shared" si="12"/>
        <v>971860.91897872556</v>
      </c>
      <c r="J36" s="4">
        <f t="shared" si="12"/>
        <v>1294327.4469232592</v>
      </c>
      <c r="K36" s="4">
        <f t="shared" si="12"/>
        <v>952598.30508016446</v>
      </c>
      <c r="L36" s="4">
        <f t="shared" si="12"/>
        <v>150300.37237740794</v>
      </c>
      <c r="M36" s="4">
        <f t="shared" si="12"/>
        <v>4221.4157272729399</v>
      </c>
    </row>
    <row r="37" spans="1:13" x14ac:dyDescent="0.15">
      <c r="A37">
        <v>2040</v>
      </c>
      <c r="B37" t="s">
        <v>37</v>
      </c>
      <c r="C37">
        <f>(D33*D22)+(E33*E22)+(F33*F22)+(G33*G22)</f>
        <v>6472012.8723460855</v>
      </c>
    </row>
    <row r="38" spans="1:13" x14ac:dyDescent="0.15">
      <c r="A38">
        <v>2040</v>
      </c>
      <c r="B38" t="s">
        <v>30</v>
      </c>
      <c r="C38">
        <f>C37*C19</f>
        <v>2947621.1860285033</v>
      </c>
      <c r="D38">
        <f>C33*C23</f>
        <v>3487893.216578986</v>
      </c>
      <c r="E38">
        <f t="shared" ref="E38:M38" si="13">D33*D23</f>
        <v>4674517.1847123373</v>
      </c>
      <c r="F38">
        <f t="shared" si="13"/>
        <v>4629369.9060319103</v>
      </c>
      <c r="G38">
        <f t="shared" si="13"/>
        <v>4778960.1486513466</v>
      </c>
      <c r="H38">
        <f t="shared" si="13"/>
        <v>8039235.8646971099</v>
      </c>
      <c r="I38">
        <f t="shared" si="13"/>
        <v>6744556.5795913404</v>
      </c>
      <c r="J38">
        <f t="shared" si="13"/>
        <v>7445274.3611455169</v>
      </c>
      <c r="K38">
        <f t="shared" si="13"/>
        <v>3952072.6479601185</v>
      </c>
      <c r="L38">
        <f t="shared" si="13"/>
        <v>898841.58419196447</v>
      </c>
      <c r="M38">
        <f t="shared" si="13"/>
        <v>59626.04670165306</v>
      </c>
    </row>
    <row r="39" spans="1:13" x14ac:dyDescent="0.15">
      <c r="A39">
        <v>2040</v>
      </c>
      <c r="B39" t="s">
        <v>31</v>
      </c>
      <c r="C39">
        <f>C37*(1-C19)</f>
        <v>3524391.6863175821</v>
      </c>
      <c r="D39">
        <f>C34*C24</f>
        <v>4166903.3393284925</v>
      </c>
      <c r="E39">
        <f t="shared" ref="E39:M39" si="14">D34*D24</f>
        <v>5572842.2698418759</v>
      </c>
      <c r="F39">
        <f t="shared" si="14"/>
        <v>5494789.1437902851</v>
      </c>
      <c r="G39">
        <f t="shared" si="14"/>
        <v>5250022.7612483129</v>
      </c>
      <c r="H39">
        <f t="shared" si="14"/>
        <v>7878847.769696733</v>
      </c>
      <c r="I39">
        <f t="shared" si="14"/>
        <v>6508961.8208864173</v>
      </c>
      <c r="J39">
        <f t="shared" si="14"/>
        <v>6598364.9594099009</v>
      </c>
      <c r="K39">
        <f t="shared" si="14"/>
        <v>3074424.6451607309</v>
      </c>
      <c r="L39">
        <f t="shared" si="14"/>
        <v>507985.96150031959</v>
      </c>
      <c r="M39">
        <f t="shared" si="14"/>
        <v>29187.905354848423</v>
      </c>
    </row>
    <row r="40" spans="1:13" x14ac:dyDescent="0.15">
      <c r="A40" s="4">
        <v>2040</v>
      </c>
      <c r="B40" s="4" t="s">
        <v>38</v>
      </c>
      <c r="C40" s="4">
        <f>C33-D38</f>
        <v>26027.319046714343</v>
      </c>
      <c r="D40" s="4">
        <f>D33-E38</f>
        <v>10869.984455661848</v>
      </c>
      <c r="E40" s="4">
        <f t="shared" ref="E40:M40" si="15">E33-F38</f>
        <v>15612.774930276908</v>
      </c>
      <c r="F40" s="4">
        <f t="shared" si="15"/>
        <v>28961.400903519243</v>
      </c>
      <c r="G40" s="4">
        <f t="shared" si="15"/>
        <v>116548.51694975328</v>
      </c>
      <c r="H40" s="4">
        <f t="shared" si="15"/>
        <v>245757.53784980811</v>
      </c>
      <c r="I40" s="4">
        <f t="shared" si="15"/>
        <v>820635.51167345792</v>
      </c>
      <c r="J40" s="4">
        <f t="shared" si="15"/>
        <v>1587452.7022441789</v>
      </c>
      <c r="K40" s="4">
        <f t="shared" si="15"/>
        <v>1626890.218726146</v>
      </c>
      <c r="L40" s="4">
        <f t="shared" si="15"/>
        <v>534165.7283325342</v>
      </c>
      <c r="M40" s="4">
        <f t="shared" si="15"/>
        <v>35294.879592484656</v>
      </c>
    </row>
    <row r="41" spans="1:13" x14ac:dyDescent="0.15">
      <c r="A41" s="4">
        <v>2040</v>
      </c>
      <c r="B41" s="4" t="s">
        <v>39</v>
      </c>
      <c r="C41" s="4">
        <f>C34-D39</f>
        <v>34597.308326334227</v>
      </c>
      <c r="D41" s="4">
        <f t="shared" ref="D41:M41" si="16">D34-E39</f>
        <v>24678.705987254158</v>
      </c>
      <c r="E41" s="4">
        <f t="shared" si="16"/>
        <v>42842.83065340016</v>
      </c>
      <c r="F41" s="4">
        <f t="shared" si="16"/>
        <v>71057.873983901925</v>
      </c>
      <c r="G41" s="4">
        <f t="shared" si="16"/>
        <v>242116.26269028056</v>
      </c>
      <c r="H41" s="4">
        <f t="shared" si="16"/>
        <v>460083.32561073452</v>
      </c>
      <c r="I41" s="4">
        <f t="shared" si="16"/>
        <v>1262274.3033930622</v>
      </c>
      <c r="J41" s="4">
        <f t="shared" si="16"/>
        <v>2005844.3708300544</v>
      </c>
      <c r="K41" s="4">
        <f t="shared" si="16"/>
        <v>1475872.9358288511</v>
      </c>
      <c r="L41" s="4">
        <f t="shared" si="16"/>
        <v>298690.29755965923</v>
      </c>
      <c r="M41" s="4">
        <f t="shared" si="16"/>
        <v>14687.296773923581</v>
      </c>
    </row>
    <row r="42" spans="1:13" x14ac:dyDescent="0.15">
      <c r="A42">
        <v>2050</v>
      </c>
      <c r="B42" t="s">
        <v>37</v>
      </c>
      <c r="C42">
        <f>(D38*D22)+(E38*E22)+(F38*F22)+(G38*G22)</f>
        <v>6121770.9374267133</v>
      </c>
    </row>
    <row r="43" spans="1:13" x14ac:dyDescent="0.15">
      <c r="A43">
        <v>2050</v>
      </c>
      <c r="B43" t="s">
        <v>30</v>
      </c>
      <c r="C43">
        <f>C42*C19</f>
        <v>2788106.5855530994</v>
      </c>
      <c r="D43">
        <f>C38*C23</f>
        <v>2925788.399470068</v>
      </c>
      <c r="E43">
        <f>D38*D23</f>
        <v>3479801.3890141882</v>
      </c>
      <c r="F43">
        <f t="shared" ref="F43:L43" si="17">E38*E23</f>
        <v>4658805.1380320024</v>
      </c>
      <c r="G43">
        <f t="shared" si="17"/>
        <v>4601484.0438360739</v>
      </c>
      <c r="H43">
        <f t="shared" si="17"/>
        <v>4710667.4263546821</v>
      </c>
      <c r="I43">
        <f t="shared" si="17"/>
        <v>7756601.5253657242</v>
      </c>
      <c r="J43">
        <f t="shared" si="17"/>
        <v>6074960.2828903757</v>
      </c>
      <c r="K43">
        <f t="shared" si="17"/>
        <v>5311694.287698634</v>
      </c>
      <c r="L43">
        <f t="shared" si="17"/>
        <v>1406438.8133490898</v>
      </c>
      <c r="M43">
        <f>L38*L23</f>
        <v>90257.852213146994</v>
      </c>
    </row>
    <row r="44" spans="1:13" x14ac:dyDescent="0.15">
      <c r="A44">
        <v>2050</v>
      </c>
      <c r="B44" t="s">
        <v>31</v>
      </c>
      <c r="C44">
        <f>C42*(1-C19)</f>
        <v>3333664.3518736139</v>
      </c>
      <c r="D44">
        <f>C39*C24</f>
        <v>3495370.0399916773</v>
      </c>
      <c r="E44">
        <f t="shared" ref="E44:M44" si="18">D39*D24</f>
        <v>4148532.0312382421</v>
      </c>
      <c r="F44">
        <f t="shared" si="18"/>
        <v>5529727.0287556471</v>
      </c>
      <c r="G44">
        <f t="shared" si="18"/>
        <v>5421411.5610559992</v>
      </c>
      <c r="H44">
        <f t="shared" si="18"/>
        <v>5093499.9783714227</v>
      </c>
      <c r="I44">
        <f t="shared" si="18"/>
        <v>7358700.9766048864</v>
      </c>
      <c r="J44">
        <f t="shared" si="18"/>
        <v>5463742.0908384407</v>
      </c>
      <c r="K44">
        <f t="shared" si="18"/>
        <v>3993130.2427335042</v>
      </c>
      <c r="L44">
        <f t="shared" si="18"/>
        <v>787235.70589361223</v>
      </c>
      <c r="M44">
        <f t="shared" si="18"/>
        <v>45221.201147454958</v>
      </c>
    </row>
    <row r="45" spans="1:13" x14ac:dyDescent="0.15">
      <c r="A45" s="4">
        <v>2050</v>
      </c>
      <c r="B45" s="4" t="s">
        <v>38</v>
      </c>
      <c r="C45" s="4">
        <f>C38-D43</f>
        <v>21832.786558435299</v>
      </c>
      <c r="D45" s="4">
        <f>D38-E43</f>
        <v>8091.8275647978298</v>
      </c>
      <c r="E45" s="4">
        <f t="shared" ref="E45:M45" si="19">E38-F43</f>
        <v>15712.046680334955</v>
      </c>
      <c r="F45" s="4">
        <f t="shared" si="19"/>
        <v>27885.86219583638</v>
      </c>
      <c r="G45" s="4">
        <f t="shared" si="19"/>
        <v>68292.722296664491</v>
      </c>
      <c r="H45" s="4">
        <f t="shared" si="19"/>
        <v>282634.33933138568</v>
      </c>
      <c r="I45" s="4">
        <f t="shared" si="19"/>
        <v>669596.29670096468</v>
      </c>
      <c r="J45" s="4">
        <f t="shared" si="19"/>
        <v>2133580.0734468829</v>
      </c>
      <c r="K45" s="4">
        <f t="shared" si="19"/>
        <v>2545633.8346110284</v>
      </c>
      <c r="L45" s="4">
        <f t="shared" si="19"/>
        <v>808583.73197881749</v>
      </c>
      <c r="M45" s="4">
        <f t="shared" si="19"/>
        <v>59626.04670165306</v>
      </c>
    </row>
    <row r="46" spans="1:13" x14ac:dyDescent="0.15">
      <c r="A46" s="4">
        <v>2050</v>
      </c>
      <c r="B46" s="4" t="s">
        <v>39</v>
      </c>
      <c r="C46" s="4">
        <f>C39-D44</f>
        <v>29021.646325904876</v>
      </c>
      <c r="D46" s="4">
        <f t="shared" ref="D46:M46" si="20">D39-E44</f>
        <v>18371.308090250473</v>
      </c>
      <c r="E46" s="4">
        <f t="shared" si="20"/>
        <v>43115.241086228751</v>
      </c>
      <c r="F46" s="4">
        <f t="shared" si="20"/>
        <v>73377.582734285854</v>
      </c>
      <c r="G46" s="4">
        <f t="shared" si="20"/>
        <v>156522.78287689015</v>
      </c>
      <c r="H46" s="4">
        <f t="shared" si="20"/>
        <v>520146.79309184663</v>
      </c>
      <c r="I46" s="4">
        <f t="shared" si="20"/>
        <v>1045219.7300479766</v>
      </c>
      <c r="J46" s="4">
        <f t="shared" si="20"/>
        <v>2605234.7166763968</v>
      </c>
      <c r="K46" s="4">
        <f t="shared" si="20"/>
        <v>2287188.9392671185</v>
      </c>
      <c r="L46" s="4">
        <f t="shared" si="20"/>
        <v>462764.76035286463</v>
      </c>
      <c r="M46" s="4">
        <f t="shared" si="20"/>
        <v>29187.905354848423</v>
      </c>
    </row>
    <row r="47" spans="1:13" x14ac:dyDescent="0.15">
      <c r="A47">
        <v>2060</v>
      </c>
      <c r="B47" t="s">
        <v>37</v>
      </c>
      <c r="C47">
        <f>(D43*D22)+(E43*E22)+(F43*F22)+(G43*G22)</f>
        <v>5068155.0054480527</v>
      </c>
    </row>
    <row r="48" spans="1:13" x14ac:dyDescent="0.15">
      <c r="A48">
        <v>2060</v>
      </c>
      <c r="B48" t="s">
        <v>30</v>
      </c>
      <c r="C48">
        <f>C47*C19</f>
        <v>2308246.5011723223</v>
      </c>
      <c r="D48">
        <f>C43*C23</f>
        <v>2767455.3104594485</v>
      </c>
      <c r="E48">
        <f t="shared" ref="E48:M48" si="21">D43*D23</f>
        <v>2919000.6414311859</v>
      </c>
      <c r="F48">
        <f t="shared" si="21"/>
        <v>3468105.0362782744</v>
      </c>
      <c r="G48">
        <f t="shared" si="21"/>
        <v>4630741.9672952807</v>
      </c>
      <c r="H48">
        <f t="shared" si="21"/>
        <v>4535727.5063920626</v>
      </c>
      <c r="I48">
        <f t="shared" si="21"/>
        <v>4545055.1221176302</v>
      </c>
      <c r="J48">
        <f t="shared" si="21"/>
        <v>6986529.8987022201</v>
      </c>
      <c r="K48">
        <f t="shared" si="21"/>
        <v>4334068.8693787958</v>
      </c>
      <c r="L48">
        <f t="shared" si="21"/>
        <v>1890292.430408631</v>
      </c>
      <c r="M48">
        <f t="shared" si="21"/>
        <v>141228.60890577699</v>
      </c>
    </row>
    <row r="49" spans="1:13" x14ac:dyDescent="0.15">
      <c r="A49">
        <v>2060</v>
      </c>
      <c r="B49" t="s">
        <v>31</v>
      </c>
      <c r="C49">
        <f>C47*(1-C19)</f>
        <v>2759908.5042757303</v>
      </c>
      <c r="D49">
        <f>C44*C24</f>
        <v>3306213.2521093767</v>
      </c>
      <c r="E49">
        <f t="shared" ref="E49:M49" si="22">D44*D24</f>
        <v>3479959.4305618778</v>
      </c>
      <c r="F49">
        <f t="shared" si="22"/>
        <v>4116436.2083134255</v>
      </c>
      <c r="G49">
        <f t="shared" si="22"/>
        <v>5455882.8844340974</v>
      </c>
      <c r="H49">
        <f t="shared" si="22"/>
        <v>5259779.0380656291</v>
      </c>
      <c r="I49">
        <f t="shared" si="22"/>
        <v>4757236.6367247971</v>
      </c>
      <c r="J49">
        <f t="shared" si="22"/>
        <v>6177028.7437781636</v>
      </c>
      <c r="K49">
        <f t="shared" si="22"/>
        <v>3306490.9133753227</v>
      </c>
      <c r="L49">
        <f t="shared" si="22"/>
        <v>1022479.0223144654</v>
      </c>
      <c r="M49">
        <f t="shared" si="22"/>
        <v>70080.173281818803</v>
      </c>
    </row>
    <row r="50" spans="1:13" x14ac:dyDescent="0.15">
      <c r="A50" s="4">
        <v>2060</v>
      </c>
      <c r="B50" s="4" t="s">
        <v>38</v>
      </c>
      <c r="C50" s="4">
        <f>C43-D48</f>
        <v>20651.275093650911</v>
      </c>
      <c r="D50" s="4">
        <f t="shared" ref="D50:M50" si="23">D43-E48</f>
        <v>6787.7580388821661</v>
      </c>
      <c r="E50" s="4">
        <f t="shared" si="23"/>
        <v>11696.352735913824</v>
      </c>
      <c r="F50" s="4">
        <f t="shared" si="23"/>
        <v>28063.170736721717</v>
      </c>
      <c r="G50" s="4">
        <f t="shared" si="23"/>
        <v>65756.537444011308</v>
      </c>
      <c r="H50" s="4">
        <f t="shared" si="23"/>
        <v>165612.30423705187</v>
      </c>
      <c r="I50" s="4">
        <f t="shared" si="23"/>
        <v>770071.62666350417</v>
      </c>
      <c r="J50" s="4">
        <f t="shared" si="23"/>
        <v>1740891.4135115799</v>
      </c>
      <c r="K50" s="4">
        <f t="shared" si="23"/>
        <v>3421401.857290003</v>
      </c>
      <c r="L50" s="4">
        <f t="shared" si="23"/>
        <v>1265210.2044433127</v>
      </c>
      <c r="M50" s="4">
        <f t="shared" si="23"/>
        <v>90257.852213146994</v>
      </c>
    </row>
    <row r="51" spans="1:13" x14ac:dyDescent="0.15">
      <c r="A51" s="4">
        <v>2060</v>
      </c>
      <c r="B51" s="4" t="s">
        <v>39</v>
      </c>
      <c r="C51" s="4">
        <f>C44-D49</f>
        <v>27451.09976423718</v>
      </c>
      <c r="D51" s="4">
        <f t="shared" ref="D51:M51" si="24">D44-E49</f>
        <v>15410.609429799486</v>
      </c>
      <c r="E51" s="4">
        <f t="shared" si="24"/>
        <v>32095.822924816515</v>
      </c>
      <c r="F51" s="4">
        <f t="shared" si="24"/>
        <v>73844.144321549684</v>
      </c>
      <c r="G51" s="4">
        <f t="shared" si="24"/>
        <v>161632.52299037017</v>
      </c>
      <c r="H51" s="4">
        <f t="shared" si="24"/>
        <v>336263.34164662566</v>
      </c>
      <c r="I51" s="4">
        <f t="shared" si="24"/>
        <v>1181672.2328267228</v>
      </c>
      <c r="J51" s="4">
        <f t="shared" si="24"/>
        <v>2157251.177463118</v>
      </c>
      <c r="K51" s="4">
        <f t="shared" si="24"/>
        <v>2970651.220419039</v>
      </c>
      <c r="L51" s="4">
        <f t="shared" si="24"/>
        <v>717155.53261179337</v>
      </c>
      <c r="M51" s="4">
        <f t="shared" si="24"/>
        <v>45221.201147454958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2"/>
  <sheetViews>
    <sheetView topLeftCell="A22" workbookViewId="0">
      <selection activeCell="C52" sqref="C52:AQ52"/>
    </sheetView>
  </sheetViews>
  <sheetFormatPr defaultColWidth="9" defaultRowHeight="13.5" x14ac:dyDescent="0.15"/>
  <cols>
    <col min="3" max="43" width="12.75"/>
  </cols>
  <sheetData>
    <row r="1" spans="1:43" x14ac:dyDescent="0.15">
      <c r="A1" t="s">
        <v>40</v>
      </c>
      <c r="B1" t="s">
        <v>41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</row>
    <row r="2" spans="1:43" x14ac:dyDescent="0.15">
      <c r="A2" t="s">
        <v>43</v>
      </c>
      <c r="B2" t="s">
        <v>0</v>
      </c>
      <c r="C2">
        <v>34742.340923691198</v>
      </c>
      <c r="D2">
        <v>34963.245471410497</v>
      </c>
      <c r="E2">
        <v>26027.319046714299</v>
      </c>
      <c r="F2">
        <v>21832.786558435299</v>
      </c>
      <c r="G2">
        <v>20651.2750936509</v>
      </c>
    </row>
    <row r="3" spans="1:43" x14ac:dyDescent="0.15">
      <c r="A3" t="s">
        <v>43</v>
      </c>
      <c r="B3" t="s">
        <v>1</v>
      </c>
      <c r="C3">
        <v>11217.904797319299</v>
      </c>
      <c r="D3">
        <v>10801.305791324001</v>
      </c>
      <c r="E3">
        <v>10869.984455661801</v>
      </c>
      <c r="F3">
        <v>8091.8275647978298</v>
      </c>
      <c r="G3">
        <v>6787.7580388821698</v>
      </c>
    </row>
    <row r="4" spans="1:43" x14ac:dyDescent="0.15">
      <c r="A4" t="s">
        <v>43</v>
      </c>
      <c r="B4" t="s">
        <v>2</v>
      </c>
      <c r="C4">
        <v>27672.469298484699</v>
      </c>
      <c r="D4">
        <v>16214.9490231536</v>
      </c>
      <c r="E4">
        <v>15612.774930276901</v>
      </c>
      <c r="F4">
        <v>15712.046680334999</v>
      </c>
      <c r="G4">
        <v>11696.352735913801</v>
      </c>
    </row>
    <row r="5" spans="1:43" x14ac:dyDescent="0.15">
      <c r="A5" t="s">
        <v>43</v>
      </c>
      <c r="B5" t="s">
        <v>3</v>
      </c>
      <c r="C5">
        <v>42976.774047792896</v>
      </c>
      <c r="D5">
        <v>49425.593395290001</v>
      </c>
      <c r="E5">
        <v>28961.400903519199</v>
      </c>
      <c r="F5">
        <v>27885.862195836398</v>
      </c>
      <c r="G5">
        <v>28063.170736721699</v>
      </c>
    </row>
    <row r="6" spans="1:43" x14ac:dyDescent="0.15">
      <c r="A6" t="s">
        <v>43</v>
      </c>
      <c r="B6" t="s">
        <v>4</v>
      </c>
      <c r="C6">
        <v>124201.241196537</v>
      </c>
      <c r="D6">
        <v>101341.813713707</v>
      </c>
      <c r="E6">
        <v>116548.516949753</v>
      </c>
      <c r="F6">
        <v>68292.722296664506</v>
      </c>
      <c r="G6">
        <v>65756.537444011294</v>
      </c>
    </row>
    <row r="7" spans="1:43" x14ac:dyDescent="0.15">
      <c r="A7" t="s">
        <v>43</v>
      </c>
      <c r="B7" t="s">
        <v>5</v>
      </c>
      <c r="C7">
        <v>224096.95661007299</v>
      </c>
      <c r="D7">
        <v>301192.470470089</v>
      </c>
      <c r="E7">
        <v>245757.537849808</v>
      </c>
      <c r="F7">
        <v>282634.33933138603</v>
      </c>
      <c r="G7">
        <v>165612.30423705201</v>
      </c>
    </row>
    <row r="8" spans="1:43" x14ac:dyDescent="0.15">
      <c r="A8" t="s">
        <v>43</v>
      </c>
      <c r="B8" t="s">
        <v>6</v>
      </c>
      <c r="C8">
        <v>390215.456344657</v>
      </c>
      <c r="D8">
        <v>610579.40912382596</v>
      </c>
      <c r="E8">
        <v>820635.51167345804</v>
      </c>
      <c r="F8">
        <v>669596.29670096503</v>
      </c>
      <c r="G8">
        <v>770071.62666350405</v>
      </c>
    </row>
    <row r="9" spans="1:43" x14ac:dyDescent="0.15">
      <c r="A9" t="s">
        <v>43</v>
      </c>
      <c r="B9" t="s">
        <v>7</v>
      </c>
      <c r="C9">
        <v>670214.97764540301</v>
      </c>
      <c r="D9">
        <v>1014525.82805023</v>
      </c>
      <c r="E9">
        <v>1587452.70224418</v>
      </c>
      <c r="F9">
        <v>2133580.0734468801</v>
      </c>
      <c r="G9">
        <v>1740891.4135115801</v>
      </c>
    </row>
    <row r="10" spans="1:43" x14ac:dyDescent="0.15">
      <c r="A10" t="s">
        <v>43</v>
      </c>
      <c r="B10" t="s">
        <v>8</v>
      </c>
      <c r="C10">
        <v>636187.24545459996</v>
      </c>
      <c r="D10">
        <v>1074754.49261907</v>
      </c>
      <c r="E10">
        <v>1626890.21872615</v>
      </c>
      <c r="F10">
        <v>2545633.8346110298</v>
      </c>
      <c r="G10">
        <v>3421401.8572900002</v>
      </c>
    </row>
    <row r="11" spans="1:43" x14ac:dyDescent="0.15">
      <c r="A11" t="s">
        <v>43</v>
      </c>
      <c r="B11" t="s">
        <v>9</v>
      </c>
      <c r="C11">
        <v>100428.97751727499</v>
      </c>
      <c r="D11">
        <v>316192.60552797897</v>
      </c>
      <c r="E11">
        <v>534165.72833253397</v>
      </c>
      <c r="F11">
        <v>808583.73197881703</v>
      </c>
      <c r="G11">
        <v>1265210.2044433099</v>
      </c>
    </row>
    <row r="12" spans="1:43" x14ac:dyDescent="0.15">
      <c r="A12" t="s">
        <v>43</v>
      </c>
      <c r="B12" t="s">
        <v>10</v>
      </c>
      <c r="C12">
        <v>21161.38199034</v>
      </c>
      <c r="D12">
        <v>11210.346501145201</v>
      </c>
      <c r="E12">
        <v>35294.8795924847</v>
      </c>
      <c r="F12">
        <v>59626.046701653097</v>
      </c>
      <c r="G12">
        <v>90257.852213146994</v>
      </c>
    </row>
    <row r="13" spans="1:43" x14ac:dyDescent="0.15">
      <c r="A13" s="1" t="s">
        <v>43</v>
      </c>
      <c r="B13" s="1" t="s">
        <v>41</v>
      </c>
      <c r="C13" s="1">
        <v>2020</v>
      </c>
      <c r="D13" s="1">
        <v>2021</v>
      </c>
      <c r="E13" s="1">
        <v>2022</v>
      </c>
      <c r="F13" s="1">
        <v>2023</v>
      </c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  <c r="L13" s="1">
        <v>2029</v>
      </c>
      <c r="M13" s="1">
        <v>2030</v>
      </c>
      <c r="N13" s="1">
        <v>2031</v>
      </c>
      <c r="O13" s="1">
        <v>2032</v>
      </c>
      <c r="P13" s="1">
        <v>2033</v>
      </c>
      <c r="Q13" s="1">
        <v>2034</v>
      </c>
      <c r="R13" s="1">
        <v>2035</v>
      </c>
      <c r="S13" s="1">
        <v>2036</v>
      </c>
      <c r="T13" s="1">
        <v>2037</v>
      </c>
      <c r="U13" s="1">
        <v>2038</v>
      </c>
      <c r="V13" s="1">
        <v>2039</v>
      </c>
      <c r="W13" s="1">
        <v>2040</v>
      </c>
      <c r="X13" s="1">
        <v>2041</v>
      </c>
      <c r="Y13" s="1">
        <v>2042</v>
      </c>
      <c r="Z13" s="1">
        <v>2043</v>
      </c>
      <c r="AA13" s="1">
        <v>2044</v>
      </c>
      <c r="AB13" s="1">
        <v>2045</v>
      </c>
      <c r="AC13" s="1">
        <v>2046</v>
      </c>
      <c r="AD13" s="1">
        <v>2047</v>
      </c>
      <c r="AE13" s="1">
        <v>2048</v>
      </c>
      <c r="AF13" s="1">
        <v>2049</v>
      </c>
      <c r="AG13" s="1">
        <v>2050</v>
      </c>
      <c r="AH13" s="1">
        <v>2051</v>
      </c>
      <c r="AI13" s="1">
        <v>2052</v>
      </c>
      <c r="AJ13" s="1">
        <v>2053</v>
      </c>
      <c r="AK13" s="1">
        <v>2054</v>
      </c>
      <c r="AL13" s="1">
        <v>2055</v>
      </c>
      <c r="AM13" s="1">
        <v>2056</v>
      </c>
      <c r="AN13" s="1">
        <v>2057</v>
      </c>
      <c r="AO13" s="1">
        <v>2058</v>
      </c>
      <c r="AP13" s="1">
        <v>2059</v>
      </c>
      <c r="AQ13" s="1">
        <v>2026</v>
      </c>
    </row>
    <row r="14" spans="1:43" x14ac:dyDescent="0.15">
      <c r="A14" t="s">
        <v>43</v>
      </c>
      <c r="B14" t="s">
        <v>0</v>
      </c>
      <c r="C14">
        <f>$C2/10</f>
        <v>3474.2340923691199</v>
      </c>
      <c r="D14">
        <f t="shared" ref="D14:K14" si="0">$C2/10</f>
        <v>3474.2340923691199</v>
      </c>
      <c r="E14">
        <f t="shared" si="0"/>
        <v>3474.2340923691199</v>
      </c>
      <c r="F14">
        <f t="shared" si="0"/>
        <v>3474.2340923691199</v>
      </c>
      <c r="G14">
        <f t="shared" si="0"/>
        <v>3474.2340923691199</v>
      </c>
      <c r="H14">
        <f t="shared" si="0"/>
        <v>3474.2340923691199</v>
      </c>
      <c r="I14">
        <f t="shared" si="0"/>
        <v>3474.2340923691199</v>
      </c>
      <c r="J14">
        <f t="shared" si="0"/>
        <v>3474.2340923691199</v>
      </c>
      <c r="K14">
        <f t="shared" si="0"/>
        <v>3474.2340923691199</v>
      </c>
      <c r="L14">
        <f>$C2/10</f>
        <v>3474.2340923691199</v>
      </c>
      <c r="M14">
        <f>$D2/10</f>
        <v>3496.3245471410496</v>
      </c>
      <c r="N14">
        <f t="shared" ref="N14:V14" si="1">$D2/10</f>
        <v>3496.3245471410496</v>
      </c>
      <c r="O14">
        <f t="shared" si="1"/>
        <v>3496.3245471410496</v>
      </c>
      <c r="P14">
        <f t="shared" si="1"/>
        <v>3496.3245471410496</v>
      </c>
      <c r="Q14">
        <f t="shared" si="1"/>
        <v>3496.3245471410496</v>
      </c>
      <c r="R14">
        <f t="shared" si="1"/>
        <v>3496.3245471410496</v>
      </c>
      <c r="S14">
        <f t="shared" si="1"/>
        <v>3496.3245471410496</v>
      </c>
      <c r="T14">
        <f t="shared" si="1"/>
        <v>3496.3245471410496</v>
      </c>
      <c r="U14">
        <f t="shared" si="1"/>
        <v>3496.3245471410496</v>
      </c>
      <c r="V14">
        <f t="shared" si="1"/>
        <v>3496.3245471410496</v>
      </c>
      <c r="W14">
        <f>$E2/10</f>
        <v>2602.7319046714301</v>
      </c>
      <c r="X14">
        <f t="shared" ref="X14:AF14" si="2">$E2/10</f>
        <v>2602.7319046714301</v>
      </c>
      <c r="Y14">
        <f t="shared" si="2"/>
        <v>2602.7319046714301</v>
      </c>
      <c r="Z14">
        <f t="shared" si="2"/>
        <v>2602.7319046714301</v>
      </c>
      <c r="AA14">
        <f t="shared" si="2"/>
        <v>2602.7319046714301</v>
      </c>
      <c r="AB14">
        <f t="shared" si="2"/>
        <v>2602.7319046714301</v>
      </c>
      <c r="AC14">
        <f t="shared" si="2"/>
        <v>2602.7319046714301</v>
      </c>
      <c r="AD14">
        <f t="shared" si="2"/>
        <v>2602.7319046714301</v>
      </c>
      <c r="AE14">
        <f t="shared" si="2"/>
        <v>2602.7319046714301</v>
      </c>
      <c r="AF14">
        <f t="shared" si="2"/>
        <v>2602.7319046714301</v>
      </c>
      <c r="AG14">
        <f>$F2/10</f>
        <v>2183.27865584353</v>
      </c>
      <c r="AH14">
        <f t="shared" ref="AH14:AP14" si="3">$F2/10</f>
        <v>2183.27865584353</v>
      </c>
      <c r="AI14">
        <f t="shared" si="3"/>
        <v>2183.27865584353</v>
      </c>
      <c r="AJ14">
        <f t="shared" si="3"/>
        <v>2183.27865584353</v>
      </c>
      <c r="AK14">
        <f t="shared" si="3"/>
        <v>2183.27865584353</v>
      </c>
      <c r="AL14">
        <f t="shared" si="3"/>
        <v>2183.27865584353</v>
      </c>
      <c r="AM14">
        <f t="shared" si="3"/>
        <v>2183.27865584353</v>
      </c>
      <c r="AN14">
        <f t="shared" si="3"/>
        <v>2183.27865584353</v>
      </c>
      <c r="AO14">
        <f t="shared" si="3"/>
        <v>2183.27865584353</v>
      </c>
      <c r="AP14">
        <f t="shared" si="3"/>
        <v>2183.27865584353</v>
      </c>
      <c r="AQ14">
        <f>G2/10</f>
        <v>2065.1275093650902</v>
      </c>
    </row>
    <row r="15" spans="1:43" x14ac:dyDescent="0.15">
      <c r="A15" t="s">
        <v>43</v>
      </c>
      <c r="B15" t="s">
        <v>1</v>
      </c>
      <c r="C15">
        <f>$C3/10</f>
        <v>1121.79047973193</v>
      </c>
      <c r="D15">
        <f t="shared" ref="D15:L15" si="4">$C3/10</f>
        <v>1121.79047973193</v>
      </c>
      <c r="E15">
        <f t="shared" si="4"/>
        <v>1121.79047973193</v>
      </c>
      <c r="F15">
        <f t="shared" si="4"/>
        <v>1121.79047973193</v>
      </c>
      <c r="G15">
        <f t="shared" si="4"/>
        <v>1121.79047973193</v>
      </c>
      <c r="H15">
        <f t="shared" si="4"/>
        <v>1121.79047973193</v>
      </c>
      <c r="I15">
        <f t="shared" si="4"/>
        <v>1121.79047973193</v>
      </c>
      <c r="J15">
        <f t="shared" si="4"/>
        <v>1121.79047973193</v>
      </c>
      <c r="K15">
        <f t="shared" si="4"/>
        <v>1121.79047973193</v>
      </c>
      <c r="L15">
        <f t="shared" si="4"/>
        <v>1121.79047973193</v>
      </c>
      <c r="M15">
        <f t="shared" ref="M15:M24" si="5">$D3/10</f>
        <v>1080.1305791324</v>
      </c>
      <c r="N15">
        <f t="shared" ref="N15:N24" si="6">$D3/10</f>
        <v>1080.1305791324</v>
      </c>
      <c r="O15">
        <f t="shared" ref="O15:O24" si="7">$D3/10</f>
        <v>1080.1305791324</v>
      </c>
      <c r="P15">
        <f t="shared" ref="P15:P24" si="8">$D3/10</f>
        <v>1080.1305791324</v>
      </c>
      <c r="Q15">
        <f t="shared" ref="Q15:Q24" si="9">$D3/10</f>
        <v>1080.1305791324</v>
      </c>
      <c r="R15">
        <f t="shared" ref="R15:R24" si="10">$D3/10</f>
        <v>1080.1305791324</v>
      </c>
      <c r="S15">
        <f t="shared" ref="S15:S24" si="11">$D3/10</f>
        <v>1080.1305791324</v>
      </c>
      <c r="T15">
        <f t="shared" ref="T15:T24" si="12">$D3/10</f>
        <v>1080.1305791324</v>
      </c>
      <c r="U15">
        <f t="shared" ref="U15:U24" si="13">$D3/10</f>
        <v>1080.1305791324</v>
      </c>
      <c r="V15">
        <f t="shared" ref="V15:V24" si="14">$D3/10</f>
        <v>1080.1305791324</v>
      </c>
      <c r="W15">
        <f t="shared" ref="W15:W24" si="15">$E3/10</f>
        <v>1086.9984455661802</v>
      </c>
      <c r="X15">
        <f t="shared" ref="X15:X24" si="16">$E3/10</f>
        <v>1086.9984455661802</v>
      </c>
      <c r="Y15">
        <f t="shared" ref="Y15:Y24" si="17">$E3/10</f>
        <v>1086.9984455661802</v>
      </c>
      <c r="Z15">
        <f t="shared" ref="Z15:Z24" si="18">$E3/10</f>
        <v>1086.9984455661802</v>
      </c>
      <c r="AA15">
        <f t="shared" ref="AA15:AA24" si="19">$E3/10</f>
        <v>1086.9984455661802</v>
      </c>
      <c r="AB15">
        <f t="shared" ref="AB15:AB24" si="20">$E3/10</f>
        <v>1086.9984455661802</v>
      </c>
      <c r="AC15">
        <f t="shared" ref="AC15:AC24" si="21">$E3/10</f>
        <v>1086.9984455661802</v>
      </c>
      <c r="AD15">
        <f t="shared" ref="AD15:AD24" si="22">$E3/10</f>
        <v>1086.9984455661802</v>
      </c>
      <c r="AE15">
        <f t="shared" ref="AE15:AE24" si="23">$E3/10</f>
        <v>1086.9984455661802</v>
      </c>
      <c r="AF15">
        <f t="shared" ref="AF15:AF24" si="24">$E3/10</f>
        <v>1086.9984455661802</v>
      </c>
      <c r="AG15">
        <f t="shared" ref="AG15:AG24" si="25">$F3/10</f>
        <v>809.18275647978294</v>
      </c>
      <c r="AH15">
        <f t="shared" ref="AH15:AH24" si="26">$F3/10</f>
        <v>809.18275647978294</v>
      </c>
      <c r="AI15">
        <f t="shared" ref="AI15:AI24" si="27">$F3/10</f>
        <v>809.18275647978294</v>
      </c>
      <c r="AJ15">
        <f t="shared" ref="AJ15:AJ24" si="28">$F3/10</f>
        <v>809.18275647978294</v>
      </c>
      <c r="AK15">
        <f t="shared" ref="AK15:AK24" si="29">$F3/10</f>
        <v>809.18275647978294</v>
      </c>
      <c r="AL15">
        <f t="shared" ref="AL15:AL24" si="30">$F3/10</f>
        <v>809.18275647978294</v>
      </c>
      <c r="AM15">
        <f t="shared" ref="AM15:AM24" si="31">$F3/10</f>
        <v>809.18275647978294</v>
      </c>
      <c r="AN15">
        <f t="shared" ref="AN15:AN24" si="32">$F3/10</f>
        <v>809.18275647978294</v>
      </c>
      <c r="AO15">
        <f t="shared" ref="AO15:AO24" si="33">$F3/10</f>
        <v>809.18275647978294</v>
      </c>
      <c r="AP15">
        <f t="shared" ref="AP15:AP24" si="34">$F3/10</f>
        <v>809.18275647978294</v>
      </c>
      <c r="AQ15">
        <f t="shared" ref="AQ15:AQ24" si="35">G3/10</f>
        <v>678.77580388821696</v>
      </c>
    </row>
    <row r="16" spans="1:43" x14ac:dyDescent="0.15">
      <c r="A16" t="s">
        <v>43</v>
      </c>
      <c r="B16" t="s">
        <v>2</v>
      </c>
      <c r="C16">
        <f t="shared" ref="C16:C24" si="36">$C4/10</f>
        <v>2767.2469298484698</v>
      </c>
      <c r="D16">
        <f t="shared" ref="D16:D24" si="37">$C4/10</f>
        <v>2767.2469298484698</v>
      </c>
      <c r="E16">
        <f t="shared" ref="E16:E24" si="38">$C4/10</f>
        <v>2767.2469298484698</v>
      </c>
      <c r="F16">
        <f t="shared" ref="F16:F24" si="39">$C4/10</f>
        <v>2767.2469298484698</v>
      </c>
      <c r="G16">
        <f t="shared" ref="G16:G24" si="40">$C4/10</f>
        <v>2767.2469298484698</v>
      </c>
      <c r="H16">
        <f t="shared" ref="H16:H24" si="41">$C4/10</f>
        <v>2767.2469298484698</v>
      </c>
      <c r="I16">
        <f t="shared" ref="I16:I24" si="42">$C4/10</f>
        <v>2767.2469298484698</v>
      </c>
      <c r="J16">
        <f t="shared" ref="J16:J24" si="43">$C4/10</f>
        <v>2767.2469298484698</v>
      </c>
      <c r="K16">
        <f t="shared" ref="K16:K24" si="44">$C4/10</f>
        <v>2767.2469298484698</v>
      </c>
      <c r="L16">
        <f t="shared" ref="L16:L24" si="45">$C4/10</f>
        <v>2767.2469298484698</v>
      </c>
      <c r="M16">
        <f t="shared" si="5"/>
        <v>1621.4949023153599</v>
      </c>
      <c r="N16">
        <f t="shared" si="6"/>
        <v>1621.4949023153599</v>
      </c>
      <c r="O16">
        <f t="shared" si="7"/>
        <v>1621.4949023153599</v>
      </c>
      <c r="P16">
        <f t="shared" si="8"/>
        <v>1621.4949023153599</v>
      </c>
      <c r="Q16">
        <f t="shared" si="9"/>
        <v>1621.4949023153599</v>
      </c>
      <c r="R16">
        <f t="shared" si="10"/>
        <v>1621.4949023153599</v>
      </c>
      <c r="S16">
        <f t="shared" si="11"/>
        <v>1621.4949023153599</v>
      </c>
      <c r="T16">
        <f t="shared" si="12"/>
        <v>1621.4949023153599</v>
      </c>
      <c r="U16">
        <f t="shared" si="13"/>
        <v>1621.4949023153599</v>
      </c>
      <c r="V16">
        <f t="shared" si="14"/>
        <v>1621.4949023153599</v>
      </c>
      <c r="W16">
        <f t="shared" si="15"/>
        <v>1561.2774930276901</v>
      </c>
      <c r="X16">
        <f t="shared" si="16"/>
        <v>1561.2774930276901</v>
      </c>
      <c r="Y16">
        <f t="shared" si="17"/>
        <v>1561.2774930276901</v>
      </c>
      <c r="Z16">
        <f t="shared" si="18"/>
        <v>1561.2774930276901</v>
      </c>
      <c r="AA16">
        <f t="shared" si="19"/>
        <v>1561.2774930276901</v>
      </c>
      <c r="AB16">
        <f t="shared" si="20"/>
        <v>1561.2774930276901</v>
      </c>
      <c r="AC16">
        <f t="shared" si="21"/>
        <v>1561.2774930276901</v>
      </c>
      <c r="AD16">
        <f t="shared" si="22"/>
        <v>1561.2774930276901</v>
      </c>
      <c r="AE16">
        <f t="shared" si="23"/>
        <v>1561.2774930276901</v>
      </c>
      <c r="AF16">
        <f t="shared" si="24"/>
        <v>1561.2774930276901</v>
      </c>
      <c r="AG16">
        <f t="shared" si="25"/>
        <v>1571.2046680335</v>
      </c>
      <c r="AH16">
        <f t="shared" si="26"/>
        <v>1571.2046680335</v>
      </c>
      <c r="AI16">
        <f t="shared" si="27"/>
        <v>1571.2046680335</v>
      </c>
      <c r="AJ16">
        <f t="shared" si="28"/>
        <v>1571.2046680335</v>
      </c>
      <c r="AK16">
        <f t="shared" si="29"/>
        <v>1571.2046680335</v>
      </c>
      <c r="AL16">
        <f t="shared" si="30"/>
        <v>1571.2046680335</v>
      </c>
      <c r="AM16">
        <f t="shared" si="31"/>
        <v>1571.2046680335</v>
      </c>
      <c r="AN16">
        <f t="shared" si="32"/>
        <v>1571.2046680335</v>
      </c>
      <c r="AO16">
        <f t="shared" si="33"/>
        <v>1571.2046680335</v>
      </c>
      <c r="AP16">
        <f t="shared" si="34"/>
        <v>1571.2046680335</v>
      </c>
      <c r="AQ16">
        <f t="shared" si="35"/>
        <v>1169.6352735913802</v>
      </c>
    </row>
    <row r="17" spans="1:43" x14ac:dyDescent="0.15">
      <c r="A17" t="s">
        <v>43</v>
      </c>
      <c r="B17" t="s">
        <v>3</v>
      </c>
      <c r="C17">
        <f t="shared" si="36"/>
        <v>4297.6774047792896</v>
      </c>
      <c r="D17">
        <f t="shared" si="37"/>
        <v>4297.6774047792896</v>
      </c>
      <c r="E17">
        <f t="shared" si="38"/>
        <v>4297.6774047792896</v>
      </c>
      <c r="F17">
        <f t="shared" si="39"/>
        <v>4297.6774047792896</v>
      </c>
      <c r="G17">
        <f t="shared" si="40"/>
        <v>4297.6774047792896</v>
      </c>
      <c r="H17">
        <f t="shared" si="41"/>
        <v>4297.6774047792896</v>
      </c>
      <c r="I17">
        <f t="shared" si="42"/>
        <v>4297.6774047792896</v>
      </c>
      <c r="J17">
        <f t="shared" si="43"/>
        <v>4297.6774047792896</v>
      </c>
      <c r="K17">
        <f t="shared" si="44"/>
        <v>4297.6774047792896</v>
      </c>
      <c r="L17">
        <f t="shared" si="45"/>
        <v>4297.6774047792896</v>
      </c>
      <c r="M17">
        <f t="shared" si="5"/>
        <v>4942.5593395289998</v>
      </c>
      <c r="N17">
        <f t="shared" si="6"/>
        <v>4942.5593395289998</v>
      </c>
      <c r="O17">
        <f t="shared" si="7"/>
        <v>4942.5593395289998</v>
      </c>
      <c r="P17">
        <f t="shared" si="8"/>
        <v>4942.5593395289998</v>
      </c>
      <c r="Q17">
        <f t="shared" si="9"/>
        <v>4942.5593395289998</v>
      </c>
      <c r="R17">
        <f t="shared" si="10"/>
        <v>4942.5593395289998</v>
      </c>
      <c r="S17">
        <f t="shared" si="11"/>
        <v>4942.5593395289998</v>
      </c>
      <c r="T17">
        <f t="shared" si="12"/>
        <v>4942.5593395289998</v>
      </c>
      <c r="U17">
        <f t="shared" si="13"/>
        <v>4942.5593395289998</v>
      </c>
      <c r="V17">
        <f t="shared" si="14"/>
        <v>4942.5593395289998</v>
      </c>
      <c r="W17">
        <f t="shared" si="15"/>
        <v>2896.1400903519198</v>
      </c>
      <c r="X17">
        <f t="shared" si="16"/>
        <v>2896.1400903519198</v>
      </c>
      <c r="Y17">
        <f t="shared" si="17"/>
        <v>2896.1400903519198</v>
      </c>
      <c r="Z17">
        <f t="shared" si="18"/>
        <v>2896.1400903519198</v>
      </c>
      <c r="AA17">
        <f t="shared" si="19"/>
        <v>2896.1400903519198</v>
      </c>
      <c r="AB17">
        <f t="shared" si="20"/>
        <v>2896.1400903519198</v>
      </c>
      <c r="AC17">
        <f t="shared" si="21"/>
        <v>2896.1400903519198</v>
      </c>
      <c r="AD17">
        <f t="shared" si="22"/>
        <v>2896.1400903519198</v>
      </c>
      <c r="AE17">
        <f t="shared" si="23"/>
        <v>2896.1400903519198</v>
      </c>
      <c r="AF17">
        <f t="shared" si="24"/>
        <v>2896.1400903519198</v>
      </c>
      <c r="AG17">
        <f t="shared" si="25"/>
        <v>2788.5862195836398</v>
      </c>
      <c r="AH17">
        <f t="shared" si="26"/>
        <v>2788.5862195836398</v>
      </c>
      <c r="AI17">
        <f t="shared" si="27"/>
        <v>2788.5862195836398</v>
      </c>
      <c r="AJ17">
        <f t="shared" si="28"/>
        <v>2788.5862195836398</v>
      </c>
      <c r="AK17">
        <f t="shared" si="29"/>
        <v>2788.5862195836398</v>
      </c>
      <c r="AL17">
        <f t="shared" si="30"/>
        <v>2788.5862195836398</v>
      </c>
      <c r="AM17">
        <f t="shared" si="31"/>
        <v>2788.5862195836398</v>
      </c>
      <c r="AN17">
        <f t="shared" si="32"/>
        <v>2788.5862195836398</v>
      </c>
      <c r="AO17">
        <f t="shared" si="33"/>
        <v>2788.5862195836398</v>
      </c>
      <c r="AP17">
        <f t="shared" si="34"/>
        <v>2788.5862195836398</v>
      </c>
      <c r="AQ17">
        <f t="shared" si="35"/>
        <v>2806.31707367217</v>
      </c>
    </row>
    <row r="18" spans="1:43" x14ac:dyDescent="0.15">
      <c r="A18" t="s">
        <v>43</v>
      </c>
      <c r="B18" t="s">
        <v>4</v>
      </c>
      <c r="C18">
        <f t="shared" si="36"/>
        <v>12420.124119653699</v>
      </c>
      <c r="D18">
        <f t="shared" si="37"/>
        <v>12420.124119653699</v>
      </c>
      <c r="E18">
        <f t="shared" si="38"/>
        <v>12420.124119653699</v>
      </c>
      <c r="F18">
        <f t="shared" si="39"/>
        <v>12420.124119653699</v>
      </c>
      <c r="G18">
        <f t="shared" si="40"/>
        <v>12420.124119653699</v>
      </c>
      <c r="H18">
        <f t="shared" si="41"/>
        <v>12420.124119653699</v>
      </c>
      <c r="I18">
        <f t="shared" si="42"/>
        <v>12420.124119653699</v>
      </c>
      <c r="J18">
        <f t="shared" si="43"/>
        <v>12420.124119653699</v>
      </c>
      <c r="K18">
        <f t="shared" si="44"/>
        <v>12420.124119653699</v>
      </c>
      <c r="L18">
        <f t="shared" si="45"/>
        <v>12420.124119653699</v>
      </c>
      <c r="M18">
        <f t="shared" si="5"/>
        <v>10134.1813713707</v>
      </c>
      <c r="N18">
        <f t="shared" si="6"/>
        <v>10134.1813713707</v>
      </c>
      <c r="O18">
        <f t="shared" si="7"/>
        <v>10134.1813713707</v>
      </c>
      <c r="P18">
        <f t="shared" si="8"/>
        <v>10134.1813713707</v>
      </c>
      <c r="Q18">
        <f t="shared" si="9"/>
        <v>10134.1813713707</v>
      </c>
      <c r="R18">
        <f t="shared" si="10"/>
        <v>10134.1813713707</v>
      </c>
      <c r="S18">
        <f t="shared" si="11"/>
        <v>10134.1813713707</v>
      </c>
      <c r="T18">
        <f t="shared" si="12"/>
        <v>10134.1813713707</v>
      </c>
      <c r="U18">
        <f t="shared" si="13"/>
        <v>10134.1813713707</v>
      </c>
      <c r="V18">
        <f t="shared" si="14"/>
        <v>10134.1813713707</v>
      </c>
      <c r="W18">
        <f t="shared" si="15"/>
        <v>11654.851694975299</v>
      </c>
      <c r="X18">
        <f t="shared" si="16"/>
        <v>11654.851694975299</v>
      </c>
      <c r="Y18">
        <f t="shared" si="17"/>
        <v>11654.851694975299</v>
      </c>
      <c r="Z18">
        <f t="shared" si="18"/>
        <v>11654.851694975299</v>
      </c>
      <c r="AA18">
        <f t="shared" si="19"/>
        <v>11654.851694975299</v>
      </c>
      <c r="AB18">
        <f t="shared" si="20"/>
        <v>11654.851694975299</v>
      </c>
      <c r="AC18">
        <f t="shared" si="21"/>
        <v>11654.851694975299</v>
      </c>
      <c r="AD18">
        <f t="shared" si="22"/>
        <v>11654.851694975299</v>
      </c>
      <c r="AE18">
        <f t="shared" si="23"/>
        <v>11654.851694975299</v>
      </c>
      <c r="AF18">
        <f t="shared" si="24"/>
        <v>11654.851694975299</v>
      </c>
      <c r="AG18">
        <f t="shared" si="25"/>
        <v>6829.2722296664506</v>
      </c>
      <c r="AH18">
        <f t="shared" si="26"/>
        <v>6829.2722296664506</v>
      </c>
      <c r="AI18">
        <f t="shared" si="27"/>
        <v>6829.2722296664506</v>
      </c>
      <c r="AJ18">
        <f t="shared" si="28"/>
        <v>6829.2722296664506</v>
      </c>
      <c r="AK18">
        <f t="shared" si="29"/>
        <v>6829.2722296664506</v>
      </c>
      <c r="AL18">
        <f t="shared" si="30"/>
        <v>6829.2722296664506</v>
      </c>
      <c r="AM18">
        <f t="shared" si="31"/>
        <v>6829.2722296664506</v>
      </c>
      <c r="AN18">
        <f t="shared" si="32"/>
        <v>6829.2722296664506</v>
      </c>
      <c r="AO18">
        <f t="shared" si="33"/>
        <v>6829.2722296664506</v>
      </c>
      <c r="AP18">
        <f t="shared" si="34"/>
        <v>6829.2722296664506</v>
      </c>
      <c r="AQ18">
        <f t="shared" si="35"/>
        <v>6575.6537444011292</v>
      </c>
    </row>
    <row r="19" spans="1:43" x14ac:dyDescent="0.15">
      <c r="A19" t="s">
        <v>43</v>
      </c>
      <c r="B19" t="s">
        <v>5</v>
      </c>
      <c r="C19">
        <f t="shared" si="36"/>
        <v>22409.695661007299</v>
      </c>
      <c r="D19">
        <f t="shared" si="37"/>
        <v>22409.695661007299</v>
      </c>
      <c r="E19">
        <f t="shared" si="38"/>
        <v>22409.695661007299</v>
      </c>
      <c r="F19">
        <f t="shared" si="39"/>
        <v>22409.695661007299</v>
      </c>
      <c r="G19">
        <f t="shared" si="40"/>
        <v>22409.695661007299</v>
      </c>
      <c r="H19">
        <f t="shared" si="41"/>
        <v>22409.695661007299</v>
      </c>
      <c r="I19">
        <f t="shared" si="42"/>
        <v>22409.695661007299</v>
      </c>
      <c r="J19">
        <f t="shared" si="43"/>
        <v>22409.695661007299</v>
      </c>
      <c r="K19">
        <f t="shared" si="44"/>
        <v>22409.695661007299</v>
      </c>
      <c r="L19">
        <f t="shared" si="45"/>
        <v>22409.695661007299</v>
      </c>
      <c r="M19">
        <f t="shared" si="5"/>
        <v>30119.247047008899</v>
      </c>
      <c r="N19">
        <f t="shared" si="6"/>
        <v>30119.247047008899</v>
      </c>
      <c r="O19">
        <f t="shared" si="7"/>
        <v>30119.247047008899</v>
      </c>
      <c r="P19">
        <f t="shared" si="8"/>
        <v>30119.247047008899</v>
      </c>
      <c r="Q19">
        <f t="shared" si="9"/>
        <v>30119.247047008899</v>
      </c>
      <c r="R19">
        <f t="shared" si="10"/>
        <v>30119.247047008899</v>
      </c>
      <c r="S19">
        <f t="shared" si="11"/>
        <v>30119.247047008899</v>
      </c>
      <c r="T19">
        <f t="shared" si="12"/>
        <v>30119.247047008899</v>
      </c>
      <c r="U19">
        <f t="shared" si="13"/>
        <v>30119.247047008899</v>
      </c>
      <c r="V19">
        <f t="shared" si="14"/>
        <v>30119.247047008899</v>
      </c>
      <c r="W19">
        <f t="shared" si="15"/>
        <v>24575.7537849808</v>
      </c>
      <c r="X19">
        <f t="shared" si="16"/>
        <v>24575.7537849808</v>
      </c>
      <c r="Y19">
        <f t="shared" si="17"/>
        <v>24575.7537849808</v>
      </c>
      <c r="Z19">
        <f t="shared" si="18"/>
        <v>24575.7537849808</v>
      </c>
      <c r="AA19">
        <f t="shared" si="19"/>
        <v>24575.7537849808</v>
      </c>
      <c r="AB19">
        <f t="shared" si="20"/>
        <v>24575.7537849808</v>
      </c>
      <c r="AC19">
        <f t="shared" si="21"/>
        <v>24575.7537849808</v>
      </c>
      <c r="AD19">
        <f t="shared" si="22"/>
        <v>24575.7537849808</v>
      </c>
      <c r="AE19">
        <f t="shared" si="23"/>
        <v>24575.7537849808</v>
      </c>
      <c r="AF19">
        <f t="shared" si="24"/>
        <v>24575.7537849808</v>
      </c>
      <c r="AG19">
        <f t="shared" si="25"/>
        <v>28263.433933138604</v>
      </c>
      <c r="AH19">
        <f t="shared" si="26"/>
        <v>28263.433933138604</v>
      </c>
      <c r="AI19">
        <f t="shared" si="27"/>
        <v>28263.433933138604</v>
      </c>
      <c r="AJ19">
        <f t="shared" si="28"/>
        <v>28263.433933138604</v>
      </c>
      <c r="AK19">
        <f t="shared" si="29"/>
        <v>28263.433933138604</v>
      </c>
      <c r="AL19">
        <f t="shared" si="30"/>
        <v>28263.433933138604</v>
      </c>
      <c r="AM19">
        <f t="shared" si="31"/>
        <v>28263.433933138604</v>
      </c>
      <c r="AN19">
        <f t="shared" si="32"/>
        <v>28263.433933138604</v>
      </c>
      <c r="AO19">
        <f t="shared" si="33"/>
        <v>28263.433933138604</v>
      </c>
      <c r="AP19">
        <f t="shared" si="34"/>
        <v>28263.433933138604</v>
      </c>
      <c r="AQ19">
        <f t="shared" si="35"/>
        <v>16561.230423705201</v>
      </c>
    </row>
    <row r="20" spans="1:43" x14ac:dyDescent="0.15">
      <c r="A20" t="s">
        <v>43</v>
      </c>
      <c r="B20" t="s">
        <v>6</v>
      </c>
      <c r="C20">
        <f t="shared" si="36"/>
        <v>39021.5456344657</v>
      </c>
      <c r="D20">
        <f t="shared" si="37"/>
        <v>39021.5456344657</v>
      </c>
      <c r="E20">
        <f t="shared" si="38"/>
        <v>39021.5456344657</v>
      </c>
      <c r="F20">
        <f t="shared" si="39"/>
        <v>39021.5456344657</v>
      </c>
      <c r="G20">
        <f t="shared" si="40"/>
        <v>39021.5456344657</v>
      </c>
      <c r="H20">
        <f t="shared" si="41"/>
        <v>39021.5456344657</v>
      </c>
      <c r="I20">
        <f t="shared" si="42"/>
        <v>39021.5456344657</v>
      </c>
      <c r="J20">
        <f t="shared" si="43"/>
        <v>39021.5456344657</v>
      </c>
      <c r="K20">
        <f t="shared" si="44"/>
        <v>39021.5456344657</v>
      </c>
      <c r="L20">
        <f t="shared" si="45"/>
        <v>39021.5456344657</v>
      </c>
      <c r="M20">
        <f t="shared" si="5"/>
        <v>61057.940912382597</v>
      </c>
      <c r="N20">
        <f t="shared" si="6"/>
        <v>61057.940912382597</v>
      </c>
      <c r="O20">
        <f t="shared" si="7"/>
        <v>61057.940912382597</v>
      </c>
      <c r="P20">
        <f t="shared" si="8"/>
        <v>61057.940912382597</v>
      </c>
      <c r="Q20">
        <f t="shared" si="9"/>
        <v>61057.940912382597</v>
      </c>
      <c r="R20">
        <f t="shared" si="10"/>
        <v>61057.940912382597</v>
      </c>
      <c r="S20">
        <f t="shared" si="11"/>
        <v>61057.940912382597</v>
      </c>
      <c r="T20">
        <f t="shared" si="12"/>
        <v>61057.940912382597</v>
      </c>
      <c r="U20">
        <f t="shared" si="13"/>
        <v>61057.940912382597</v>
      </c>
      <c r="V20">
        <f t="shared" si="14"/>
        <v>61057.940912382597</v>
      </c>
      <c r="W20">
        <f t="shared" si="15"/>
        <v>82063.55116734581</v>
      </c>
      <c r="X20">
        <f t="shared" si="16"/>
        <v>82063.55116734581</v>
      </c>
      <c r="Y20">
        <f t="shared" si="17"/>
        <v>82063.55116734581</v>
      </c>
      <c r="Z20">
        <f t="shared" si="18"/>
        <v>82063.55116734581</v>
      </c>
      <c r="AA20">
        <f t="shared" si="19"/>
        <v>82063.55116734581</v>
      </c>
      <c r="AB20">
        <f t="shared" si="20"/>
        <v>82063.55116734581</v>
      </c>
      <c r="AC20">
        <f t="shared" si="21"/>
        <v>82063.55116734581</v>
      </c>
      <c r="AD20">
        <f t="shared" si="22"/>
        <v>82063.55116734581</v>
      </c>
      <c r="AE20">
        <f t="shared" si="23"/>
        <v>82063.55116734581</v>
      </c>
      <c r="AF20">
        <f t="shared" si="24"/>
        <v>82063.55116734581</v>
      </c>
      <c r="AG20">
        <f t="shared" si="25"/>
        <v>66959.629670096503</v>
      </c>
      <c r="AH20">
        <f t="shared" si="26"/>
        <v>66959.629670096503</v>
      </c>
      <c r="AI20">
        <f t="shared" si="27"/>
        <v>66959.629670096503</v>
      </c>
      <c r="AJ20">
        <f t="shared" si="28"/>
        <v>66959.629670096503</v>
      </c>
      <c r="AK20">
        <f t="shared" si="29"/>
        <v>66959.629670096503</v>
      </c>
      <c r="AL20">
        <f t="shared" si="30"/>
        <v>66959.629670096503</v>
      </c>
      <c r="AM20">
        <f t="shared" si="31"/>
        <v>66959.629670096503</v>
      </c>
      <c r="AN20">
        <f t="shared" si="32"/>
        <v>66959.629670096503</v>
      </c>
      <c r="AO20">
        <f t="shared" si="33"/>
        <v>66959.629670096503</v>
      </c>
      <c r="AP20">
        <f t="shared" si="34"/>
        <v>66959.629670096503</v>
      </c>
      <c r="AQ20">
        <f t="shared" si="35"/>
        <v>77007.162666350399</v>
      </c>
    </row>
    <row r="21" spans="1:43" x14ac:dyDescent="0.15">
      <c r="A21" t="s">
        <v>43</v>
      </c>
      <c r="B21" t="s">
        <v>7</v>
      </c>
      <c r="C21">
        <f t="shared" si="36"/>
        <v>67021.497764540298</v>
      </c>
      <c r="D21">
        <f t="shared" si="37"/>
        <v>67021.497764540298</v>
      </c>
      <c r="E21">
        <f t="shared" si="38"/>
        <v>67021.497764540298</v>
      </c>
      <c r="F21">
        <f t="shared" si="39"/>
        <v>67021.497764540298</v>
      </c>
      <c r="G21">
        <f t="shared" si="40"/>
        <v>67021.497764540298</v>
      </c>
      <c r="H21">
        <f t="shared" si="41"/>
        <v>67021.497764540298</v>
      </c>
      <c r="I21">
        <f t="shared" si="42"/>
        <v>67021.497764540298</v>
      </c>
      <c r="J21">
        <f t="shared" si="43"/>
        <v>67021.497764540298</v>
      </c>
      <c r="K21">
        <f t="shared" si="44"/>
        <v>67021.497764540298</v>
      </c>
      <c r="L21">
        <f t="shared" si="45"/>
        <v>67021.497764540298</v>
      </c>
      <c r="M21">
        <f t="shared" si="5"/>
        <v>101452.582805023</v>
      </c>
      <c r="N21">
        <f t="shared" si="6"/>
        <v>101452.582805023</v>
      </c>
      <c r="O21">
        <f t="shared" si="7"/>
        <v>101452.582805023</v>
      </c>
      <c r="P21">
        <f t="shared" si="8"/>
        <v>101452.582805023</v>
      </c>
      <c r="Q21">
        <f t="shared" si="9"/>
        <v>101452.582805023</v>
      </c>
      <c r="R21">
        <f t="shared" si="10"/>
        <v>101452.582805023</v>
      </c>
      <c r="S21">
        <f t="shared" si="11"/>
        <v>101452.582805023</v>
      </c>
      <c r="T21">
        <f t="shared" si="12"/>
        <v>101452.582805023</v>
      </c>
      <c r="U21">
        <f t="shared" si="13"/>
        <v>101452.582805023</v>
      </c>
      <c r="V21">
        <f t="shared" si="14"/>
        <v>101452.582805023</v>
      </c>
      <c r="W21">
        <f t="shared" si="15"/>
        <v>158745.270224418</v>
      </c>
      <c r="X21">
        <f t="shared" si="16"/>
        <v>158745.270224418</v>
      </c>
      <c r="Y21">
        <f t="shared" si="17"/>
        <v>158745.270224418</v>
      </c>
      <c r="Z21">
        <f t="shared" si="18"/>
        <v>158745.270224418</v>
      </c>
      <c r="AA21">
        <f t="shared" si="19"/>
        <v>158745.270224418</v>
      </c>
      <c r="AB21">
        <f t="shared" si="20"/>
        <v>158745.270224418</v>
      </c>
      <c r="AC21">
        <f t="shared" si="21"/>
        <v>158745.270224418</v>
      </c>
      <c r="AD21">
        <f t="shared" si="22"/>
        <v>158745.270224418</v>
      </c>
      <c r="AE21">
        <f t="shared" si="23"/>
        <v>158745.270224418</v>
      </c>
      <c r="AF21">
        <f t="shared" si="24"/>
        <v>158745.270224418</v>
      </c>
      <c r="AG21">
        <f t="shared" si="25"/>
        <v>213358.007344688</v>
      </c>
      <c r="AH21">
        <f t="shared" si="26"/>
        <v>213358.007344688</v>
      </c>
      <c r="AI21">
        <f t="shared" si="27"/>
        <v>213358.007344688</v>
      </c>
      <c r="AJ21">
        <f t="shared" si="28"/>
        <v>213358.007344688</v>
      </c>
      <c r="AK21">
        <f t="shared" si="29"/>
        <v>213358.007344688</v>
      </c>
      <c r="AL21">
        <f t="shared" si="30"/>
        <v>213358.007344688</v>
      </c>
      <c r="AM21">
        <f t="shared" si="31"/>
        <v>213358.007344688</v>
      </c>
      <c r="AN21">
        <f t="shared" si="32"/>
        <v>213358.007344688</v>
      </c>
      <c r="AO21">
        <f t="shared" si="33"/>
        <v>213358.007344688</v>
      </c>
      <c r="AP21">
        <f t="shared" si="34"/>
        <v>213358.007344688</v>
      </c>
      <c r="AQ21">
        <f t="shared" si="35"/>
        <v>174089.141351158</v>
      </c>
    </row>
    <row r="22" spans="1:43" x14ac:dyDescent="0.15">
      <c r="A22" t="s">
        <v>43</v>
      </c>
      <c r="B22" t="s">
        <v>8</v>
      </c>
      <c r="C22">
        <f t="shared" si="36"/>
        <v>63618.724545459998</v>
      </c>
      <c r="D22">
        <f t="shared" si="37"/>
        <v>63618.724545459998</v>
      </c>
      <c r="E22">
        <f t="shared" si="38"/>
        <v>63618.724545459998</v>
      </c>
      <c r="F22">
        <f t="shared" si="39"/>
        <v>63618.724545459998</v>
      </c>
      <c r="G22">
        <f t="shared" si="40"/>
        <v>63618.724545459998</v>
      </c>
      <c r="H22">
        <f t="shared" si="41"/>
        <v>63618.724545459998</v>
      </c>
      <c r="I22">
        <f t="shared" si="42"/>
        <v>63618.724545459998</v>
      </c>
      <c r="J22">
        <f t="shared" si="43"/>
        <v>63618.724545459998</v>
      </c>
      <c r="K22">
        <f t="shared" si="44"/>
        <v>63618.724545459998</v>
      </c>
      <c r="L22">
        <f t="shared" si="45"/>
        <v>63618.724545459998</v>
      </c>
      <c r="M22">
        <f t="shared" si="5"/>
        <v>107475.44926190699</v>
      </c>
      <c r="N22">
        <f t="shared" si="6"/>
        <v>107475.44926190699</v>
      </c>
      <c r="O22">
        <f t="shared" si="7"/>
        <v>107475.44926190699</v>
      </c>
      <c r="P22">
        <f t="shared" si="8"/>
        <v>107475.44926190699</v>
      </c>
      <c r="Q22">
        <f t="shared" si="9"/>
        <v>107475.44926190699</v>
      </c>
      <c r="R22">
        <f t="shared" si="10"/>
        <v>107475.44926190699</v>
      </c>
      <c r="S22">
        <f t="shared" si="11"/>
        <v>107475.44926190699</v>
      </c>
      <c r="T22">
        <f t="shared" si="12"/>
        <v>107475.44926190699</v>
      </c>
      <c r="U22">
        <f t="shared" si="13"/>
        <v>107475.44926190699</v>
      </c>
      <c r="V22">
        <f t="shared" si="14"/>
        <v>107475.44926190699</v>
      </c>
      <c r="W22">
        <f t="shared" si="15"/>
        <v>162689.02187261501</v>
      </c>
      <c r="X22">
        <f t="shared" si="16"/>
        <v>162689.02187261501</v>
      </c>
      <c r="Y22">
        <f t="shared" si="17"/>
        <v>162689.02187261501</v>
      </c>
      <c r="Z22">
        <f t="shared" si="18"/>
        <v>162689.02187261501</v>
      </c>
      <c r="AA22">
        <f t="shared" si="19"/>
        <v>162689.02187261501</v>
      </c>
      <c r="AB22">
        <f t="shared" si="20"/>
        <v>162689.02187261501</v>
      </c>
      <c r="AC22">
        <f t="shared" si="21"/>
        <v>162689.02187261501</v>
      </c>
      <c r="AD22">
        <f t="shared" si="22"/>
        <v>162689.02187261501</v>
      </c>
      <c r="AE22">
        <f t="shared" si="23"/>
        <v>162689.02187261501</v>
      </c>
      <c r="AF22">
        <f t="shared" si="24"/>
        <v>162689.02187261501</v>
      </c>
      <c r="AG22">
        <f t="shared" si="25"/>
        <v>254563.38346110299</v>
      </c>
      <c r="AH22">
        <f t="shared" si="26"/>
        <v>254563.38346110299</v>
      </c>
      <c r="AI22">
        <f t="shared" si="27"/>
        <v>254563.38346110299</v>
      </c>
      <c r="AJ22">
        <f t="shared" si="28"/>
        <v>254563.38346110299</v>
      </c>
      <c r="AK22">
        <f t="shared" si="29"/>
        <v>254563.38346110299</v>
      </c>
      <c r="AL22">
        <f t="shared" si="30"/>
        <v>254563.38346110299</v>
      </c>
      <c r="AM22">
        <f t="shared" si="31"/>
        <v>254563.38346110299</v>
      </c>
      <c r="AN22">
        <f t="shared" si="32"/>
        <v>254563.38346110299</v>
      </c>
      <c r="AO22">
        <f t="shared" si="33"/>
        <v>254563.38346110299</v>
      </c>
      <c r="AP22">
        <f t="shared" si="34"/>
        <v>254563.38346110299</v>
      </c>
      <c r="AQ22">
        <f t="shared" si="35"/>
        <v>342140.18572900002</v>
      </c>
    </row>
    <row r="23" spans="1:43" x14ac:dyDescent="0.15">
      <c r="A23" t="s">
        <v>43</v>
      </c>
      <c r="B23" t="s">
        <v>9</v>
      </c>
      <c r="C23">
        <f t="shared" si="36"/>
        <v>10042.8977517275</v>
      </c>
      <c r="D23">
        <f t="shared" si="37"/>
        <v>10042.8977517275</v>
      </c>
      <c r="E23">
        <f t="shared" si="38"/>
        <v>10042.8977517275</v>
      </c>
      <c r="F23">
        <f t="shared" si="39"/>
        <v>10042.8977517275</v>
      </c>
      <c r="G23">
        <f t="shared" si="40"/>
        <v>10042.8977517275</v>
      </c>
      <c r="H23">
        <f t="shared" si="41"/>
        <v>10042.8977517275</v>
      </c>
      <c r="I23">
        <f t="shared" si="42"/>
        <v>10042.8977517275</v>
      </c>
      <c r="J23">
        <f t="shared" si="43"/>
        <v>10042.8977517275</v>
      </c>
      <c r="K23">
        <f t="shared" si="44"/>
        <v>10042.8977517275</v>
      </c>
      <c r="L23">
        <f t="shared" si="45"/>
        <v>10042.8977517275</v>
      </c>
      <c r="M23">
        <f t="shared" si="5"/>
        <v>31619.260552797896</v>
      </c>
      <c r="N23">
        <f t="shared" si="6"/>
        <v>31619.260552797896</v>
      </c>
      <c r="O23">
        <f t="shared" si="7"/>
        <v>31619.260552797896</v>
      </c>
      <c r="P23">
        <f t="shared" si="8"/>
        <v>31619.260552797896</v>
      </c>
      <c r="Q23">
        <f t="shared" si="9"/>
        <v>31619.260552797896</v>
      </c>
      <c r="R23">
        <f t="shared" si="10"/>
        <v>31619.260552797896</v>
      </c>
      <c r="S23">
        <f t="shared" si="11"/>
        <v>31619.260552797896</v>
      </c>
      <c r="T23">
        <f t="shared" si="12"/>
        <v>31619.260552797896</v>
      </c>
      <c r="U23">
        <f t="shared" si="13"/>
        <v>31619.260552797896</v>
      </c>
      <c r="V23">
        <f t="shared" si="14"/>
        <v>31619.260552797896</v>
      </c>
      <c r="W23">
        <f t="shared" si="15"/>
        <v>53416.572833253398</v>
      </c>
      <c r="X23">
        <f t="shared" si="16"/>
        <v>53416.572833253398</v>
      </c>
      <c r="Y23">
        <f t="shared" si="17"/>
        <v>53416.572833253398</v>
      </c>
      <c r="Z23">
        <f t="shared" si="18"/>
        <v>53416.572833253398</v>
      </c>
      <c r="AA23">
        <f t="shared" si="19"/>
        <v>53416.572833253398</v>
      </c>
      <c r="AB23">
        <f t="shared" si="20"/>
        <v>53416.572833253398</v>
      </c>
      <c r="AC23">
        <f t="shared" si="21"/>
        <v>53416.572833253398</v>
      </c>
      <c r="AD23">
        <f t="shared" si="22"/>
        <v>53416.572833253398</v>
      </c>
      <c r="AE23">
        <f t="shared" si="23"/>
        <v>53416.572833253398</v>
      </c>
      <c r="AF23">
        <f t="shared" si="24"/>
        <v>53416.572833253398</v>
      </c>
      <c r="AG23">
        <f t="shared" si="25"/>
        <v>80858.373197881709</v>
      </c>
      <c r="AH23">
        <f t="shared" si="26"/>
        <v>80858.373197881709</v>
      </c>
      <c r="AI23">
        <f t="shared" si="27"/>
        <v>80858.373197881709</v>
      </c>
      <c r="AJ23">
        <f t="shared" si="28"/>
        <v>80858.373197881709</v>
      </c>
      <c r="AK23">
        <f t="shared" si="29"/>
        <v>80858.373197881709</v>
      </c>
      <c r="AL23">
        <f t="shared" si="30"/>
        <v>80858.373197881709</v>
      </c>
      <c r="AM23">
        <f t="shared" si="31"/>
        <v>80858.373197881709</v>
      </c>
      <c r="AN23">
        <f t="shared" si="32"/>
        <v>80858.373197881709</v>
      </c>
      <c r="AO23">
        <f t="shared" si="33"/>
        <v>80858.373197881709</v>
      </c>
      <c r="AP23">
        <f t="shared" si="34"/>
        <v>80858.373197881709</v>
      </c>
      <c r="AQ23">
        <f t="shared" si="35"/>
        <v>126521.02044433099</v>
      </c>
    </row>
    <row r="24" spans="1:43" x14ac:dyDescent="0.15">
      <c r="A24" t="s">
        <v>43</v>
      </c>
      <c r="B24" t="s">
        <v>10</v>
      </c>
      <c r="C24">
        <f t="shared" si="36"/>
        <v>2116.1381990340001</v>
      </c>
      <c r="D24">
        <f t="shared" si="37"/>
        <v>2116.1381990340001</v>
      </c>
      <c r="E24">
        <f t="shared" si="38"/>
        <v>2116.1381990340001</v>
      </c>
      <c r="F24">
        <f t="shared" si="39"/>
        <v>2116.1381990340001</v>
      </c>
      <c r="G24">
        <f t="shared" si="40"/>
        <v>2116.1381990340001</v>
      </c>
      <c r="H24">
        <f t="shared" si="41"/>
        <v>2116.1381990340001</v>
      </c>
      <c r="I24">
        <f t="shared" si="42"/>
        <v>2116.1381990340001</v>
      </c>
      <c r="J24">
        <f t="shared" si="43"/>
        <v>2116.1381990340001</v>
      </c>
      <c r="K24">
        <f t="shared" si="44"/>
        <v>2116.1381990340001</v>
      </c>
      <c r="L24">
        <f t="shared" si="45"/>
        <v>2116.1381990340001</v>
      </c>
      <c r="M24">
        <f t="shared" si="5"/>
        <v>1121.03465011452</v>
      </c>
      <c r="N24">
        <f t="shared" si="6"/>
        <v>1121.03465011452</v>
      </c>
      <c r="O24">
        <f t="shared" si="7"/>
        <v>1121.03465011452</v>
      </c>
      <c r="P24">
        <f t="shared" si="8"/>
        <v>1121.03465011452</v>
      </c>
      <c r="Q24">
        <f t="shared" si="9"/>
        <v>1121.03465011452</v>
      </c>
      <c r="R24">
        <f t="shared" si="10"/>
        <v>1121.03465011452</v>
      </c>
      <c r="S24">
        <f t="shared" si="11"/>
        <v>1121.03465011452</v>
      </c>
      <c r="T24">
        <f t="shared" si="12"/>
        <v>1121.03465011452</v>
      </c>
      <c r="U24">
        <f t="shared" si="13"/>
        <v>1121.03465011452</v>
      </c>
      <c r="V24">
        <f t="shared" si="14"/>
        <v>1121.03465011452</v>
      </c>
      <c r="W24">
        <f t="shared" si="15"/>
        <v>3529.4879592484699</v>
      </c>
      <c r="X24">
        <f t="shared" si="16"/>
        <v>3529.4879592484699</v>
      </c>
      <c r="Y24">
        <f t="shared" si="17"/>
        <v>3529.4879592484699</v>
      </c>
      <c r="Z24">
        <f t="shared" si="18"/>
        <v>3529.4879592484699</v>
      </c>
      <c r="AA24">
        <f t="shared" si="19"/>
        <v>3529.4879592484699</v>
      </c>
      <c r="AB24">
        <f t="shared" si="20"/>
        <v>3529.4879592484699</v>
      </c>
      <c r="AC24">
        <f t="shared" si="21"/>
        <v>3529.4879592484699</v>
      </c>
      <c r="AD24">
        <f t="shared" si="22"/>
        <v>3529.4879592484699</v>
      </c>
      <c r="AE24">
        <f t="shared" si="23"/>
        <v>3529.4879592484699</v>
      </c>
      <c r="AF24">
        <f t="shared" si="24"/>
        <v>3529.4879592484699</v>
      </c>
      <c r="AG24">
        <f t="shared" si="25"/>
        <v>5962.6046701653095</v>
      </c>
      <c r="AH24">
        <f t="shared" si="26"/>
        <v>5962.6046701653095</v>
      </c>
      <c r="AI24">
        <f t="shared" si="27"/>
        <v>5962.6046701653095</v>
      </c>
      <c r="AJ24">
        <f t="shared" si="28"/>
        <v>5962.6046701653095</v>
      </c>
      <c r="AK24">
        <f t="shared" si="29"/>
        <v>5962.6046701653095</v>
      </c>
      <c r="AL24">
        <f t="shared" si="30"/>
        <v>5962.6046701653095</v>
      </c>
      <c r="AM24">
        <f t="shared" si="31"/>
        <v>5962.6046701653095</v>
      </c>
      <c r="AN24">
        <f t="shared" si="32"/>
        <v>5962.6046701653095</v>
      </c>
      <c r="AO24">
        <f t="shared" si="33"/>
        <v>5962.6046701653095</v>
      </c>
      <c r="AP24">
        <f t="shared" si="34"/>
        <v>5962.6046701653095</v>
      </c>
      <c r="AQ24">
        <f t="shared" si="35"/>
        <v>9025.7852213146998</v>
      </c>
    </row>
    <row r="25" spans="1:43" x14ac:dyDescent="0.15"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</row>
    <row r="26" spans="1:43" x14ac:dyDescent="0.15">
      <c r="A26" t="s">
        <v>44</v>
      </c>
      <c r="B26" t="s">
        <v>0</v>
      </c>
      <c r="C26">
        <v>46181.916729809702</v>
      </c>
      <c r="D26">
        <v>46475.5582967503</v>
      </c>
      <c r="E26">
        <v>34597.308326334198</v>
      </c>
      <c r="F26">
        <v>29021.646325904901</v>
      </c>
      <c r="G26">
        <v>27451.099764237199</v>
      </c>
    </row>
    <row r="27" spans="1:43" x14ac:dyDescent="0.15">
      <c r="A27" t="s">
        <v>44</v>
      </c>
      <c r="B27" t="s">
        <v>1</v>
      </c>
      <c r="C27">
        <v>23747.534706233098</v>
      </c>
      <c r="D27">
        <v>24522.781149302598</v>
      </c>
      <c r="E27">
        <v>24678.705987254201</v>
      </c>
      <c r="F27">
        <v>18371.308090250499</v>
      </c>
      <c r="G27">
        <v>15410.609429799501</v>
      </c>
    </row>
    <row r="28" spans="1:43" x14ac:dyDescent="0.15">
      <c r="A28" t="s">
        <v>44</v>
      </c>
      <c r="B28" t="s">
        <v>2</v>
      </c>
      <c r="C28">
        <v>64176.106695382899</v>
      </c>
      <c r="D28">
        <v>41488.426686213403</v>
      </c>
      <c r="E28">
        <v>42842.830653400197</v>
      </c>
      <c r="F28">
        <v>43115.241086228802</v>
      </c>
      <c r="G28">
        <v>32095.822924816501</v>
      </c>
    </row>
    <row r="29" spans="1:43" x14ac:dyDescent="0.15">
      <c r="A29" t="s">
        <v>44</v>
      </c>
      <c r="B29" t="s">
        <v>3</v>
      </c>
      <c r="C29">
        <v>97223.036008777999</v>
      </c>
      <c r="D29">
        <v>109915.416576965</v>
      </c>
      <c r="E29">
        <v>71057.873983901896</v>
      </c>
      <c r="F29">
        <v>73377.582734285897</v>
      </c>
      <c r="G29">
        <v>73844.144321549698</v>
      </c>
    </row>
    <row r="30" spans="1:43" x14ac:dyDescent="0.15">
      <c r="A30" t="s">
        <v>44</v>
      </c>
      <c r="B30" t="s">
        <v>4</v>
      </c>
      <c r="C30">
        <v>258631.05549702799</v>
      </c>
      <c r="D30">
        <v>214158.112291422</v>
      </c>
      <c r="E30">
        <v>242116.262690281</v>
      </c>
      <c r="F30">
        <v>156522.78287689001</v>
      </c>
      <c r="G30">
        <v>161632.52299036999</v>
      </c>
    </row>
    <row r="31" spans="1:43" x14ac:dyDescent="0.15">
      <c r="A31" t="s">
        <v>44</v>
      </c>
      <c r="B31" t="s">
        <v>5</v>
      </c>
      <c r="C31">
        <v>427792.349092294</v>
      </c>
      <c r="D31">
        <v>555626.09721440705</v>
      </c>
      <c r="E31">
        <v>460083.32561073499</v>
      </c>
      <c r="F31">
        <v>520146.79309184698</v>
      </c>
      <c r="G31">
        <v>336263.34164662601</v>
      </c>
    </row>
    <row r="32" spans="1:43" x14ac:dyDescent="0.15">
      <c r="A32" t="s">
        <v>44</v>
      </c>
      <c r="B32" t="s">
        <v>6</v>
      </c>
      <c r="C32">
        <v>627120.56843456998</v>
      </c>
      <c r="D32">
        <v>971860.91897872603</v>
      </c>
      <c r="E32">
        <v>1262274.3033930601</v>
      </c>
      <c r="F32">
        <v>1045219.73004798</v>
      </c>
      <c r="G32">
        <v>1181672.23282672</v>
      </c>
    </row>
    <row r="33" spans="1:43" x14ac:dyDescent="0.15">
      <c r="A33" t="s">
        <v>44</v>
      </c>
      <c r="B33" t="s">
        <v>7</v>
      </c>
      <c r="C33">
        <v>835420.24670666805</v>
      </c>
      <c r="D33">
        <v>1294327.4469232601</v>
      </c>
      <c r="E33">
        <v>2005844.37083005</v>
      </c>
      <c r="F33">
        <v>2605234.7166764</v>
      </c>
      <c r="G33">
        <v>2157251.1774631198</v>
      </c>
    </row>
    <row r="34" spans="1:43" x14ac:dyDescent="0.15">
      <c r="A34" t="s">
        <v>44</v>
      </c>
      <c r="B34" t="s">
        <v>8</v>
      </c>
      <c r="C34">
        <v>479345.60027360503</v>
      </c>
      <c r="D34">
        <v>952598.30508016399</v>
      </c>
      <c r="E34">
        <v>1475872.9358288499</v>
      </c>
      <c r="F34">
        <v>2287188.9392671199</v>
      </c>
      <c r="G34">
        <v>2970651.2204190399</v>
      </c>
    </row>
    <row r="35" spans="1:43" x14ac:dyDescent="0.15">
      <c r="A35" t="s">
        <v>44</v>
      </c>
      <c r="B35" t="s">
        <v>9</v>
      </c>
      <c r="C35">
        <v>43199.260254307097</v>
      </c>
      <c r="D35">
        <v>150300.372377408</v>
      </c>
      <c r="E35">
        <v>298690.297559659</v>
      </c>
      <c r="F35">
        <v>462764.76035286498</v>
      </c>
      <c r="G35">
        <v>717155.53261179302</v>
      </c>
    </row>
    <row r="36" spans="1:43" x14ac:dyDescent="0.15">
      <c r="A36" t="s">
        <v>44</v>
      </c>
      <c r="B36" t="s">
        <v>10</v>
      </c>
      <c r="C36">
        <v>6483.6180096600001</v>
      </c>
      <c r="D36">
        <v>4221.4157272729399</v>
      </c>
      <c r="E36">
        <v>14687.296773923599</v>
      </c>
      <c r="F36">
        <v>29187.905354848401</v>
      </c>
      <c r="G36">
        <v>45221.201147455002</v>
      </c>
    </row>
    <row r="37" spans="1:43" x14ac:dyDescent="0.15">
      <c r="A37" s="2" t="s">
        <v>44</v>
      </c>
      <c r="B37" s="2" t="s">
        <v>41</v>
      </c>
      <c r="C37" s="2">
        <v>2020</v>
      </c>
      <c r="D37" s="2">
        <v>2021</v>
      </c>
      <c r="E37" s="2">
        <v>2022</v>
      </c>
      <c r="F37" s="2">
        <v>2023</v>
      </c>
      <c r="G37" s="2">
        <v>2024</v>
      </c>
      <c r="H37" s="2">
        <v>2025</v>
      </c>
      <c r="I37" s="2">
        <v>2026</v>
      </c>
      <c r="J37" s="2">
        <v>2027</v>
      </c>
      <c r="K37" s="2">
        <v>2028</v>
      </c>
      <c r="L37" s="2">
        <v>2029</v>
      </c>
      <c r="M37" s="2">
        <v>2030</v>
      </c>
      <c r="N37" s="2">
        <v>2031</v>
      </c>
      <c r="O37" s="2">
        <v>2032</v>
      </c>
      <c r="P37" s="2">
        <v>2033</v>
      </c>
      <c r="Q37" s="2">
        <v>2034</v>
      </c>
      <c r="R37" s="2">
        <v>2035</v>
      </c>
      <c r="S37" s="2">
        <v>2036</v>
      </c>
      <c r="T37" s="2">
        <v>2037</v>
      </c>
      <c r="U37" s="2">
        <v>2038</v>
      </c>
      <c r="V37" s="2">
        <v>2039</v>
      </c>
      <c r="W37" s="2">
        <v>2040</v>
      </c>
      <c r="X37" s="2">
        <v>2041</v>
      </c>
      <c r="Y37" s="2">
        <v>2042</v>
      </c>
      <c r="Z37" s="2">
        <v>2043</v>
      </c>
      <c r="AA37" s="2">
        <v>2044</v>
      </c>
      <c r="AB37" s="2">
        <v>2045</v>
      </c>
      <c r="AC37" s="2">
        <v>2046</v>
      </c>
      <c r="AD37" s="2">
        <v>2047</v>
      </c>
      <c r="AE37" s="2">
        <v>2048</v>
      </c>
      <c r="AF37" s="2">
        <v>2049</v>
      </c>
      <c r="AG37" s="2">
        <v>2050</v>
      </c>
      <c r="AH37" s="2">
        <v>2051</v>
      </c>
      <c r="AI37" s="2">
        <v>2052</v>
      </c>
      <c r="AJ37" s="2">
        <v>2053</v>
      </c>
      <c r="AK37" s="2">
        <v>2054</v>
      </c>
      <c r="AL37" s="2">
        <v>2055</v>
      </c>
      <c r="AM37" s="2">
        <v>2056</v>
      </c>
      <c r="AN37" s="2">
        <v>2057</v>
      </c>
      <c r="AO37" s="2">
        <v>2058</v>
      </c>
      <c r="AP37" s="2">
        <v>2059</v>
      </c>
      <c r="AQ37" s="2">
        <v>2060</v>
      </c>
    </row>
    <row r="38" spans="1:43" x14ac:dyDescent="0.15">
      <c r="A38" t="s">
        <v>44</v>
      </c>
      <c r="B38" t="s">
        <v>0</v>
      </c>
      <c r="C38">
        <f>$C26/10</f>
        <v>4618.19167298097</v>
      </c>
      <c r="D38">
        <f t="shared" ref="D38:L38" si="46">$C26/10</f>
        <v>4618.19167298097</v>
      </c>
      <c r="E38">
        <f t="shared" si="46"/>
        <v>4618.19167298097</v>
      </c>
      <c r="F38">
        <f t="shared" si="46"/>
        <v>4618.19167298097</v>
      </c>
      <c r="G38">
        <f t="shared" si="46"/>
        <v>4618.19167298097</v>
      </c>
      <c r="H38">
        <f t="shared" si="46"/>
        <v>4618.19167298097</v>
      </c>
      <c r="I38">
        <f t="shared" si="46"/>
        <v>4618.19167298097</v>
      </c>
      <c r="J38">
        <f t="shared" si="46"/>
        <v>4618.19167298097</v>
      </c>
      <c r="K38">
        <f t="shared" si="46"/>
        <v>4618.19167298097</v>
      </c>
      <c r="L38">
        <f t="shared" si="46"/>
        <v>4618.19167298097</v>
      </c>
      <c r="M38">
        <f>$D26/10</f>
        <v>4647.5558296750296</v>
      </c>
      <c r="N38">
        <f t="shared" ref="N38:V38" si="47">$D26/10</f>
        <v>4647.5558296750296</v>
      </c>
      <c r="O38">
        <f t="shared" si="47"/>
        <v>4647.5558296750296</v>
      </c>
      <c r="P38">
        <f t="shared" si="47"/>
        <v>4647.5558296750296</v>
      </c>
      <c r="Q38">
        <f t="shared" si="47"/>
        <v>4647.5558296750296</v>
      </c>
      <c r="R38">
        <f t="shared" si="47"/>
        <v>4647.5558296750296</v>
      </c>
      <c r="S38">
        <f t="shared" si="47"/>
        <v>4647.5558296750296</v>
      </c>
      <c r="T38">
        <f t="shared" si="47"/>
        <v>4647.5558296750296</v>
      </c>
      <c r="U38">
        <f t="shared" si="47"/>
        <v>4647.5558296750296</v>
      </c>
      <c r="V38">
        <f t="shared" si="47"/>
        <v>4647.5558296750296</v>
      </c>
      <c r="W38">
        <f>$E26/10</f>
        <v>3459.7308326334196</v>
      </c>
      <c r="X38">
        <f t="shared" ref="X38:AF38" si="48">$E26/10</f>
        <v>3459.7308326334196</v>
      </c>
      <c r="Y38">
        <f t="shared" si="48"/>
        <v>3459.7308326334196</v>
      </c>
      <c r="Z38">
        <f t="shared" si="48"/>
        <v>3459.7308326334196</v>
      </c>
      <c r="AA38">
        <f t="shared" si="48"/>
        <v>3459.7308326334196</v>
      </c>
      <c r="AB38">
        <f t="shared" si="48"/>
        <v>3459.7308326334196</v>
      </c>
      <c r="AC38">
        <f t="shared" si="48"/>
        <v>3459.7308326334196</v>
      </c>
      <c r="AD38">
        <f t="shared" si="48"/>
        <v>3459.7308326334196</v>
      </c>
      <c r="AE38">
        <f t="shared" si="48"/>
        <v>3459.7308326334196</v>
      </c>
      <c r="AF38">
        <f t="shared" si="48"/>
        <v>3459.7308326334196</v>
      </c>
      <c r="AG38">
        <f>$F26/10</f>
        <v>2902.1646325904903</v>
      </c>
      <c r="AH38">
        <f t="shared" ref="AH38:AP38" si="49">$F26/10</f>
        <v>2902.1646325904903</v>
      </c>
      <c r="AI38">
        <f t="shared" si="49"/>
        <v>2902.1646325904903</v>
      </c>
      <c r="AJ38">
        <f t="shared" si="49"/>
        <v>2902.1646325904903</v>
      </c>
      <c r="AK38">
        <f t="shared" si="49"/>
        <v>2902.1646325904903</v>
      </c>
      <c r="AL38">
        <f t="shared" si="49"/>
        <v>2902.1646325904903</v>
      </c>
      <c r="AM38">
        <f t="shared" si="49"/>
        <v>2902.1646325904903</v>
      </c>
      <c r="AN38">
        <f t="shared" si="49"/>
        <v>2902.1646325904903</v>
      </c>
      <c r="AO38">
        <f t="shared" si="49"/>
        <v>2902.1646325904903</v>
      </c>
      <c r="AP38">
        <f t="shared" si="49"/>
        <v>2902.1646325904903</v>
      </c>
      <c r="AQ38">
        <f>G26/10</f>
        <v>2745.1099764237197</v>
      </c>
    </row>
    <row r="39" spans="1:43" x14ac:dyDescent="0.15">
      <c r="A39" t="s">
        <v>44</v>
      </c>
      <c r="B39" t="s">
        <v>1</v>
      </c>
      <c r="C39">
        <f t="shared" ref="C39:C47" si="50">$C27/10</f>
        <v>2374.75347062331</v>
      </c>
      <c r="D39">
        <f t="shared" ref="D39:D47" si="51">$C27/10</f>
        <v>2374.75347062331</v>
      </c>
      <c r="E39">
        <f t="shared" ref="E39:E47" si="52">$C27/10</f>
        <v>2374.75347062331</v>
      </c>
      <c r="F39">
        <f t="shared" ref="F39:F47" si="53">$C27/10</f>
        <v>2374.75347062331</v>
      </c>
      <c r="G39">
        <f t="shared" ref="G39:G47" si="54">$C27/10</f>
        <v>2374.75347062331</v>
      </c>
      <c r="H39">
        <f t="shared" ref="H39:H47" si="55">$C27/10</f>
        <v>2374.75347062331</v>
      </c>
      <c r="I39">
        <f t="shared" ref="I39:I47" si="56">$C27/10</f>
        <v>2374.75347062331</v>
      </c>
      <c r="J39">
        <f t="shared" ref="J39:J47" si="57">$C27/10</f>
        <v>2374.75347062331</v>
      </c>
      <c r="K39">
        <f t="shared" ref="K39:K47" si="58">$C27/10</f>
        <v>2374.75347062331</v>
      </c>
      <c r="L39">
        <f t="shared" ref="L39:L47" si="59">$C27/10</f>
        <v>2374.75347062331</v>
      </c>
      <c r="M39">
        <f t="shared" ref="M39:M47" si="60">$D27/10</f>
        <v>2452.27811493026</v>
      </c>
      <c r="N39">
        <f t="shared" ref="N39:N47" si="61">$D27/10</f>
        <v>2452.27811493026</v>
      </c>
      <c r="O39">
        <f t="shared" ref="O39:O47" si="62">$D27/10</f>
        <v>2452.27811493026</v>
      </c>
      <c r="P39">
        <f t="shared" ref="P39:P47" si="63">$D27/10</f>
        <v>2452.27811493026</v>
      </c>
      <c r="Q39">
        <f t="shared" ref="Q39:Q47" si="64">$D27/10</f>
        <v>2452.27811493026</v>
      </c>
      <c r="R39">
        <f t="shared" ref="R39:R47" si="65">$D27/10</f>
        <v>2452.27811493026</v>
      </c>
      <c r="S39">
        <f t="shared" ref="S39:S47" si="66">$D27/10</f>
        <v>2452.27811493026</v>
      </c>
      <c r="T39">
        <f t="shared" ref="T39:T47" si="67">$D27/10</f>
        <v>2452.27811493026</v>
      </c>
      <c r="U39">
        <f t="shared" ref="U39:U47" si="68">$D27/10</f>
        <v>2452.27811493026</v>
      </c>
      <c r="V39">
        <f t="shared" ref="V39:V47" si="69">$D27/10</f>
        <v>2452.27811493026</v>
      </c>
      <c r="W39">
        <f t="shared" ref="W39:W47" si="70">$E27/10</f>
        <v>2467.8705987254202</v>
      </c>
      <c r="X39">
        <f t="shared" ref="X39:X47" si="71">$E27/10</f>
        <v>2467.8705987254202</v>
      </c>
      <c r="Y39">
        <f t="shared" ref="Y39:Y47" si="72">$E27/10</f>
        <v>2467.8705987254202</v>
      </c>
      <c r="Z39">
        <f t="shared" ref="Z39:Z47" si="73">$E27/10</f>
        <v>2467.8705987254202</v>
      </c>
      <c r="AA39">
        <f t="shared" ref="AA39:AA47" si="74">$E27/10</f>
        <v>2467.8705987254202</v>
      </c>
      <c r="AB39">
        <f t="shared" ref="AB39:AB47" si="75">$E27/10</f>
        <v>2467.8705987254202</v>
      </c>
      <c r="AC39">
        <f t="shared" ref="AC39:AC47" si="76">$E27/10</f>
        <v>2467.8705987254202</v>
      </c>
      <c r="AD39">
        <f t="shared" ref="AD39:AD47" si="77">$E27/10</f>
        <v>2467.8705987254202</v>
      </c>
      <c r="AE39">
        <f t="shared" ref="AE39:AE47" si="78">$E27/10</f>
        <v>2467.8705987254202</v>
      </c>
      <c r="AF39">
        <f t="shared" ref="AF39:AF47" si="79">$E27/10</f>
        <v>2467.8705987254202</v>
      </c>
      <c r="AG39">
        <f t="shared" ref="AG39:AG47" si="80">$F27/10</f>
        <v>1837.13080902505</v>
      </c>
      <c r="AH39">
        <f t="shared" ref="AH39:AH47" si="81">$F27/10</f>
        <v>1837.13080902505</v>
      </c>
      <c r="AI39">
        <f t="shared" ref="AI39:AI47" si="82">$F27/10</f>
        <v>1837.13080902505</v>
      </c>
      <c r="AJ39">
        <f t="shared" ref="AJ39:AJ47" si="83">$F27/10</f>
        <v>1837.13080902505</v>
      </c>
      <c r="AK39">
        <f t="shared" ref="AK39:AK47" si="84">$F27/10</f>
        <v>1837.13080902505</v>
      </c>
      <c r="AL39">
        <f t="shared" ref="AL39:AL47" si="85">$F27/10</f>
        <v>1837.13080902505</v>
      </c>
      <c r="AM39">
        <f t="shared" ref="AM39:AM47" si="86">$F27/10</f>
        <v>1837.13080902505</v>
      </c>
      <c r="AN39">
        <f t="shared" ref="AN39:AN47" si="87">$F27/10</f>
        <v>1837.13080902505</v>
      </c>
      <c r="AO39">
        <f t="shared" ref="AO39:AO47" si="88">$F27/10</f>
        <v>1837.13080902505</v>
      </c>
      <c r="AP39">
        <f t="shared" ref="AP39:AP47" si="89">$F27/10</f>
        <v>1837.13080902505</v>
      </c>
      <c r="AQ39">
        <f t="shared" ref="AQ39:AQ47" si="90">G27/10</f>
        <v>1541.0609429799501</v>
      </c>
    </row>
    <row r="40" spans="1:43" x14ac:dyDescent="0.15">
      <c r="A40" t="s">
        <v>44</v>
      </c>
      <c r="B40" t="s">
        <v>2</v>
      </c>
      <c r="C40">
        <f t="shared" si="50"/>
        <v>6417.6106695382896</v>
      </c>
      <c r="D40">
        <f t="shared" si="51"/>
        <v>6417.6106695382896</v>
      </c>
      <c r="E40">
        <f t="shared" si="52"/>
        <v>6417.6106695382896</v>
      </c>
      <c r="F40">
        <f t="shared" si="53"/>
        <v>6417.6106695382896</v>
      </c>
      <c r="G40">
        <f t="shared" si="54"/>
        <v>6417.6106695382896</v>
      </c>
      <c r="H40">
        <f t="shared" si="55"/>
        <v>6417.6106695382896</v>
      </c>
      <c r="I40">
        <f t="shared" si="56"/>
        <v>6417.6106695382896</v>
      </c>
      <c r="J40">
        <f t="shared" si="57"/>
        <v>6417.6106695382896</v>
      </c>
      <c r="K40">
        <f t="shared" si="58"/>
        <v>6417.6106695382896</v>
      </c>
      <c r="L40">
        <f t="shared" si="59"/>
        <v>6417.6106695382896</v>
      </c>
      <c r="M40">
        <f t="shared" si="60"/>
        <v>4148.8426686213406</v>
      </c>
      <c r="N40">
        <f t="shared" si="61"/>
        <v>4148.8426686213406</v>
      </c>
      <c r="O40">
        <f t="shared" si="62"/>
        <v>4148.8426686213406</v>
      </c>
      <c r="P40">
        <f t="shared" si="63"/>
        <v>4148.8426686213406</v>
      </c>
      <c r="Q40">
        <f t="shared" si="64"/>
        <v>4148.8426686213406</v>
      </c>
      <c r="R40">
        <f t="shared" si="65"/>
        <v>4148.8426686213406</v>
      </c>
      <c r="S40">
        <f t="shared" si="66"/>
        <v>4148.8426686213406</v>
      </c>
      <c r="T40">
        <f t="shared" si="67"/>
        <v>4148.8426686213406</v>
      </c>
      <c r="U40">
        <f t="shared" si="68"/>
        <v>4148.8426686213406</v>
      </c>
      <c r="V40">
        <f t="shared" si="69"/>
        <v>4148.8426686213406</v>
      </c>
      <c r="W40">
        <f t="shared" si="70"/>
        <v>4284.2830653400197</v>
      </c>
      <c r="X40">
        <f t="shared" si="71"/>
        <v>4284.2830653400197</v>
      </c>
      <c r="Y40">
        <f t="shared" si="72"/>
        <v>4284.2830653400197</v>
      </c>
      <c r="Z40">
        <f t="shared" si="73"/>
        <v>4284.2830653400197</v>
      </c>
      <c r="AA40">
        <f t="shared" si="74"/>
        <v>4284.2830653400197</v>
      </c>
      <c r="AB40">
        <f t="shared" si="75"/>
        <v>4284.2830653400197</v>
      </c>
      <c r="AC40">
        <f t="shared" si="76"/>
        <v>4284.2830653400197</v>
      </c>
      <c r="AD40">
        <f t="shared" si="77"/>
        <v>4284.2830653400197</v>
      </c>
      <c r="AE40">
        <f t="shared" si="78"/>
        <v>4284.2830653400197</v>
      </c>
      <c r="AF40">
        <f t="shared" si="79"/>
        <v>4284.2830653400197</v>
      </c>
      <c r="AG40">
        <f t="shared" si="80"/>
        <v>4311.5241086228798</v>
      </c>
      <c r="AH40">
        <f t="shared" si="81"/>
        <v>4311.5241086228798</v>
      </c>
      <c r="AI40">
        <f t="shared" si="82"/>
        <v>4311.5241086228798</v>
      </c>
      <c r="AJ40">
        <f t="shared" si="83"/>
        <v>4311.5241086228798</v>
      </c>
      <c r="AK40">
        <f t="shared" si="84"/>
        <v>4311.5241086228798</v>
      </c>
      <c r="AL40">
        <f t="shared" si="85"/>
        <v>4311.5241086228798</v>
      </c>
      <c r="AM40">
        <f t="shared" si="86"/>
        <v>4311.5241086228798</v>
      </c>
      <c r="AN40">
        <f t="shared" si="87"/>
        <v>4311.5241086228798</v>
      </c>
      <c r="AO40">
        <f t="shared" si="88"/>
        <v>4311.5241086228798</v>
      </c>
      <c r="AP40">
        <f t="shared" si="89"/>
        <v>4311.5241086228798</v>
      </c>
      <c r="AQ40">
        <f t="shared" si="90"/>
        <v>3209.5822924816503</v>
      </c>
    </row>
    <row r="41" spans="1:43" x14ac:dyDescent="0.15">
      <c r="A41" t="s">
        <v>44</v>
      </c>
      <c r="B41" t="s">
        <v>3</v>
      </c>
      <c r="C41">
        <f t="shared" si="50"/>
        <v>9722.3036008777999</v>
      </c>
      <c r="D41">
        <f t="shared" si="51"/>
        <v>9722.3036008777999</v>
      </c>
      <c r="E41">
        <f t="shared" si="52"/>
        <v>9722.3036008777999</v>
      </c>
      <c r="F41">
        <f t="shared" si="53"/>
        <v>9722.3036008777999</v>
      </c>
      <c r="G41">
        <f t="shared" si="54"/>
        <v>9722.3036008777999</v>
      </c>
      <c r="H41">
        <f t="shared" si="55"/>
        <v>9722.3036008777999</v>
      </c>
      <c r="I41">
        <f t="shared" si="56"/>
        <v>9722.3036008777999</v>
      </c>
      <c r="J41">
        <f t="shared" si="57"/>
        <v>9722.3036008777999</v>
      </c>
      <c r="K41">
        <f t="shared" si="58"/>
        <v>9722.3036008777999</v>
      </c>
      <c r="L41">
        <f t="shared" si="59"/>
        <v>9722.3036008777999</v>
      </c>
      <c r="M41">
        <f t="shared" si="60"/>
        <v>10991.5416576965</v>
      </c>
      <c r="N41">
        <f t="shared" si="61"/>
        <v>10991.5416576965</v>
      </c>
      <c r="O41">
        <f t="shared" si="62"/>
        <v>10991.5416576965</v>
      </c>
      <c r="P41">
        <f t="shared" si="63"/>
        <v>10991.5416576965</v>
      </c>
      <c r="Q41">
        <f t="shared" si="64"/>
        <v>10991.5416576965</v>
      </c>
      <c r="R41">
        <f t="shared" si="65"/>
        <v>10991.5416576965</v>
      </c>
      <c r="S41">
        <f t="shared" si="66"/>
        <v>10991.5416576965</v>
      </c>
      <c r="T41">
        <f t="shared" si="67"/>
        <v>10991.5416576965</v>
      </c>
      <c r="U41">
        <f t="shared" si="68"/>
        <v>10991.5416576965</v>
      </c>
      <c r="V41">
        <f t="shared" si="69"/>
        <v>10991.5416576965</v>
      </c>
      <c r="W41">
        <f t="shared" si="70"/>
        <v>7105.78739839019</v>
      </c>
      <c r="X41">
        <f t="shared" si="71"/>
        <v>7105.78739839019</v>
      </c>
      <c r="Y41">
        <f t="shared" si="72"/>
        <v>7105.78739839019</v>
      </c>
      <c r="Z41">
        <f t="shared" si="73"/>
        <v>7105.78739839019</v>
      </c>
      <c r="AA41">
        <f t="shared" si="74"/>
        <v>7105.78739839019</v>
      </c>
      <c r="AB41">
        <f t="shared" si="75"/>
        <v>7105.78739839019</v>
      </c>
      <c r="AC41">
        <f t="shared" si="76"/>
        <v>7105.78739839019</v>
      </c>
      <c r="AD41">
        <f t="shared" si="77"/>
        <v>7105.78739839019</v>
      </c>
      <c r="AE41">
        <f t="shared" si="78"/>
        <v>7105.78739839019</v>
      </c>
      <c r="AF41">
        <f t="shared" si="79"/>
        <v>7105.78739839019</v>
      </c>
      <c r="AG41">
        <f t="shared" si="80"/>
        <v>7337.7582734285897</v>
      </c>
      <c r="AH41">
        <f t="shared" si="81"/>
        <v>7337.7582734285897</v>
      </c>
      <c r="AI41">
        <f t="shared" si="82"/>
        <v>7337.7582734285897</v>
      </c>
      <c r="AJ41">
        <f t="shared" si="83"/>
        <v>7337.7582734285897</v>
      </c>
      <c r="AK41">
        <f t="shared" si="84"/>
        <v>7337.7582734285897</v>
      </c>
      <c r="AL41">
        <f t="shared" si="85"/>
        <v>7337.7582734285897</v>
      </c>
      <c r="AM41">
        <f t="shared" si="86"/>
        <v>7337.7582734285897</v>
      </c>
      <c r="AN41">
        <f t="shared" si="87"/>
        <v>7337.7582734285897</v>
      </c>
      <c r="AO41">
        <f t="shared" si="88"/>
        <v>7337.7582734285897</v>
      </c>
      <c r="AP41">
        <f t="shared" si="89"/>
        <v>7337.7582734285897</v>
      </c>
      <c r="AQ41">
        <f t="shared" si="90"/>
        <v>7384.4144321549702</v>
      </c>
    </row>
    <row r="42" spans="1:43" x14ac:dyDescent="0.15">
      <c r="A42" t="s">
        <v>44</v>
      </c>
      <c r="B42" t="s">
        <v>4</v>
      </c>
      <c r="C42">
        <f t="shared" si="50"/>
        <v>25863.105549702799</v>
      </c>
      <c r="D42">
        <f t="shared" si="51"/>
        <v>25863.105549702799</v>
      </c>
      <c r="E42">
        <f t="shared" si="52"/>
        <v>25863.105549702799</v>
      </c>
      <c r="F42">
        <f t="shared" si="53"/>
        <v>25863.105549702799</v>
      </c>
      <c r="G42">
        <f t="shared" si="54"/>
        <v>25863.105549702799</v>
      </c>
      <c r="H42">
        <f t="shared" si="55"/>
        <v>25863.105549702799</v>
      </c>
      <c r="I42">
        <f t="shared" si="56"/>
        <v>25863.105549702799</v>
      </c>
      <c r="J42">
        <f t="shared" si="57"/>
        <v>25863.105549702799</v>
      </c>
      <c r="K42">
        <f t="shared" si="58"/>
        <v>25863.105549702799</v>
      </c>
      <c r="L42">
        <f t="shared" si="59"/>
        <v>25863.105549702799</v>
      </c>
      <c r="M42">
        <f t="shared" si="60"/>
        <v>21415.8112291422</v>
      </c>
      <c r="N42">
        <f t="shared" si="61"/>
        <v>21415.8112291422</v>
      </c>
      <c r="O42">
        <f t="shared" si="62"/>
        <v>21415.8112291422</v>
      </c>
      <c r="P42">
        <f t="shared" si="63"/>
        <v>21415.8112291422</v>
      </c>
      <c r="Q42">
        <f t="shared" si="64"/>
        <v>21415.8112291422</v>
      </c>
      <c r="R42">
        <f t="shared" si="65"/>
        <v>21415.8112291422</v>
      </c>
      <c r="S42">
        <f t="shared" si="66"/>
        <v>21415.8112291422</v>
      </c>
      <c r="T42">
        <f t="shared" si="67"/>
        <v>21415.8112291422</v>
      </c>
      <c r="U42">
        <f t="shared" si="68"/>
        <v>21415.8112291422</v>
      </c>
      <c r="V42">
        <f t="shared" si="69"/>
        <v>21415.8112291422</v>
      </c>
      <c r="W42">
        <f t="shared" si="70"/>
        <v>24211.6262690281</v>
      </c>
      <c r="X42">
        <f t="shared" si="71"/>
        <v>24211.6262690281</v>
      </c>
      <c r="Y42">
        <f t="shared" si="72"/>
        <v>24211.6262690281</v>
      </c>
      <c r="Z42">
        <f t="shared" si="73"/>
        <v>24211.6262690281</v>
      </c>
      <c r="AA42">
        <f t="shared" si="74"/>
        <v>24211.6262690281</v>
      </c>
      <c r="AB42">
        <f t="shared" si="75"/>
        <v>24211.6262690281</v>
      </c>
      <c r="AC42">
        <f t="shared" si="76"/>
        <v>24211.6262690281</v>
      </c>
      <c r="AD42">
        <f t="shared" si="77"/>
        <v>24211.6262690281</v>
      </c>
      <c r="AE42">
        <f t="shared" si="78"/>
        <v>24211.6262690281</v>
      </c>
      <c r="AF42">
        <f t="shared" si="79"/>
        <v>24211.6262690281</v>
      </c>
      <c r="AG42">
        <f t="shared" si="80"/>
        <v>15652.278287689001</v>
      </c>
      <c r="AH42">
        <f t="shared" si="81"/>
        <v>15652.278287689001</v>
      </c>
      <c r="AI42">
        <f t="shared" si="82"/>
        <v>15652.278287689001</v>
      </c>
      <c r="AJ42">
        <f t="shared" si="83"/>
        <v>15652.278287689001</v>
      </c>
      <c r="AK42">
        <f t="shared" si="84"/>
        <v>15652.278287689001</v>
      </c>
      <c r="AL42">
        <f t="shared" si="85"/>
        <v>15652.278287689001</v>
      </c>
      <c r="AM42">
        <f t="shared" si="86"/>
        <v>15652.278287689001</v>
      </c>
      <c r="AN42">
        <f t="shared" si="87"/>
        <v>15652.278287689001</v>
      </c>
      <c r="AO42">
        <f t="shared" si="88"/>
        <v>15652.278287689001</v>
      </c>
      <c r="AP42">
        <f t="shared" si="89"/>
        <v>15652.278287689001</v>
      </c>
      <c r="AQ42">
        <f t="shared" si="90"/>
        <v>16163.252299037</v>
      </c>
    </row>
    <row r="43" spans="1:43" x14ac:dyDescent="0.15">
      <c r="A43" t="s">
        <v>44</v>
      </c>
      <c r="B43" t="s">
        <v>5</v>
      </c>
      <c r="C43">
        <f t="shared" si="50"/>
        <v>42779.234909229403</v>
      </c>
      <c r="D43">
        <f t="shared" si="51"/>
        <v>42779.234909229403</v>
      </c>
      <c r="E43">
        <f t="shared" si="52"/>
        <v>42779.234909229403</v>
      </c>
      <c r="F43">
        <f t="shared" si="53"/>
        <v>42779.234909229403</v>
      </c>
      <c r="G43">
        <f t="shared" si="54"/>
        <v>42779.234909229403</v>
      </c>
      <c r="H43">
        <f t="shared" si="55"/>
        <v>42779.234909229403</v>
      </c>
      <c r="I43">
        <f t="shared" si="56"/>
        <v>42779.234909229403</v>
      </c>
      <c r="J43">
        <f t="shared" si="57"/>
        <v>42779.234909229403</v>
      </c>
      <c r="K43">
        <f t="shared" si="58"/>
        <v>42779.234909229403</v>
      </c>
      <c r="L43">
        <f t="shared" si="59"/>
        <v>42779.234909229403</v>
      </c>
      <c r="M43">
        <f t="shared" si="60"/>
        <v>55562.609721440705</v>
      </c>
      <c r="N43">
        <f t="shared" si="61"/>
        <v>55562.609721440705</v>
      </c>
      <c r="O43">
        <f t="shared" si="62"/>
        <v>55562.609721440705</v>
      </c>
      <c r="P43">
        <f t="shared" si="63"/>
        <v>55562.609721440705</v>
      </c>
      <c r="Q43">
        <f t="shared" si="64"/>
        <v>55562.609721440705</v>
      </c>
      <c r="R43">
        <f t="shared" si="65"/>
        <v>55562.609721440705</v>
      </c>
      <c r="S43">
        <f t="shared" si="66"/>
        <v>55562.609721440705</v>
      </c>
      <c r="T43">
        <f t="shared" si="67"/>
        <v>55562.609721440705</v>
      </c>
      <c r="U43">
        <f t="shared" si="68"/>
        <v>55562.609721440705</v>
      </c>
      <c r="V43">
        <f t="shared" si="69"/>
        <v>55562.609721440705</v>
      </c>
      <c r="W43">
        <f t="shared" si="70"/>
        <v>46008.332561073497</v>
      </c>
      <c r="X43">
        <f t="shared" si="71"/>
        <v>46008.332561073497</v>
      </c>
      <c r="Y43">
        <f t="shared" si="72"/>
        <v>46008.332561073497</v>
      </c>
      <c r="Z43">
        <f t="shared" si="73"/>
        <v>46008.332561073497</v>
      </c>
      <c r="AA43">
        <f t="shared" si="74"/>
        <v>46008.332561073497</v>
      </c>
      <c r="AB43">
        <f t="shared" si="75"/>
        <v>46008.332561073497</v>
      </c>
      <c r="AC43">
        <f t="shared" si="76"/>
        <v>46008.332561073497</v>
      </c>
      <c r="AD43">
        <f t="shared" si="77"/>
        <v>46008.332561073497</v>
      </c>
      <c r="AE43">
        <f t="shared" si="78"/>
        <v>46008.332561073497</v>
      </c>
      <c r="AF43">
        <f t="shared" si="79"/>
        <v>46008.332561073497</v>
      </c>
      <c r="AG43">
        <f t="shared" si="80"/>
        <v>52014.679309184699</v>
      </c>
      <c r="AH43">
        <f t="shared" si="81"/>
        <v>52014.679309184699</v>
      </c>
      <c r="AI43">
        <f t="shared" si="82"/>
        <v>52014.679309184699</v>
      </c>
      <c r="AJ43">
        <f t="shared" si="83"/>
        <v>52014.679309184699</v>
      </c>
      <c r="AK43">
        <f t="shared" si="84"/>
        <v>52014.679309184699</v>
      </c>
      <c r="AL43">
        <f t="shared" si="85"/>
        <v>52014.679309184699</v>
      </c>
      <c r="AM43">
        <f t="shared" si="86"/>
        <v>52014.679309184699</v>
      </c>
      <c r="AN43">
        <f t="shared" si="87"/>
        <v>52014.679309184699</v>
      </c>
      <c r="AO43">
        <f t="shared" si="88"/>
        <v>52014.679309184699</v>
      </c>
      <c r="AP43">
        <f t="shared" si="89"/>
        <v>52014.679309184699</v>
      </c>
      <c r="AQ43">
        <f t="shared" si="90"/>
        <v>33626.3341646626</v>
      </c>
    </row>
    <row r="44" spans="1:43" x14ac:dyDescent="0.15">
      <c r="A44" t="s">
        <v>44</v>
      </c>
      <c r="B44" t="s">
        <v>6</v>
      </c>
      <c r="C44">
        <f t="shared" si="50"/>
        <v>62712.056843457001</v>
      </c>
      <c r="D44">
        <f t="shared" si="51"/>
        <v>62712.056843457001</v>
      </c>
      <c r="E44">
        <f t="shared" si="52"/>
        <v>62712.056843457001</v>
      </c>
      <c r="F44">
        <f t="shared" si="53"/>
        <v>62712.056843457001</v>
      </c>
      <c r="G44">
        <f t="shared" si="54"/>
        <v>62712.056843457001</v>
      </c>
      <c r="H44">
        <f t="shared" si="55"/>
        <v>62712.056843457001</v>
      </c>
      <c r="I44">
        <f t="shared" si="56"/>
        <v>62712.056843457001</v>
      </c>
      <c r="J44">
        <f t="shared" si="57"/>
        <v>62712.056843457001</v>
      </c>
      <c r="K44">
        <f t="shared" si="58"/>
        <v>62712.056843457001</v>
      </c>
      <c r="L44">
        <f t="shared" si="59"/>
        <v>62712.056843457001</v>
      </c>
      <c r="M44">
        <f t="shared" si="60"/>
        <v>97186.091897872597</v>
      </c>
      <c r="N44">
        <f t="shared" si="61"/>
        <v>97186.091897872597</v>
      </c>
      <c r="O44">
        <f t="shared" si="62"/>
        <v>97186.091897872597</v>
      </c>
      <c r="P44">
        <f t="shared" si="63"/>
        <v>97186.091897872597</v>
      </c>
      <c r="Q44">
        <f t="shared" si="64"/>
        <v>97186.091897872597</v>
      </c>
      <c r="R44">
        <f t="shared" si="65"/>
        <v>97186.091897872597</v>
      </c>
      <c r="S44">
        <f t="shared" si="66"/>
        <v>97186.091897872597</v>
      </c>
      <c r="T44">
        <f t="shared" si="67"/>
        <v>97186.091897872597</v>
      </c>
      <c r="U44">
        <f t="shared" si="68"/>
        <v>97186.091897872597</v>
      </c>
      <c r="V44">
        <f t="shared" si="69"/>
        <v>97186.091897872597</v>
      </c>
      <c r="W44">
        <f t="shared" si="70"/>
        <v>126227.43033930601</v>
      </c>
      <c r="X44">
        <f t="shared" si="71"/>
        <v>126227.43033930601</v>
      </c>
      <c r="Y44">
        <f t="shared" si="72"/>
        <v>126227.43033930601</v>
      </c>
      <c r="Z44">
        <f t="shared" si="73"/>
        <v>126227.43033930601</v>
      </c>
      <c r="AA44">
        <f t="shared" si="74"/>
        <v>126227.43033930601</v>
      </c>
      <c r="AB44">
        <f t="shared" si="75"/>
        <v>126227.43033930601</v>
      </c>
      <c r="AC44">
        <f t="shared" si="76"/>
        <v>126227.43033930601</v>
      </c>
      <c r="AD44">
        <f t="shared" si="77"/>
        <v>126227.43033930601</v>
      </c>
      <c r="AE44">
        <f t="shared" si="78"/>
        <v>126227.43033930601</v>
      </c>
      <c r="AF44">
        <f t="shared" si="79"/>
        <v>126227.43033930601</v>
      </c>
      <c r="AG44">
        <f t="shared" si="80"/>
        <v>104521.973004798</v>
      </c>
      <c r="AH44">
        <f t="shared" si="81"/>
        <v>104521.973004798</v>
      </c>
      <c r="AI44">
        <f t="shared" si="82"/>
        <v>104521.973004798</v>
      </c>
      <c r="AJ44">
        <f t="shared" si="83"/>
        <v>104521.973004798</v>
      </c>
      <c r="AK44">
        <f t="shared" si="84"/>
        <v>104521.973004798</v>
      </c>
      <c r="AL44">
        <f t="shared" si="85"/>
        <v>104521.973004798</v>
      </c>
      <c r="AM44">
        <f t="shared" si="86"/>
        <v>104521.973004798</v>
      </c>
      <c r="AN44">
        <f t="shared" si="87"/>
        <v>104521.973004798</v>
      </c>
      <c r="AO44">
        <f t="shared" si="88"/>
        <v>104521.973004798</v>
      </c>
      <c r="AP44">
        <f t="shared" si="89"/>
        <v>104521.973004798</v>
      </c>
      <c r="AQ44">
        <f t="shared" si="90"/>
        <v>118167.223282672</v>
      </c>
    </row>
    <row r="45" spans="1:43" x14ac:dyDescent="0.15">
      <c r="A45" t="s">
        <v>44</v>
      </c>
      <c r="B45" t="s">
        <v>7</v>
      </c>
      <c r="C45">
        <f t="shared" si="50"/>
        <v>83542.024670666811</v>
      </c>
      <c r="D45">
        <f t="shared" si="51"/>
        <v>83542.024670666811</v>
      </c>
      <c r="E45">
        <f t="shared" si="52"/>
        <v>83542.024670666811</v>
      </c>
      <c r="F45">
        <f t="shared" si="53"/>
        <v>83542.024670666811</v>
      </c>
      <c r="G45">
        <f t="shared" si="54"/>
        <v>83542.024670666811</v>
      </c>
      <c r="H45">
        <f t="shared" si="55"/>
        <v>83542.024670666811</v>
      </c>
      <c r="I45">
        <f t="shared" si="56"/>
        <v>83542.024670666811</v>
      </c>
      <c r="J45">
        <f t="shared" si="57"/>
        <v>83542.024670666811</v>
      </c>
      <c r="K45">
        <f t="shared" si="58"/>
        <v>83542.024670666811</v>
      </c>
      <c r="L45">
        <f t="shared" si="59"/>
        <v>83542.024670666811</v>
      </c>
      <c r="M45">
        <f t="shared" si="60"/>
        <v>129432.74469232601</v>
      </c>
      <c r="N45">
        <f t="shared" si="61"/>
        <v>129432.74469232601</v>
      </c>
      <c r="O45">
        <f t="shared" si="62"/>
        <v>129432.74469232601</v>
      </c>
      <c r="P45">
        <f t="shared" si="63"/>
        <v>129432.74469232601</v>
      </c>
      <c r="Q45">
        <f t="shared" si="64"/>
        <v>129432.74469232601</v>
      </c>
      <c r="R45">
        <f t="shared" si="65"/>
        <v>129432.74469232601</v>
      </c>
      <c r="S45">
        <f t="shared" si="66"/>
        <v>129432.74469232601</v>
      </c>
      <c r="T45">
        <f t="shared" si="67"/>
        <v>129432.74469232601</v>
      </c>
      <c r="U45">
        <f t="shared" si="68"/>
        <v>129432.74469232601</v>
      </c>
      <c r="V45">
        <f t="shared" si="69"/>
        <v>129432.74469232601</v>
      </c>
      <c r="W45">
        <f t="shared" si="70"/>
        <v>200584.437083005</v>
      </c>
      <c r="X45">
        <f t="shared" si="71"/>
        <v>200584.437083005</v>
      </c>
      <c r="Y45">
        <f t="shared" si="72"/>
        <v>200584.437083005</v>
      </c>
      <c r="Z45">
        <f t="shared" si="73"/>
        <v>200584.437083005</v>
      </c>
      <c r="AA45">
        <f t="shared" si="74"/>
        <v>200584.437083005</v>
      </c>
      <c r="AB45">
        <f t="shared" si="75"/>
        <v>200584.437083005</v>
      </c>
      <c r="AC45">
        <f t="shared" si="76"/>
        <v>200584.437083005</v>
      </c>
      <c r="AD45">
        <f t="shared" si="77"/>
        <v>200584.437083005</v>
      </c>
      <c r="AE45">
        <f t="shared" si="78"/>
        <v>200584.437083005</v>
      </c>
      <c r="AF45">
        <f t="shared" si="79"/>
        <v>200584.437083005</v>
      </c>
      <c r="AG45">
        <f t="shared" si="80"/>
        <v>260523.47166764</v>
      </c>
      <c r="AH45">
        <f t="shared" si="81"/>
        <v>260523.47166764</v>
      </c>
      <c r="AI45">
        <f t="shared" si="82"/>
        <v>260523.47166764</v>
      </c>
      <c r="AJ45">
        <f t="shared" si="83"/>
        <v>260523.47166764</v>
      </c>
      <c r="AK45">
        <f t="shared" si="84"/>
        <v>260523.47166764</v>
      </c>
      <c r="AL45">
        <f t="shared" si="85"/>
        <v>260523.47166764</v>
      </c>
      <c r="AM45">
        <f t="shared" si="86"/>
        <v>260523.47166764</v>
      </c>
      <c r="AN45">
        <f t="shared" si="87"/>
        <v>260523.47166764</v>
      </c>
      <c r="AO45">
        <f t="shared" si="88"/>
        <v>260523.47166764</v>
      </c>
      <c r="AP45">
        <f t="shared" si="89"/>
        <v>260523.47166764</v>
      </c>
      <c r="AQ45">
        <f t="shared" si="90"/>
        <v>215725.117746312</v>
      </c>
    </row>
    <row r="46" spans="1:43" x14ac:dyDescent="0.15">
      <c r="A46" t="s">
        <v>44</v>
      </c>
      <c r="B46" t="s">
        <v>8</v>
      </c>
      <c r="C46">
        <f t="shared" si="50"/>
        <v>47934.560027360501</v>
      </c>
      <c r="D46">
        <f t="shared" si="51"/>
        <v>47934.560027360501</v>
      </c>
      <c r="E46">
        <f t="shared" si="52"/>
        <v>47934.560027360501</v>
      </c>
      <c r="F46">
        <f t="shared" si="53"/>
        <v>47934.560027360501</v>
      </c>
      <c r="G46">
        <f t="shared" si="54"/>
        <v>47934.560027360501</v>
      </c>
      <c r="H46">
        <f t="shared" si="55"/>
        <v>47934.560027360501</v>
      </c>
      <c r="I46">
        <f t="shared" si="56"/>
        <v>47934.560027360501</v>
      </c>
      <c r="J46">
        <f t="shared" si="57"/>
        <v>47934.560027360501</v>
      </c>
      <c r="K46">
        <f t="shared" si="58"/>
        <v>47934.560027360501</v>
      </c>
      <c r="L46">
        <f t="shared" si="59"/>
        <v>47934.560027360501</v>
      </c>
      <c r="M46">
        <f t="shared" si="60"/>
        <v>95259.830508016399</v>
      </c>
      <c r="N46">
        <f t="shared" si="61"/>
        <v>95259.830508016399</v>
      </c>
      <c r="O46">
        <f t="shared" si="62"/>
        <v>95259.830508016399</v>
      </c>
      <c r="P46">
        <f t="shared" si="63"/>
        <v>95259.830508016399</v>
      </c>
      <c r="Q46">
        <f t="shared" si="64"/>
        <v>95259.830508016399</v>
      </c>
      <c r="R46">
        <f t="shared" si="65"/>
        <v>95259.830508016399</v>
      </c>
      <c r="S46">
        <f t="shared" si="66"/>
        <v>95259.830508016399</v>
      </c>
      <c r="T46">
        <f t="shared" si="67"/>
        <v>95259.830508016399</v>
      </c>
      <c r="U46">
        <f t="shared" si="68"/>
        <v>95259.830508016399</v>
      </c>
      <c r="V46">
        <f t="shared" si="69"/>
        <v>95259.830508016399</v>
      </c>
      <c r="W46">
        <f t="shared" si="70"/>
        <v>147587.293582885</v>
      </c>
      <c r="X46">
        <f t="shared" si="71"/>
        <v>147587.293582885</v>
      </c>
      <c r="Y46">
        <f t="shared" si="72"/>
        <v>147587.293582885</v>
      </c>
      <c r="Z46">
        <f t="shared" si="73"/>
        <v>147587.293582885</v>
      </c>
      <c r="AA46">
        <f t="shared" si="74"/>
        <v>147587.293582885</v>
      </c>
      <c r="AB46">
        <f t="shared" si="75"/>
        <v>147587.293582885</v>
      </c>
      <c r="AC46">
        <f t="shared" si="76"/>
        <v>147587.293582885</v>
      </c>
      <c r="AD46">
        <f t="shared" si="77"/>
        <v>147587.293582885</v>
      </c>
      <c r="AE46">
        <f t="shared" si="78"/>
        <v>147587.293582885</v>
      </c>
      <c r="AF46">
        <f t="shared" si="79"/>
        <v>147587.293582885</v>
      </c>
      <c r="AG46">
        <f t="shared" si="80"/>
        <v>228718.89392671199</v>
      </c>
      <c r="AH46">
        <f t="shared" si="81"/>
        <v>228718.89392671199</v>
      </c>
      <c r="AI46">
        <f t="shared" si="82"/>
        <v>228718.89392671199</v>
      </c>
      <c r="AJ46">
        <f t="shared" si="83"/>
        <v>228718.89392671199</v>
      </c>
      <c r="AK46">
        <f t="shared" si="84"/>
        <v>228718.89392671199</v>
      </c>
      <c r="AL46">
        <f t="shared" si="85"/>
        <v>228718.89392671199</v>
      </c>
      <c r="AM46">
        <f t="shared" si="86"/>
        <v>228718.89392671199</v>
      </c>
      <c r="AN46">
        <f t="shared" si="87"/>
        <v>228718.89392671199</v>
      </c>
      <c r="AO46">
        <f t="shared" si="88"/>
        <v>228718.89392671199</v>
      </c>
      <c r="AP46">
        <f t="shared" si="89"/>
        <v>228718.89392671199</v>
      </c>
      <c r="AQ46">
        <f t="shared" si="90"/>
        <v>297065.12204190402</v>
      </c>
    </row>
    <row r="47" spans="1:43" x14ac:dyDescent="0.15">
      <c r="A47" t="s">
        <v>44</v>
      </c>
      <c r="B47" t="s">
        <v>9</v>
      </c>
      <c r="C47">
        <f t="shared" si="50"/>
        <v>4319.9260254307101</v>
      </c>
      <c r="D47">
        <f t="shared" si="51"/>
        <v>4319.9260254307101</v>
      </c>
      <c r="E47">
        <f t="shared" si="52"/>
        <v>4319.9260254307101</v>
      </c>
      <c r="F47">
        <f t="shared" si="53"/>
        <v>4319.9260254307101</v>
      </c>
      <c r="G47">
        <f t="shared" si="54"/>
        <v>4319.9260254307101</v>
      </c>
      <c r="H47">
        <f t="shared" si="55"/>
        <v>4319.9260254307101</v>
      </c>
      <c r="I47">
        <f t="shared" si="56"/>
        <v>4319.9260254307101</v>
      </c>
      <c r="J47">
        <f t="shared" si="57"/>
        <v>4319.9260254307101</v>
      </c>
      <c r="K47">
        <f t="shared" si="58"/>
        <v>4319.9260254307101</v>
      </c>
      <c r="L47">
        <f t="shared" si="59"/>
        <v>4319.9260254307101</v>
      </c>
      <c r="M47">
        <f t="shared" si="60"/>
        <v>15030.0372377408</v>
      </c>
      <c r="N47">
        <f t="shared" si="61"/>
        <v>15030.0372377408</v>
      </c>
      <c r="O47">
        <f t="shared" si="62"/>
        <v>15030.0372377408</v>
      </c>
      <c r="P47">
        <f t="shared" si="63"/>
        <v>15030.0372377408</v>
      </c>
      <c r="Q47">
        <f t="shared" si="64"/>
        <v>15030.0372377408</v>
      </c>
      <c r="R47">
        <f t="shared" si="65"/>
        <v>15030.0372377408</v>
      </c>
      <c r="S47">
        <f t="shared" si="66"/>
        <v>15030.0372377408</v>
      </c>
      <c r="T47">
        <f t="shared" si="67"/>
        <v>15030.0372377408</v>
      </c>
      <c r="U47">
        <f t="shared" si="68"/>
        <v>15030.0372377408</v>
      </c>
      <c r="V47">
        <f t="shared" si="69"/>
        <v>15030.0372377408</v>
      </c>
      <c r="W47">
        <f t="shared" si="70"/>
        <v>29869.029755965901</v>
      </c>
      <c r="X47">
        <f t="shared" si="71"/>
        <v>29869.029755965901</v>
      </c>
      <c r="Y47">
        <f t="shared" si="72"/>
        <v>29869.029755965901</v>
      </c>
      <c r="Z47">
        <f t="shared" si="73"/>
        <v>29869.029755965901</v>
      </c>
      <c r="AA47">
        <f t="shared" si="74"/>
        <v>29869.029755965901</v>
      </c>
      <c r="AB47">
        <f t="shared" si="75"/>
        <v>29869.029755965901</v>
      </c>
      <c r="AC47">
        <f t="shared" si="76"/>
        <v>29869.029755965901</v>
      </c>
      <c r="AD47">
        <f t="shared" si="77"/>
        <v>29869.029755965901</v>
      </c>
      <c r="AE47">
        <f t="shared" si="78"/>
        <v>29869.029755965901</v>
      </c>
      <c r="AF47">
        <f t="shared" si="79"/>
        <v>29869.029755965901</v>
      </c>
      <c r="AG47">
        <f t="shared" si="80"/>
        <v>46276.476035286498</v>
      </c>
      <c r="AH47">
        <f t="shared" si="81"/>
        <v>46276.476035286498</v>
      </c>
      <c r="AI47">
        <f t="shared" si="82"/>
        <v>46276.476035286498</v>
      </c>
      <c r="AJ47">
        <f t="shared" si="83"/>
        <v>46276.476035286498</v>
      </c>
      <c r="AK47">
        <f t="shared" si="84"/>
        <v>46276.476035286498</v>
      </c>
      <c r="AL47">
        <f t="shared" si="85"/>
        <v>46276.476035286498</v>
      </c>
      <c r="AM47">
        <f t="shared" si="86"/>
        <v>46276.476035286498</v>
      </c>
      <c r="AN47">
        <f t="shared" si="87"/>
        <v>46276.476035286498</v>
      </c>
      <c r="AO47">
        <f t="shared" si="88"/>
        <v>46276.476035286498</v>
      </c>
      <c r="AP47">
        <f t="shared" si="89"/>
        <v>46276.476035286498</v>
      </c>
      <c r="AQ47">
        <f t="shared" si="90"/>
        <v>71715.553261179302</v>
      </c>
    </row>
    <row r="50" spans="1:43" x14ac:dyDescent="0.15">
      <c r="A50" s="5" t="s">
        <v>46</v>
      </c>
      <c r="C50" s="6">
        <f>SUM(C14:C24)</f>
        <v>228311.57258261729</v>
      </c>
      <c r="D50" s="6">
        <f t="shared" ref="D50:AQ50" si="91">SUM(D14:D24)</f>
        <v>228311.57258261729</v>
      </c>
      <c r="E50" s="6">
        <f t="shared" si="91"/>
        <v>228311.57258261729</v>
      </c>
      <c r="F50" s="6">
        <f t="shared" si="91"/>
        <v>228311.57258261729</v>
      </c>
      <c r="G50" s="6">
        <f t="shared" si="91"/>
        <v>228311.57258261729</v>
      </c>
      <c r="H50" s="6">
        <f t="shared" si="91"/>
        <v>228311.57258261729</v>
      </c>
      <c r="I50" s="6">
        <f t="shared" si="91"/>
        <v>228311.57258261729</v>
      </c>
      <c r="J50" s="6">
        <f t="shared" si="91"/>
        <v>228311.57258261729</v>
      </c>
      <c r="K50" s="6">
        <f t="shared" si="91"/>
        <v>228311.57258261729</v>
      </c>
      <c r="L50" s="6">
        <f t="shared" si="91"/>
        <v>228311.57258261729</v>
      </c>
      <c r="M50" s="6">
        <f t="shared" si="91"/>
        <v>354120.20596872241</v>
      </c>
      <c r="N50" s="6">
        <f t="shared" si="91"/>
        <v>354120.20596872241</v>
      </c>
      <c r="O50" s="6">
        <f t="shared" si="91"/>
        <v>354120.20596872241</v>
      </c>
      <c r="P50" s="6">
        <f t="shared" si="91"/>
        <v>354120.20596872241</v>
      </c>
      <c r="Q50" s="6">
        <f t="shared" si="91"/>
        <v>354120.20596872241</v>
      </c>
      <c r="R50" s="6">
        <f t="shared" si="91"/>
        <v>354120.20596872241</v>
      </c>
      <c r="S50" s="6">
        <f t="shared" si="91"/>
        <v>354120.20596872241</v>
      </c>
      <c r="T50" s="6">
        <f t="shared" si="91"/>
        <v>354120.20596872241</v>
      </c>
      <c r="U50" s="6">
        <f t="shared" si="91"/>
        <v>354120.20596872241</v>
      </c>
      <c r="V50" s="6">
        <f t="shared" si="91"/>
        <v>354120.20596872241</v>
      </c>
      <c r="W50" s="6">
        <f t="shared" si="91"/>
        <v>504821.657470454</v>
      </c>
      <c r="X50" s="6">
        <f t="shared" si="91"/>
        <v>504821.657470454</v>
      </c>
      <c r="Y50" s="6">
        <f t="shared" si="91"/>
        <v>504821.657470454</v>
      </c>
      <c r="Z50" s="6">
        <f t="shared" si="91"/>
        <v>504821.657470454</v>
      </c>
      <c r="AA50" s="6">
        <f t="shared" si="91"/>
        <v>504821.657470454</v>
      </c>
      <c r="AB50" s="6">
        <f t="shared" si="91"/>
        <v>504821.657470454</v>
      </c>
      <c r="AC50" s="6">
        <f t="shared" si="91"/>
        <v>504821.657470454</v>
      </c>
      <c r="AD50" s="6">
        <f t="shared" si="91"/>
        <v>504821.657470454</v>
      </c>
      <c r="AE50" s="6">
        <f t="shared" si="91"/>
        <v>504821.657470454</v>
      </c>
      <c r="AF50" s="6">
        <f t="shared" si="91"/>
        <v>504821.657470454</v>
      </c>
      <c r="AG50" s="6">
        <f t="shared" si="91"/>
        <v>664146.95680668007</v>
      </c>
      <c r="AH50" s="6">
        <f t="shared" si="91"/>
        <v>664146.95680668007</v>
      </c>
      <c r="AI50" s="6">
        <f t="shared" si="91"/>
        <v>664146.95680668007</v>
      </c>
      <c r="AJ50" s="6">
        <f t="shared" si="91"/>
        <v>664146.95680668007</v>
      </c>
      <c r="AK50" s="6">
        <f t="shared" si="91"/>
        <v>664146.95680668007</v>
      </c>
      <c r="AL50" s="6">
        <f t="shared" si="91"/>
        <v>664146.95680668007</v>
      </c>
      <c r="AM50" s="6">
        <f t="shared" si="91"/>
        <v>664146.95680668007</v>
      </c>
      <c r="AN50" s="6">
        <f t="shared" si="91"/>
        <v>664146.95680668007</v>
      </c>
      <c r="AO50" s="6">
        <f t="shared" si="91"/>
        <v>664146.95680668007</v>
      </c>
      <c r="AP50" s="6">
        <f t="shared" si="91"/>
        <v>664146.95680668007</v>
      </c>
      <c r="AQ50" s="6">
        <f t="shared" si="91"/>
        <v>758640.0352407773</v>
      </c>
    </row>
    <row r="51" spans="1:43" x14ac:dyDescent="0.15">
      <c r="A51" s="5" t="s">
        <v>45</v>
      </c>
      <c r="C51" s="6">
        <f>SUM(C38:C47)</f>
        <v>290283.7674398676</v>
      </c>
      <c r="D51" s="6">
        <f t="shared" ref="D51:AQ51" si="92">SUM(D38:D47)</f>
        <v>290283.7674398676</v>
      </c>
      <c r="E51" s="6">
        <f t="shared" si="92"/>
        <v>290283.7674398676</v>
      </c>
      <c r="F51" s="6">
        <f t="shared" si="92"/>
        <v>290283.7674398676</v>
      </c>
      <c r="G51" s="6">
        <f t="shared" si="92"/>
        <v>290283.7674398676</v>
      </c>
      <c r="H51" s="6">
        <f t="shared" si="92"/>
        <v>290283.7674398676</v>
      </c>
      <c r="I51" s="6">
        <f t="shared" si="92"/>
        <v>290283.7674398676</v>
      </c>
      <c r="J51" s="6">
        <f t="shared" si="92"/>
        <v>290283.7674398676</v>
      </c>
      <c r="K51" s="6">
        <f t="shared" si="92"/>
        <v>290283.7674398676</v>
      </c>
      <c r="L51" s="6">
        <f t="shared" si="92"/>
        <v>290283.7674398676</v>
      </c>
      <c r="M51" s="6">
        <f t="shared" si="92"/>
        <v>436127.34355746186</v>
      </c>
      <c r="N51" s="6">
        <f t="shared" si="92"/>
        <v>436127.34355746186</v>
      </c>
      <c r="O51" s="6">
        <f t="shared" si="92"/>
        <v>436127.34355746186</v>
      </c>
      <c r="P51" s="6">
        <f t="shared" si="92"/>
        <v>436127.34355746186</v>
      </c>
      <c r="Q51" s="6">
        <f t="shared" si="92"/>
        <v>436127.34355746186</v>
      </c>
      <c r="R51" s="6">
        <f t="shared" si="92"/>
        <v>436127.34355746186</v>
      </c>
      <c r="S51" s="6">
        <f t="shared" si="92"/>
        <v>436127.34355746186</v>
      </c>
      <c r="T51" s="6">
        <f t="shared" si="92"/>
        <v>436127.34355746186</v>
      </c>
      <c r="U51" s="6">
        <f t="shared" si="92"/>
        <v>436127.34355746186</v>
      </c>
      <c r="V51" s="6">
        <f t="shared" si="92"/>
        <v>436127.34355746186</v>
      </c>
      <c r="W51" s="6">
        <f t="shared" si="92"/>
        <v>591805.82148635259</v>
      </c>
      <c r="X51" s="6">
        <f t="shared" si="92"/>
        <v>591805.82148635259</v>
      </c>
      <c r="Y51" s="6">
        <f t="shared" si="92"/>
        <v>591805.82148635259</v>
      </c>
      <c r="Z51" s="6">
        <f t="shared" si="92"/>
        <v>591805.82148635259</v>
      </c>
      <c r="AA51" s="6">
        <f t="shared" si="92"/>
        <v>591805.82148635259</v>
      </c>
      <c r="AB51" s="6">
        <f t="shared" si="92"/>
        <v>591805.82148635259</v>
      </c>
      <c r="AC51" s="6">
        <f t="shared" si="92"/>
        <v>591805.82148635259</v>
      </c>
      <c r="AD51" s="6">
        <f t="shared" si="92"/>
        <v>591805.82148635259</v>
      </c>
      <c r="AE51" s="6">
        <f t="shared" si="92"/>
        <v>591805.82148635259</v>
      </c>
      <c r="AF51" s="6">
        <f t="shared" si="92"/>
        <v>591805.82148635259</v>
      </c>
      <c r="AG51" s="6">
        <f t="shared" si="92"/>
        <v>724096.35005497723</v>
      </c>
      <c r="AH51" s="6">
        <f t="shared" si="92"/>
        <v>724096.35005497723</v>
      </c>
      <c r="AI51" s="6">
        <f t="shared" si="92"/>
        <v>724096.35005497723</v>
      </c>
      <c r="AJ51" s="6">
        <f t="shared" si="92"/>
        <v>724096.35005497723</v>
      </c>
      <c r="AK51" s="6">
        <f t="shared" si="92"/>
        <v>724096.35005497723</v>
      </c>
      <c r="AL51" s="6">
        <f t="shared" si="92"/>
        <v>724096.35005497723</v>
      </c>
      <c r="AM51" s="6">
        <f t="shared" si="92"/>
        <v>724096.35005497723</v>
      </c>
      <c r="AN51" s="6">
        <f t="shared" si="92"/>
        <v>724096.35005497723</v>
      </c>
      <c r="AO51" s="6">
        <f t="shared" si="92"/>
        <v>724096.35005497723</v>
      </c>
      <c r="AP51" s="6">
        <f t="shared" si="92"/>
        <v>724096.35005497723</v>
      </c>
      <c r="AQ51" s="6">
        <f t="shared" si="92"/>
        <v>767342.77043980709</v>
      </c>
    </row>
    <row r="52" spans="1:43" x14ac:dyDescent="0.15">
      <c r="A52" s="5" t="s">
        <v>47</v>
      </c>
      <c r="C52" s="6">
        <f>C50+C51</f>
        <v>518595.34002248489</v>
      </c>
      <c r="D52" s="6">
        <f t="shared" ref="D52:AQ52" si="93">D50+D51</f>
        <v>518595.34002248489</v>
      </c>
      <c r="E52" s="6">
        <f t="shared" si="93"/>
        <v>518595.34002248489</v>
      </c>
      <c r="F52" s="6">
        <f t="shared" si="93"/>
        <v>518595.34002248489</v>
      </c>
      <c r="G52" s="6">
        <f t="shared" si="93"/>
        <v>518595.34002248489</v>
      </c>
      <c r="H52" s="6">
        <f t="shared" si="93"/>
        <v>518595.34002248489</v>
      </c>
      <c r="I52" s="6">
        <f t="shared" si="93"/>
        <v>518595.34002248489</v>
      </c>
      <c r="J52" s="6">
        <f t="shared" si="93"/>
        <v>518595.34002248489</v>
      </c>
      <c r="K52" s="6">
        <f t="shared" si="93"/>
        <v>518595.34002248489</v>
      </c>
      <c r="L52" s="6">
        <f t="shared" si="93"/>
        <v>518595.34002248489</v>
      </c>
      <c r="M52" s="6">
        <f t="shared" si="93"/>
        <v>790247.54952618433</v>
      </c>
      <c r="N52" s="6">
        <f t="shared" si="93"/>
        <v>790247.54952618433</v>
      </c>
      <c r="O52" s="6">
        <f t="shared" si="93"/>
        <v>790247.54952618433</v>
      </c>
      <c r="P52" s="6">
        <f t="shared" si="93"/>
        <v>790247.54952618433</v>
      </c>
      <c r="Q52" s="6">
        <f t="shared" si="93"/>
        <v>790247.54952618433</v>
      </c>
      <c r="R52" s="6">
        <f t="shared" si="93"/>
        <v>790247.54952618433</v>
      </c>
      <c r="S52" s="6">
        <f t="shared" si="93"/>
        <v>790247.54952618433</v>
      </c>
      <c r="T52" s="6">
        <f t="shared" si="93"/>
        <v>790247.54952618433</v>
      </c>
      <c r="U52" s="6">
        <f t="shared" si="93"/>
        <v>790247.54952618433</v>
      </c>
      <c r="V52" s="6">
        <f t="shared" si="93"/>
        <v>790247.54952618433</v>
      </c>
      <c r="W52" s="6">
        <f t="shared" si="93"/>
        <v>1096627.4789568065</v>
      </c>
      <c r="X52" s="6">
        <f t="shared" si="93"/>
        <v>1096627.4789568065</v>
      </c>
      <c r="Y52" s="6">
        <f t="shared" si="93"/>
        <v>1096627.4789568065</v>
      </c>
      <c r="Z52" s="6">
        <f t="shared" si="93"/>
        <v>1096627.4789568065</v>
      </c>
      <c r="AA52" s="6">
        <f t="shared" si="93"/>
        <v>1096627.4789568065</v>
      </c>
      <c r="AB52" s="6">
        <f t="shared" si="93"/>
        <v>1096627.4789568065</v>
      </c>
      <c r="AC52" s="6">
        <f t="shared" si="93"/>
        <v>1096627.4789568065</v>
      </c>
      <c r="AD52" s="6">
        <f t="shared" si="93"/>
        <v>1096627.4789568065</v>
      </c>
      <c r="AE52" s="6">
        <f t="shared" si="93"/>
        <v>1096627.4789568065</v>
      </c>
      <c r="AF52" s="6">
        <f t="shared" si="93"/>
        <v>1096627.4789568065</v>
      </c>
      <c r="AG52" s="6">
        <f t="shared" si="93"/>
        <v>1388243.3068616572</v>
      </c>
      <c r="AH52" s="6">
        <f t="shared" si="93"/>
        <v>1388243.3068616572</v>
      </c>
      <c r="AI52" s="6">
        <f t="shared" si="93"/>
        <v>1388243.3068616572</v>
      </c>
      <c r="AJ52" s="6">
        <f t="shared" si="93"/>
        <v>1388243.3068616572</v>
      </c>
      <c r="AK52" s="6">
        <f t="shared" si="93"/>
        <v>1388243.3068616572</v>
      </c>
      <c r="AL52" s="6">
        <f t="shared" si="93"/>
        <v>1388243.3068616572</v>
      </c>
      <c r="AM52" s="6">
        <f t="shared" si="93"/>
        <v>1388243.3068616572</v>
      </c>
      <c r="AN52" s="6">
        <f t="shared" si="93"/>
        <v>1388243.3068616572</v>
      </c>
      <c r="AO52" s="6">
        <f t="shared" si="93"/>
        <v>1388243.3068616572</v>
      </c>
      <c r="AP52" s="6">
        <f t="shared" si="93"/>
        <v>1388243.3068616572</v>
      </c>
      <c r="AQ52" s="6">
        <f t="shared" si="93"/>
        <v>1525982.8056805844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0F94-D427-470E-A524-92FCC85BA326}">
  <dimension ref="A1:AP9"/>
  <sheetViews>
    <sheetView tabSelected="1" topLeftCell="AB1" workbookViewId="0">
      <selection activeCell="AF4" sqref="AF4:AP9"/>
    </sheetView>
  </sheetViews>
  <sheetFormatPr defaultRowHeight="13.5" x14ac:dyDescent="0.15"/>
  <sheetData>
    <row r="1" spans="1:42" x14ac:dyDescent="0.1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15">
      <c r="A2" t="s">
        <v>48</v>
      </c>
      <c r="B2">
        <f>ROUND(Sheet2!C51,0)</f>
        <v>290284</v>
      </c>
      <c r="C2">
        <f>ROUND(Sheet2!D51,0)</f>
        <v>290284</v>
      </c>
      <c r="D2">
        <f>ROUND(Sheet2!E51,0)</f>
        <v>290284</v>
      </c>
      <c r="E2">
        <f>ROUND(Sheet2!F51,0)</f>
        <v>290284</v>
      </c>
      <c r="F2">
        <f>ROUND(Sheet2!G51,0)</f>
        <v>290284</v>
      </c>
      <c r="G2">
        <f>ROUND(Sheet2!H51,0)</f>
        <v>290284</v>
      </c>
      <c r="H2">
        <f>ROUND(Sheet2!I51,0)</f>
        <v>290284</v>
      </c>
      <c r="I2">
        <f>ROUND(Sheet2!J51,0)</f>
        <v>290284</v>
      </c>
      <c r="J2">
        <f>ROUND(Sheet2!K51,0)</f>
        <v>290284</v>
      </c>
      <c r="K2">
        <f>ROUND(Sheet2!L51,0)</f>
        <v>290284</v>
      </c>
      <c r="L2">
        <f>ROUND(Sheet2!M51,0)</f>
        <v>436127</v>
      </c>
      <c r="M2">
        <f>ROUND(Sheet2!N51,0)</f>
        <v>436127</v>
      </c>
      <c r="N2">
        <f>ROUND(Sheet2!O51,0)</f>
        <v>436127</v>
      </c>
      <c r="O2">
        <f>ROUND(Sheet2!P51,0)</f>
        <v>436127</v>
      </c>
      <c r="P2">
        <f>ROUND(Sheet2!Q51,0)</f>
        <v>436127</v>
      </c>
      <c r="Q2">
        <f>ROUND(Sheet2!R51,0)</f>
        <v>436127</v>
      </c>
      <c r="R2">
        <f>ROUND(Sheet2!S51,0)</f>
        <v>436127</v>
      </c>
      <c r="S2">
        <f>ROUND(Sheet2!T51,0)</f>
        <v>436127</v>
      </c>
      <c r="T2">
        <f>ROUND(Sheet2!U51,0)</f>
        <v>436127</v>
      </c>
      <c r="U2">
        <f>ROUND(Sheet2!V51,0)</f>
        <v>436127</v>
      </c>
      <c r="V2">
        <f>ROUND(Sheet2!W51,0)</f>
        <v>591806</v>
      </c>
      <c r="W2">
        <f>ROUND(Sheet2!X51,0)</f>
        <v>591806</v>
      </c>
      <c r="X2">
        <f>ROUND(Sheet2!Y51,0)</f>
        <v>591806</v>
      </c>
      <c r="Y2">
        <f>ROUND(Sheet2!Z51,0)</f>
        <v>591806</v>
      </c>
      <c r="Z2">
        <f>ROUND(Sheet2!AA51,0)</f>
        <v>591806</v>
      </c>
      <c r="AA2">
        <f>ROUND(Sheet2!AB51,0)</f>
        <v>591806</v>
      </c>
      <c r="AB2">
        <f>ROUND(Sheet2!AC51,0)</f>
        <v>591806</v>
      </c>
      <c r="AC2">
        <f>ROUND(Sheet2!AD51,0)</f>
        <v>591806</v>
      </c>
      <c r="AD2">
        <f>ROUND(Sheet2!AE51,0)</f>
        <v>591806</v>
      </c>
      <c r="AE2">
        <f>ROUND(Sheet2!AF51,0)</f>
        <v>591806</v>
      </c>
      <c r="AF2">
        <f>ROUND(Sheet2!AG51,0)</f>
        <v>724096</v>
      </c>
      <c r="AG2">
        <f>ROUND(Sheet2!AH51,0)</f>
        <v>724096</v>
      </c>
      <c r="AH2">
        <f>ROUND(Sheet2!AI51,0)</f>
        <v>724096</v>
      </c>
      <c r="AI2">
        <f>ROUND(Sheet2!AJ51,0)</f>
        <v>724096</v>
      </c>
      <c r="AJ2">
        <f>ROUND(Sheet2!AK51,0)</f>
        <v>724096</v>
      </c>
      <c r="AK2">
        <f>ROUND(Sheet2!AL51,0)</f>
        <v>724096</v>
      </c>
      <c r="AL2">
        <f>ROUND(Sheet2!AM51,0)</f>
        <v>724096</v>
      </c>
      <c r="AM2">
        <f>ROUND(Sheet2!AN51,0)</f>
        <v>724096</v>
      </c>
      <c r="AN2">
        <f>ROUND(Sheet2!AO51,0)</f>
        <v>724096</v>
      </c>
      <c r="AO2">
        <f>ROUND(Sheet2!AP51,0)</f>
        <v>724096</v>
      </c>
      <c r="AP2">
        <f>ROUND(Sheet2!AQ51,0)</f>
        <v>767343</v>
      </c>
    </row>
    <row r="3" spans="1:42" x14ac:dyDescent="0.15">
      <c r="A3" t="s">
        <v>49</v>
      </c>
      <c r="B3">
        <f>ROUND(Sheet2!C50,0)</f>
        <v>228312</v>
      </c>
      <c r="C3">
        <f>ROUND(Sheet2!D50,0)</f>
        <v>228312</v>
      </c>
      <c r="D3">
        <f>ROUND(Sheet2!E50,0)</f>
        <v>228312</v>
      </c>
      <c r="E3">
        <f>ROUND(Sheet2!F50,0)</f>
        <v>228312</v>
      </c>
      <c r="F3">
        <f>ROUND(Sheet2!G50,0)</f>
        <v>228312</v>
      </c>
      <c r="G3">
        <f>ROUND(Sheet2!H50,0)</f>
        <v>228312</v>
      </c>
      <c r="H3">
        <f>ROUND(Sheet2!I50,0)</f>
        <v>228312</v>
      </c>
      <c r="I3">
        <f>ROUND(Sheet2!J50,0)</f>
        <v>228312</v>
      </c>
      <c r="J3">
        <f>ROUND(Sheet2!K50,0)</f>
        <v>228312</v>
      </c>
      <c r="K3">
        <f>ROUND(Sheet2!L50,0)</f>
        <v>228312</v>
      </c>
      <c r="L3">
        <f>ROUND(Sheet2!M50,0)</f>
        <v>354120</v>
      </c>
      <c r="M3">
        <f>ROUND(Sheet2!N50,0)</f>
        <v>354120</v>
      </c>
      <c r="N3">
        <f>ROUND(Sheet2!O50,0)</f>
        <v>354120</v>
      </c>
      <c r="O3">
        <f>ROUND(Sheet2!P50,0)</f>
        <v>354120</v>
      </c>
      <c r="P3">
        <f>ROUND(Sheet2!Q50,0)</f>
        <v>354120</v>
      </c>
      <c r="Q3">
        <f>ROUND(Sheet2!R50,0)</f>
        <v>354120</v>
      </c>
      <c r="R3">
        <f>ROUND(Sheet2!S50,0)</f>
        <v>354120</v>
      </c>
      <c r="S3">
        <f>ROUND(Sheet2!T50,0)</f>
        <v>354120</v>
      </c>
      <c r="T3">
        <f>ROUND(Sheet2!U50,0)</f>
        <v>354120</v>
      </c>
      <c r="U3">
        <f>ROUND(Sheet2!V50,0)</f>
        <v>354120</v>
      </c>
      <c r="V3">
        <f>ROUND(Sheet2!W50,0)</f>
        <v>504822</v>
      </c>
      <c r="W3">
        <f>ROUND(Sheet2!X50,0)</f>
        <v>504822</v>
      </c>
      <c r="X3">
        <f>ROUND(Sheet2!Y50,0)</f>
        <v>504822</v>
      </c>
      <c r="Y3">
        <f>ROUND(Sheet2!Z50,0)</f>
        <v>504822</v>
      </c>
      <c r="Z3">
        <f>ROUND(Sheet2!AA50,0)</f>
        <v>504822</v>
      </c>
      <c r="AA3">
        <f>ROUND(Sheet2!AB50,0)</f>
        <v>504822</v>
      </c>
      <c r="AB3">
        <f>ROUND(Sheet2!AC50,0)</f>
        <v>504822</v>
      </c>
      <c r="AC3">
        <f>ROUND(Sheet2!AD50,0)</f>
        <v>504822</v>
      </c>
      <c r="AD3">
        <f>ROUND(Sheet2!AE50,0)</f>
        <v>504822</v>
      </c>
      <c r="AE3">
        <f>ROUND(Sheet2!AF50,0)</f>
        <v>504822</v>
      </c>
      <c r="AF3">
        <f>ROUND(Sheet2!AG50,0)</f>
        <v>664147</v>
      </c>
      <c r="AG3">
        <f>ROUND(Sheet2!AH50,0)</f>
        <v>664147</v>
      </c>
      <c r="AH3">
        <f>ROUND(Sheet2!AI50,0)</f>
        <v>664147</v>
      </c>
      <c r="AI3">
        <f>ROUND(Sheet2!AJ50,0)</f>
        <v>664147</v>
      </c>
      <c r="AJ3">
        <f>ROUND(Sheet2!AK50,0)</f>
        <v>664147</v>
      </c>
      <c r="AK3">
        <f>ROUND(Sheet2!AL50,0)</f>
        <v>664147</v>
      </c>
      <c r="AL3">
        <f>ROUND(Sheet2!AM50,0)</f>
        <v>664147</v>
      </c>
      <c r="AM3">
        <f>ROUND(Sheet2!AN50,0)</f>
        <v>664147</v>
      </c>
      <c r="AN3">
        <f>ROUND(Sheet2!AO50,0)</f>
        <v>664147</v>
      </c>
      <c r="AO3">
        <f>ROUND(Sheet2!AP50,0)</f>
        <v>664147</v>
      </c>
      <c r="AP3">
        <f>ROUND(Sheet2!AQ50,0)</f>
        <v>758640</v>
      </c>
    </row>
    <row r="4" spans="1:42" x14ac:dyDescent="0.15">
      <c r="A4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52</v>
      </c>
      <c r="B6">
        <f>B2+B3</f>
        <v>518596</v>
      </c>
      <c r="C6">
        <f t="shared" ref="C6:AF6" si="0">C2+C3</f>
        <v>518596</v>
      </c>
      <c r="D6">
        <f t="shared" si="0"/>
        <v>518596</v>
      </c>
      <c r="E6">
        <f t="shared" si="0"/>
        <v>518596</v>
      </c>
      <c r="F6">
        <f t="shared" si="0"/>
        <v>518596</v>
      </c>
      <c r="G6">
        <f t="shared" si="0"/>
        <v>518596</v>
      </c>
      <c r="H6">
        <f t="shared" si="0"/>
        <v>518596</v>
      </c>
      <c r="I6">
        <f t="shared" si="0"/>
        <v>518596</v>
      </c>
      <c r="J6">
        <f t="shared" si="0"/>
        <v>518596</v>
      </c>
      <c r="K6">
        <f t="shared" si="0"/>
        <v>518596</v>
      </c>
      <c r="L6">
        <f t="shared" si="0"/>
        <v>790247</v>
      </c>
      <c r="M6">
        <f t="shared" si="0"/>
        <v>790247</v>
      </c>
      <c r="N6">
        <f t="shared" si="0"/>
        <v>790247</v>
      </c>
      <c r="O6">
        <f t="shared" si="0"/>
        <v>790247</v>
      </c>
      <c r="P6">
        <f t="shared" si="0"/>
        <v>790247</v>
      </c>
      <c r="Q6">
        <f t="shared" si="0"/>
        <v>790247</v>
      </c>
      <c r="R6">
        <f t="shared" si="0"/>
        <v>790247</v>
      </c>
      <c r="S6">
        <f t="shared" si="0"/>
        <v>790247</v>
      </c>
      <c r="T6">
        <f t="shared" si="0"/>
        <v>790247</v>
      </c>
      <c r="U6">
        <f t="shared" si="0"/>
        <v>790247</v>
      </c>
      <c r="V6">
        <f t="shared" si="0"/>
        <v>1096628</v>
      </c>
      <c r="W6">
        <f t="shared" si="0"/>
        <v>1096628</v>
      </c>
      <c r="X6">
        <f t="shared" si="0"/>
        <v>1096628</v>
      </c>
      <c r="Y6">
        <f t="shared" si="0"/>
        <v>1096628</v>
      </c>
      <c r="Z6">
        <f t="shared" si="0"/>
        <v>1096628</v>
      </c>
      <c r="AA6">
        <f t="shared" si="0"/>
        <v>1096628</v>
      </c>
      <c r="AB6">
        <f t="shared" si="0"/>
        <v>1096628</v>
      </c>
      <c r="AC6">
        <f t="shared" si="0"/>
        <v>1096628</v>
      </c>
      <c r="AD6">
        <f t="shared" si="0"/>
        <v>1096628</v>
      </c>
      <c r="AE6">
        <f t="shared" si="0"/>
        <v>1096628</v>
      </c>
      <c r="AF6">
        <f t="shared" si="0"/>
        <v>1388243</v>
      </c>
      <c r="AG6">
        <f t="shared" ref="AG6:AP6" si="1">AG2+AG3</f>
        <v>1388243</v>
      </c>
      <c r="AH6">
        <f t="shared" si="1"/>
        <v>1388243</v>
      </c>
      <c r="AI6">
        <f t="shared" si="1"/>
        <v>1388243</v>
      </c>
      <c r="AJ6">
        <f t="shared" si="1"/>
        <v>1388243</v>
      </c>
      <c r="AK6">
        <f t="shared" si="1"/>
        <v>1388243</v>
      </c>
      <c r="AL6">
        <f t="shared" si="1"/>
        <v>1388243</v>
      </c>
      <c r="AM6">
        <f t="shared" si="1"/>
        <v>1388243</v>
      </c>
      <c r="AN6">
        <f t="shared" si="1"/>
        <v>1388243</v>
      </c>
      <c r="AO6">
        <f t="shared" si="1"/>
        <v>1388243</v>
      </c>
      <c r="AP6">
        <f t="shared" si="1"/>
        <v>1525983</v>
      </c>
    </row>
    <row r="7" spans="1:42" x14ac:dyDescent="0.15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yuqiangzhang</dc:creator>
  <cp:lastModifiedBy>admin</cp:lastModifiedBy>
  <dcterms:created xsi:type="dcterms:W3CDTF">2022-02-15T17:48:06Z</dcterms:created>
  <dcterms:modified xsi:type="dcterms:W3CDTF">2022-03-03T02:50:46Z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