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hare\EPS\EPS Shandong 3.3.1\InputData\bldgs\DSCF\"/>
    </mc:Choice>
  </mc:AlternateContent>
  <xr:revisionPtr revIDLastSave="0" documentId="13_ncr:1_{3DFF8968-CFE7-49EA-9EA0-86F3C450E0A1}" xr6:coauthVersionLast="47" xr6:coauthVersionMax="47" xr10:uidLastSave="{00000000-0000-0000-0000-000000000000}"/>
  <bookViews>
    <workbookView xWindow="-120" yWindow="-120" windowWidth="29040" windowHeight="15840" activeTab="2" xr2:uid="{D4C4DBAB-D7DA-4AF6-BB62-454AAB3A9E2D}"/>
  </bookViews>
  <sheets>
    <sheet name="分布式光电数据" sheetId="1" r:id="rId1"/>
    <sheet name="集中式光电数据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I2" i="3" s="1"/>
  <c r="J2" i="3" s="1"/>
  <c r="K2" i="3" s="1"/>
  <c r="F2" i="3"/>
  <c r="E2" i="3"/>
  <c r="D2" i="3"/>
  <c r="C2" i="3"/>
  <c r="B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AA4" i="2"/>
  <c r="AB4" i="2"/>
  <c r="AC4" i="2"/>
  <c r="AA5" i="2"/>
  <c r="AB5" i="2"/>
  <c r="AC5" i="2"/>
  <c r="AA6" i="2"/>
  <c r="AB6" i="2"/>
  <c r="AC6" i="2"/>
  <c r="AA7" i="2"/>
  <c r="AB7" i="2"/>
  <c r="AC7" i="2"/>
  <c r="AA8" i="2"/>
  <c r="AB8" i="2"/>
  <c r="AC8" i="2"/>
  <c r="AA9" i="2"/>
  <c r="AB9" i="2"/>
  <c r="AC9" i="2"/>
  <c r="AA10" i="2"/>
  <c r="AB10" i="2"/>
  <c r="AC10" i="2"/>
  <c r="AA11" i="2"/>
  <c r="AB11" i="2"/>
  <c r="AC11" i="2"/>
  <c r="AA12" i="2"/>
  <c r="AB12" i="2"/>
  <c r="AC12" i="2"/>
  <c r="AA13" i="2"/>
  <c r="AB13" i="2"/>
  <c r="AC13" i="2"/>
  <c r="AA14" i="2"/>
  <c r="AB14" i="2"/>
  <c r="AC14" i="2"/>
  <c r="AA15" i="2"/>
  <c r="AB15" i="2"/>
  <c r="AC15" i="2"/>
  <c r="AA16" i="2"/>
  <c r="AB16" i="2"/>
  <c r="AC16" i="2"/>
  <c r="AA17" i="2"/>
  <c r="AB17" i="2"/>
  <c r="AC17" i="2"/>
  <c r="AA18" i="2"/>
  <c r="AB18" i="2"/>
  <c r="AC18" i="2"/>
  <c r="AA19" i="2"/>
  <c r="AB19" i="2"/>
  <c r="AC19" i="2"/>
  <c r="AA20" i="2"/>
  <c r="AB20" i="2"/>
  <c r="AC20" i="2"/>
  <c r="AA21" i="2"/>
  <c r="AB21" i="2"/>
  <c r="AC21" i="2"/>
  <c r="AA22" i="2"/>
  <c r="AB22" i="2"/>
  <c r="AC22" i="2"/>
  <c r="AA23" i="2"/>
  <c r="AB23" i="2"/>
  <c r="AC23" i="2"/>
  <c r="AA24" i="2"/>
  <c r="AB24" i="2"/>
  <c r="AC24" i="2"/>
  <c r="AA25" i="2"/>
  <c r="AB25" i="2"/>
  <c r="AC25" i="2"/>
  <c r="AA26" i="2"/>
  <c r="AB26" i="2"/>
  <c r="AC26" i="2"/>
  <c r="AA27" i="2"/>
  <c r="AB27" i="2"/>
  <c r="AC27" i="2"/>
  <c r="AA28" i="2"/>
  <c r="AB28" i="2"/>
  <c r="AC28" i="2"/>
  <c r="AA29" i="2"/>
  <c r="AB29" i="2"/>
  <c r="AC29" i="2"/>
  <c r="AA30" i="2"/>
  <c r="AB30" i="2"/>
  <c r="AC30" i="2"/>
  <c r="AA31" i="2"/>
  <c r="AB31" i="2"/>
  <c r="AC31" i="2"/>
  <c r="AA32" i="2"/>
  <c r="AB32" i="2"/>
  <c r="AC32" i="2"/>
  <c r="AA33" i="2"/>
  <c r="AB33" i="2"/>
  <c r="AC33" i="2"/>
  <c r="AA34" i="2"/>
  <c r="AB34" i="2"/>
  <c r="AC34" i="2"/>
  <c r="AB3" i="2"/>
  <c r="AC3" i="2"/>
  <c r="AA3" i="2"/>
  <c r="AD4" i="2"/>
  <c r="AE4" i="2"/>
  <c r="AF4" i="2"/>
  <c r="AG4" i="2"/>
  <c r="AH4" i="2"/>
  <c r="AI4" i="2"/>
  <c r="AJ4" i="2"/>
  <c r="AK4" i="2"/>
  <c r="AL4" i="2"/>
  <c r="AM4" i="2"/>
  <c r="AN4" i="2"/>
  <c r="AD5" i="2"/>
  <c r="AE5" i="2"/>
  <c r="AF5" i="2"/>
  <c r="AG5" i="2"/>
  <c r="AH5" i="2"/>
  <c r="AI5" i="2"/>
  <c r="AJ5" i="2"/>
  <c r="AK5" i="2"/>
  <c r="AL5" i="2"/>
  <c r="AM5" i="2"/>
  <c r="AN5" i="2"/>
  <c r="AD6" i="2"/>
  <c r="AE6" i="2"/>
  <c r="AF6" i="2"/>
  <c r="AG6" i="2"/>
  <c r="AH6" i="2"/>
  <c r="AI6" i="2"/>
  <c r="AJ6" i="2"/>
  <c r="AK6" i="2"/>
  <c r="AL6" i="2"/>
  <c r="AM6" i="2"/>
  <c r="AN6" i="2"/>
  <c r="AD7" i="2"/>
  <c r="AE7" i="2"/>
  <c r="AF7" i="2"/>
  <c r="AG7" i="2"/>
  <c r="AH7" i="2"/>
  <c r="AI7" i="2"/>
  <c r="AJ7" i="2"/>
  <c r="AK7" i="2"/>
  <c r="AL7" i="2"/>
  <c r="AM7" i="2"/>
  <c r="AN7" i="2"/>
  <c r="AD8" i="2"/>
  <c r="AE8" i="2"/>
  <c r="AF8" i="2"/>
  <c r="AG8" i="2"/>
  <c r="AH8" i="2"/>
  <c r="AI8" i="2"/>
  <c r="AJ8" i="2"/>
  <c r="AK8" i="2"/>
  <c r="AL8" i="2"/>
  <c r="AM8" i="2"/>
  <c r="AN8" i="2"/>
  <c r="AD9" i="2"/>
  <c r="AE9" i="2"/>
  <c r="AF9" i="2"/>
  <c r="AG9" i="2"/>
  <c r="AH9" i="2"/>
  <c r="AI9" i="2"/>
  <c r="AJ9" i="2"/>
  <c r="AK9" i="2"/>
  <c r="AL9" i="2"/>
  <c r="AM9" i="2"/>
  <c r="AN9" i="2"/>
  <c r="AD10" i="2"/>
  <c r="AE10" i="2"/>
  <c r="AF10" i="2"/>
  <c r="AG10" i="2"/>
  <c r="AH10" i="2"/>
  <c r="AI10" i="2"/>
  <c r="AJ10" i="2"/>
  <c r="AK10" i="2"/>
  <c r="AL10" i="2"/>
  <c r="AM10" i="2"/>
  <c r="AN10" i="2"/>
  <c r="AD11" i="2"/>
  <c r="AE11" i="2"/>
  <c r="AF11" i="2"/>
  <c r="AG11" i="2"/>
  <c r="AH11" i="2"/>
  <c r="AI11" i="2"/>
  <c r="AJ11" i="2"/>
  <c r="AK11" i="2"/>
  <c r="AL11" i="2"/>
  <c r="AM11" i="2"/>
  <c r="AN11" i="2"/>
  <c r="AD12" i="2"/>
  <c r="AE12" i="2"/>
  <c r="AF12" i="2"/>
  <c r="AG12" i="2"/>
  <c r="AH12" i="2"/>
  <c r="AI12" i="2"/>
  <c r="AJ12" i="2"/>
  <c r="AK12" i="2"/>
  <c r="AL12" i="2"/>
  <c r="AM12" i="2"/>
  <c r="AN12" i="2"/>
  <c r="AD13" i="2"/>
  <c r="AE13" i="2"/>
  <c r="AF13" i="2"/>
  <c r="AG13" i="2"/>
  <c r="AH13" i="2"/>
  <c r="AI13" i="2"/>
  <c r="AJ13" i="2"/>
  <c r="AK13" i="2"/>
  <c r="AL13" i="2"/>
  <c r="AM13" i="2"/>
  <c r="AN13" i="2"/>
  <c r="AD14" i="2"/>
  <c r="AE14" i="2"/>
  <c r="AF14" i="2"/>
  <c r="AG14" i="2"/>
  <c r="AH14" i="2"/>
  <c r="AI14" i="2"/>
  <c r="AJ14" i="2"/>
  <c r="AK14" i="2"/>
  <c r="AL14" i="2"/>
  <c r="AM14" i="2"/>
  <c r="AN14" i="2"/>
  <c r="AD15" i="2"/>
  <c r="AE15" i="2"/>
  <c r="AF15" i="2"/>
  <c r="AG15" i="2"/>
  <c r="AH15" i="2"/>
  <c r="AI15" i="2"/>
  <c r="AJ15" i="2"/>
  <c r="AK15" i="2"/>
  <c r="AL15" i="2"/>
  <c r="AM15" i="2"/>
  <c r="AN15" i="2"/>
  <c r="AD16" i="2"/>
  <c r="AE16" i="2"/>
  <c r="AF16" i="2"/>
  <c r="AG16" i="2"/>
  <c r="AH16" i="2"/>
  <c r="AI16" i="2"/>
  <c r="AJ16" i="2"/>
  <c r="AK16" i="2"/>
  <c r="AL16" i="2"/>
  <c r="AM16" i="2"/>
  <c r="AN16" i="2"/>
  <c r="AD17" i="2"/>
  <c r="AE17" i="2"/>
  <c r="AF17" i="2"/>
  <c r="AG17" i="2"/>
  <c r="AH17" i="2"/>
  <c r="AI17" i="2"/>
  <c r="AJ17" i="2"/>
  <c r="AK17" i="2"/>
  <c r="AL17" i="2"/>
  <c r="AM17" i="2"/>
  <c r="AN17" i="2"/>
  <c r="AD18" i="2"/>
  <c r="AE18" i="2"/>
  <c r="AF18" i="2"/>
  <c r="AG18" i="2"/>
  <c r="AH18" i="2"/>
  <c r="AI18" i="2"/>
  <c r="AJ18" i="2"/>
  <c r="AK18" i="2"/>
  <c r="AL18" i="2"/>
  <c r="AM18" i="2"/>
  <c r="AN18" i="2"/>
  <c r="AD19" i="2"/>
  <c r="AE19" i="2"/>
  <c r="AF19" i="2"/>
  <c r="AG19" i="2"/>
  <c r="AH19" i="2"/>
  <c r="AI19" i="2"/>
  <c r="AJ19" i="2"/>
  <c r="AK19" i="2"/>
  <c r="AL19" i="2"/>
  <c r="AM19" i="2"/>
  <c r="AN19" i="2"/>
  <c r="AD20" i="2"/>
  <c r="AE20" i="2"/>
  <c r="AF20" i="2"/>
  <c r="AG20" i="2"/>
  <c r="AH20" i="2"/>
  <c r="AI20" i="2"/>
  <c r="AJ20" i="2"/>
  <c r="AK20" i="2"/>
  <c r="AL20" i="2"/>
  <c r="AM20" i="2"/>
  <c r="AN20" i="2"/>
  <c r="AD21" i="2"/>
  <c r="AE21" i="2"/>
  <c r="AF21" i="2"/>
  <c r="AG21" i="2"/>
  <c r="AH21" i="2"/>
  <c r="AI21" i="2"/>
  <c r="AJ21" i="2"/>
  <c r="AK21" i="2"/>
  <c r="AL21" i="2"/>
  <c r="AM21" i="2"/>
  <c r="AN21" i="2"/>
  <c r="AD22" i="2"/>
  <c r="AE22" i="2"/>
  <c r="AF22" i="2"/>
  <c r="AG22" i="2"/>
  <c r="AH22" i="2"/>
  <c r="AI22" i="2"/>
  <c r="AJ22" i="2"/>
  <c r="AK22" i="2"/>
  <c r="AL22" i="2"/>
  <c r="AM22" i="2"/>
  <c r="AN22" i="2"/>
  <c r="AD23" i="2"/>
  <c r="AE23" i="2"/>
  <c r="AF23" i="2"/>
  <c r="AG23" i="2"/>
  <c r="AH23" i="2"/>
  <c r="AI23" i="2"/>
  <c r="AJ23" i="2"/>
  <c r="AK23" i="2"/>
  <c r="AL23" i="2"/>
  <c r="AM23" i="2"/>
  <c r="AN23" i="2"/>
  <c r="AD24" i="2"/>
  <c r="AE24" i="2"/>
  <c r="AF24" i="2"/>
  <c r="AG24" i="2"/>
  <c r="AH24" i="2"/>
  <c r="AI24" i="2"/>
  <c r="AJ24" i="2"/>
  <c r="AK24" i="2"/>
  <c r="AL24" i="2"/>
  <c r="AM24" i="2"/>
  <c r="AN24" i="2"/>
  <c r="AD25" i="2"/>
  <c r="AE25" i="2"/>
  <c r="AF25" i="2"/>
  <c r="AG25" i="2"/>
  <c r="AH25" i="2"/>
  <c r="AI25" i="2"/>
  <c r="AJ25" i="2"/>
  <c r="AK25" i="2"/>
  <c r="AL25" i="2"/>
  <c r="AM25" i="2"/>
  <c r="AN25" i="2"/>
  <c r="AD26" i="2"/>
  <c r="AE26" i="2"/>
  <c r="AF26" i="2"/>
  <c r="AG26" i="2"/>
  <c r="AH26" i="2"/>
  <c r="AI26" i="2"/>
  <c r="AJ26" i="2"/>
  <c r="AK26" i="2"/>
  <c r="AL26" i="2"/>
  <c r="AM26" i="2"/>
  <c r="AN26" i="2"/>
  <c r="AD27" i="2"/>
  <c r="AE27" i="2"/>
  <c r="AF27" i="2"/>
  <c r="AG27" i="2"/>
  <c r="AH27" i="2"/>
  <c r="AI27" i="2"/>
  <c r="AJ27" i="2"/>
  <c r="AK27" i="2"/>
  <c r="AL27" i="2"/>
  <c r="AM27" i="2"/>
  <c r="AN27" i="2"/>
  <c r="AD28" i="2"/>
  <c r="AE28" i="2"/>
  <c r="AF28" i="2"/>
  <c r="AG28" i="2"/>
  <c r="AH28" i="2"/>
  <c r="AI28" i="2"/>
  <c r="AJ28" i="2"/>
  <c r="AK28" i="2"/>
  <c r="AL28" i="2"/>
  <c r="AM28" i="2"/>
  <c r="AN28" i="2"/>
  <c r="AD29" i="2"/>
  <c r="AE29" i="2"/>
  <c r="AF29" i="2"/>
  <c r="AG29" i="2"/>
  <c r="AH29" i="2"/>
  <c r="AI29" i="2"/>
  <c r="AJ29" i="2"/>
  <c r="AK29" i="2"/>
  <c r="AL29" i="2"/>
  <c r="AM29" i="2"/>
  <c r="AN29" i="2"/>
  <c r="AD30" i="2"/>
  <c r="AE30" i="2"/>
  <c r="AF30" i="2"/>
  <c r="AG30" i="2"/>
  <c r="AH30" i="2"/>
  <c r="AI30" i="2"/>
  <c r="AJ30" i="2"/>
  <c r="AK30" i="2"/>
  <c r="AL30" i="2"/>
  <c r="AM30" i="2"/>
  <c r="AN30" i="2"/>
  <c r="AD31" i="2"/>
  <c r="AE31" i="2"/>
  <c r="AF31" i="2"/>
  <c r="AG31" i="2"/>
  <c r="AH31" i="2"/>
  <c r="AI31" i="2"/>
  <c r="AJ31" i="2"/>
  <c r="AK31" i="2"/>
  <c r="AL31" i="2"/>
  <c r="AM31" i="2"/>
  <c r="AN31" i="2"/>
  <c r="AD32" i="2"/>
  <c r="AE32" i="2"/>
  <c r="AF32" i="2"/>
  <c r="AG32" i="2"/>
  <c r="AH32" i="2"/>
  <c r="AI32" i="2"/>
  <c r="AJ32" i="2"/>
  <c r="AK32" i="2"/>
  <c r="AL32" i="2"/>
  <c r="AM32" i="2"/>
  <c r="AN32" i="2"/>
  <c r="AD33" i="2"/>
  <c r="AE33" i="2"/>
  <c r="AF33" i="2"/>
  <c r="AG33" i="2"/>
  <c r="AH33" i="2"/>
  <c r="AI33" i="2"/>
  <c r="AJ33" i="2"/>
  <c r="AK33" i="2"/>
  <c r="AL33" i="2"/>
  <c r="AM33" i="2"/>
  <c r="AN33" i="2"/>
  <c r="AD34" i="2"/>
  <c r="AE34" i="2"/>
  <c r="AF34" i="2"/>
  <c r="AG34" i="2"/>
  <c r="AH34" i="2"/>
  <c r="AI34" i="2"/>
  <c r="AJ34" i="2"/>
  <c r="AK34" i="2"/>
  <c r="AL34" i="2"/>
  <c r="AM34" i="2"/>
  <c r="AN34" i="2"/>
  <c r="AE3" i="2"/>
  <c r="AF3" i="2"/>
  <c r="AG3" i="2"/>
  <c r="AH3" i="2"/>
  <c r="AI3" i="2"/>
  <c r="AJ3" i="2"/>
  <c r="AK3" i="2"/>
  <c r="AL3" i="2"/>
  <c r="AM3" i="2"/>
  <c r="AN3" i="2"/>
  <c r="AD3" i="2"/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" i="1"/>
  <c r="L3" i="1"/>
  <c r="M3" i="1"/>
</calcChain>
</file>

<file path=xl/sharedStrings.xml><?xml version="1.0" encoding="utf-8"?>
<sst xmlns="http://schemas.openxmlformats.org/spreadsheetml/2006/main" count="127" uniqueCount="90">
  <si>
    <r>
      <rPr>
        <sz val="10"/>
        <rFont val="宋体"/>
        <family val="3"/>
        <charset val="134"/>
      </rPr>
      <t>地区</t>
    </r>
  </si>
  <si>
    <r>
      <rPr>
        <sz val="10"/>
        <rFont val="宋体"/>
        <family val="3"/>
        <charset val="134"/>
      </rPr>
      <t>装机容量（万千瓦）</t>
    </r>
    <phoneticPr fontId="4" type="noConversion"/>
  </si>
  <si>
    <r>
      <rPr>
        <sz val="10"/>
        <rFont val="宋体"/>
        <family val="3"/>
        <charset val="134"/>
      </rPr>
      <t>发电量（亿千瓦时）</t>
    </r>
    <phoneticPr fontId="4" type="noConversion"/>
  </si>
  <si>
    <r>
      <t>2018</t>
    </r>
    <r>
      <rPr>
        <sz val="10"/>
        <rFont val="宋体"/>
        <family val="3"/>
        <charset val="134"/>
      </rPr>
      <t>年</t>
    </r>
    <phoneticPr fontId="4" type="noConversion"/>
  </si>
  <si>
    <r>
      <t>2017</t>
    </r>
    <r>
      <rPr>
        <sz val="10"/>
        <rFont val="宋体"/>
        <family val="3"/>
        <charset val="134"/>
      </rPr>
      <t>年</t>
    </r>
    <phoneticPr fontId="4" type="noConversion"/>
  </si>
  <si>
    <r>
      <rPr>
        <sz val="10"/>
        <rFont val="宋体"/>
        <family val="3"/>
        <charset val="134"/>
      </rPr>
      <t>全国</t>
    </r>
    <phoneticPr fontId="4" type="noConversion"/>
  </si>
  <si>
    <r>
      <rPr>
        <sz val="10"/>
        <rFont val="宋体"/>
        <family val="3"/>
        <charset val="134"/>
      </rPr>
      <t>北京</t>
    </r>
    <phoneticPr fontId="4" type="noConversion"/>
  </si>
  <si>
    <r>
      <rPr>
        <sz val="10"/>
        <rFont val="宋体"/>
        <family val="3"/>
        <charset val="134"/>
      </rPr>
      <t>天津</t>
    </r>
    <phoneticPr fontId="4" type="noConversion"/>
  </si>
  <si>
    <r>
      <rPr>
        <sz val="10"/>
        <rFont val="宋体"/>
        <family val="3"/>
        <charset val="134"/>
      </rPr>
      <t>河北</t>
    </r>
    <phoneticPr fontId="4" type="noConversion"/>
  </si>
  <si>
    <r>
      <rPr>
        <sz val="10"/>
        <rFont val="宋体"/>
        <family val="3"/>
        <charset val="134"/>
      </rPr>
      <t>山西</t>
    </r>
    <phoneticPr fontId="4" type="noConversion"/>
  </si>
  <si>
    <r>
      <rPr>
        <sz val="10"/>
        <rFont val="宋体"/>
        <family val="3"/>
        <charset val="134"/>
      </rPr>
      <t>内蒙古</t>
    </r>
    <phoneticPr fontId="4" type="noConversion"/>
  </si>
  <si>
    <r>
      <rPr>
        <sz val="10"/>
        <rFont val="宋体"/>
        <family val="3"/>
        <charset val="134"/>
      </rPr>
      <t>辽宁</t>
    </r>
    <phoneticPr fontId="4" type="noConversion"/>
  </si>
  <si>
    <r>
      <rPr>
        <sz val="10"/>
        <rFont val="宋体"/>
        <family val="3"/>
        <charset val="134"/>
      </rPr>
      <t>吉林</t>
    </r>
    <phoneticPr fontId="4" type="noConversion"/>
  </si>
  <si>
    <r>
      <rPr>
        <sz val="10"/>
        <rFont val="宋体"/>
        <family val="3"/>
        <charset val="134"/>
      </rPr>
      <t>黑龙江</t>
    </r>
    <phoneticPr fontId="4" type="noConversion"/>
  </si>
  <si>
    <r>
      <rPr>
        <sz val="10"/>
        <rFont val="宋体"/>
        <family val="3"/>
        <charset val="134"/>
      </rPr>
      <t>上海</t>
    </r>
    <phoneticPr fontId="4" type="noConversion"/>
  </si>
  <si>
    <r>
      <rPr>
        <sz val="10"/>
        <rFont val="宋体"/>
        <family val="3"/>
        <charset val="134"/>
      </rPr>
      <t>江苏</t>
    </r>
    <phoneticPr fontId="4" type="noConversion"/>
  </si>
  <si>
    <r>
      <rPr>
        <sz val="10"/>
        <rFont val="宋体"/>
        <family val="3"/>
        <charset val="134"/>
      </rPr>
      <t>浙江</t>
    </r>
    <phoneticPr fontId="4" type="noConversion"/>
  </si>
  <si>
    <r>
      <rPr>
        <sz val="10"/>
        <rFont val="宋体"/>
        <family val="3"/>
        <charset val="134"/>
      </rPr>
      <t>安徽</t>
    </r>
    <phoneticPr fontId="4" type="noConversion"/>
  </si>
  <si>
    <r>
      <rPr>
        <sz val="10"/>
        <rFont val="宋体"/>
        <family val="3"/>
        <charset val="134"/>
      </rPr>
      <t>福建</t>
    </r>
    <phoneticPr fontId="4" type="noConversion"/>
  </si>
  <si>
    <r>
      <rPr>
        <sz val="10"/>
        <rFont val="宋体"/>
        <family val="3"/>
        <charset val="134"/>
      </rPr>
      <t>江西</t>
    </r>
    <phoneticPr fontId="4" type="noConversion"/>
  </si>
  <si>
    <r>
      <rPr>
        <sz val="10"/>
        <rFont val="宋体"/>
        <family val="3"/>
        <charset val="134"/>
      </rPr>
      <t>山东</t>
    </r>
    <phoneticPr fontId="4" type="noConversion"/>
  </si>
  <si>
    <r>
      <rPr>
        <sz val="10"/>
        <rFont val="宋体"/>
        <family val="3"/>
        <charset val="134"/>
      </rPr>
      <t>河南</t>
    </r>
    <phoneticPr fontId="4" type="noConversion"/>
  </si>
  <si>
    <r>
      <rPr>
        <sz val="10"/>
        <rFont val="宋体"/>
        <family val="3"/>
        <charset val="134"/>
      </rPr>
      <t>湖北</t>
    </r>
    <phoneticPr fontId="4" type="noConversion"/>
  </si>
  <si>
    <r>
      <rPr>
        <sz val="10"/>
        <rFont val="宋体"/>
        <family val="3"/>
        <charset val="134"/>
      </rPr>
      <t>湖南</t>
    </r>
    <phoneticPr fontId="4" type="noConversion"/>
  </si>
  <si>
    <r>
      <rPr>
        <sz val="10"/>
        <rFont val="宋体"/>
        <family val="3"/>
        <charset val="134"/>
      </rPr>
      <t>广东</t>
    </r>
    <phoneticPr fontId="4" type="noConversion"/>
  </si>
  <si>
    <r>
      <rPr>
        <sz val="10"/>
        <rFont val="宋体"/>
        <family val="3"/>
        <charset val="134"/>
      </rPr>
      <t>广西</t>
    </r>
    <phoneticPr fontId="4" type="noConversion"/>
  </si>
  <si>
    <r>
      <rPr>
        <sz val="10"/>
        <rFont val="宋体"/>
        <family val="3"/>
        <charset val="134"/>
      </rPr>
      <t>海南</t>
    </r>
    <phoneticPr fontId="4" type="noConversion"/>
  </si>
  <si>
    <r>
      <rPr>
        <sz val="10"/>
        <rFont val="宋体"/>
        <family val="3"/>
        <charset val="134"/>
      </rPr>
      <t>重庆</t>
    </r>
    <phoneticPr fontId="4" type="noConversion"/>
  </si>
  <si>
    <r>
      <rPr>
        <sz val="10"/>
        <rFont val="宋体"/>
        <family val="3"/>
        <charset val="134"/>
      </rPr>
      <t>四川</t>
    </r>
    <phoneticPr fontId="4" type="noConversion"/>
  </si>
  <si>
    <r>
      <rPr>
        <sz val="10"/>
        <rFont val="宋体"/>
        <family val="3"/>
        <charset val="134"/>
      </rPr>
      <t>贵州</t>
    </r>
    <phoneticPr fontId="4" type="noConversion"/>
  </si>
  <si>
    <r>
      <rPr>
        <sz val="10"/>
        <rFont val="宋体"/>
        <family val="3"/>
        <charset val="134"/>
      </rPr>
      <t>云南</t>
    </r>
    <phoneticPr fontId="4" type="noConversion"/>
  </si>
  <si>
    <r>
      <rPr>
        <sz val="10"/>
        <rFont val="宋体"/>
        <family val="3"/>
        <charset val="134"/>
      </rPr>
      <t>西藏</t>
    </r>
    <phoneticPr fontId="4" type="noConversion"/>
  </si>
  <si>
    <r>
      <rPr>
        <sz val="10"/>
        <rFont val="宋体"/>
        <family val="3"/>
        <charset val="134"/>
      </rPr>
      <t>陕西</t>
    </r>
    <phoneticPr fontId="4" type="noConversion"/>
  </si>
  <si>
    <r>
      <rPr>
        <sz val="10"/>
        <rFont val="宋体"/>
        <family val="3"/>
        <charset val="134"/>
      </rPr>
      <t>甘肃</t>
    </r>
    <phoneticPr fontId="4" type="noConversion"/>
  </si>
  <si>
    <r>
      <rPr>
        <sz val="10"/>
        <rFont val="宋体"/>
        <family val="3"/>
        <charset val="134"/>
      </rPr>
      <t>青海</t>
    </r>
    <phoneticPr fontId="4" type="noConversion"/>
  </si>
  <si>
    <r>
      <rPr>
        <sz val="10"/>
        <rFont val="宋体"/>
        <family val="3"/>
        <charset val="134"/>
      </rPr>
      <t>宁夏</t>
    </r>
    <phoneticPr fontId="4" type="noConversion"/>
  </si>
  <si>
    <r>
      <rPr>
        <sz val="10"/>
        <rFont val="宋体"/>
        <family val="3"/>
        <charset val="134"/>
      </rPr>
      <t>新疆</t>
    </r>
    <phoneticPr fontId="4" type="noConversion"/>
  </si>
  <si>
    <t>0. 1</t>
  </si>
  <si>
    <r>
      <t>2020</t>
    </r>
    <r>
      <rPr>
        <sz val="10"/>
        <rFont val="宋体"/>
        <family val="2"/>
        <charset val="134"/>
      </rPr>
      <t>年</t>
    </r>
    <phoneticPr fontId="4" type="noConversion"/>
  </si>
  <si>
    <r>
      <t>2019</t>
    </r>
    <r>
      <rPr>
        <sz val="10"/>
        <rFont val="宋体"/>
        <family val="2"/>
        <charset val="134"/>
      </rPr>
      <t>年</t>
    </r>
    <phoneticPr fontId="3" type="noConversion"/>
  </si>
  <si>
    <t>容量因子</t>
    <phoneticPr fontId="3" type="noConversion"/>
  </si>
  <si>
    <r>
      <t>2020年</t>
    </r>
    <r>
      <rPr>
        <sz val="10"/>
        <rFont val="宋体"/>
        <family val="2"/>
        <charset val="134"/>
      </rPr>
      <t/>
    </r>
  </si>
  <si>
    <r>
      <t>2019年</t>
    </r>
    <r>
      <rPr>
        <sz val="10"/>
        <rFont val="宋体"/>
        <family val="2"/>
        <charset val="134"/>
      </rPr>
      <t/>
    </r>
  </si>
  <si>
    <r>
      <t>2018年</t>
    </r>
    <r>
      <rPr>
        <sz val="10"/>
        <rFont val="宋体"/>
        <family val="2"/>
        <charset val="134"/>
      </rPr>
      <t/>
    </r>
  </si>
  <si>
    <r>
      <t>2017年</t>
    </r>
    <r>
      <rPr>
        <sz val="10"/>
        <rFont val="宋体"/>
        <family val="2"/>
        <charset val="134"/>
      </rPr>
      <t/>
    </r>
  </si>
  <si>
    <r>
      <t>2016年</t>
    </r>
    <r>
      <rPr>
        <sz val="10"/>
        <rFont val="宋体"/>
        <family val="2"/>
        <charset val="134"/>
      </rPr>
      <t/>
    </r>
  </si>
  <si>
    <r>
      <t>2015年</t>
    </r>
    <r>
      <rPr>
        <sz val="10"/>
        <rFont val="宋体"/>
        <family val="2"/>
        <charset val="134"/>
      </rPr>
      <t/>
    </r>
  </si>
  <si>
    <r>
      <t>2014年</t>
    </r>
    <r>
      <rPr>
        <sz val="10"/>
        <rFont val="宋体"/>
        <family val="2"/>
        <charset val="134"/>
      </rPr>
      <t/>
    </r>
  </si>
  <si>
    <r>
      <t>2013年</t>
    </r>
    <r>
      <rPr>
        <sz val="10"/>
        <rFont val="宋体"/>
        <family val="2"/>
        <charset val="134"/>
      </rPr>
      <t/>
    </r>
  </si>
  <si>
    <r>
      <t>2012年</t>
    </r>
    <r>
      <rPr>
        <sz val="10"/>
        <rFont val="宋体"/>
        <family val="2"/>
        <charset val="134"/>
      </rPr>
      <t/>
    </r>
  </si>
  <si>
    <t>0. 46</t>
  </si>
  <si>
    <t>运行小时数</t>
    <phoneticPr fontId="3" type="noConversion"/>
  </si>
  <si>
    <t>运行小时折因子</t>
    <phoneticPr fontId="3" type="noConversion"/>
  </si>
  <si>
    <t>装机容量（万千瓦）</t>
    <phoneticPr fontId="4" type="noConversion"/>
  </si>
  <si>
    <t>发电量（亿千瓦时）</t>
    <phoneticPr fontId="4" type="noConversion"/>
  </si>
  <si>
    <t>2011年</t>
    <phoneticPr fontId="4" type="noConversion"/>
  </si>
  <si>
    <t>2010年</t>
    <phoneticPr fontId="4" type="noConversion"/>
  </si>
  <si>
    <t>全国</t>
    <phoneticPr fontId="4" type="noConversion"/>
  </si>
  <si>
    <t>北京</t>
    <phoneticPr fontId="4" type="noConversion"/>
  </si>
  <si>
    <t>天津</t>
    <phoneticPr fontId="4" type="noConversion"/>
  </si>
  <si>
    <t>河北</t>
    <phoneticPr fontId="4" type="noConversion"/>
  </si>
  <si>
    <t>山西</t>
    <phoneticPr fontId="4" type="noConversion"/>
  </si>
  <si>
    <t>内蒙古</t>
    <phoneticPr fontId="4" type="noConversion"/>
  </si>
  <si>
    <t>辽宁</t>
    <phoneticPr fontId="4" type="noConversion"/>
  </si>
  <si>
    <t>吉林</t>
    <phoneticPr fontId="4" type="noConversion"/>
  </si>
  <si>
    <t>黑龙江</t>
    <phoneticPr fontId="4" type="noConversion"/>
  </si>
  <si>
    <t>上海</t>
    <phoneticPr fontId="4" type="noConversion"/>
  </si>
  <si>
    <t>江苏</t>
    <phoneticPr fontId="4" type="noConversion"/>
  </si>
  <si>
    <t>浙江</t>
    <phoneticPr fontId="4" type="noConversion"/>
  </si>
  <si>
    <t>安徽</t>
    <phoneticPr fontId="4" type="noConversion"/>
  </si>
  <si>
    <t>福建</t>
    <phoneticPr fontId="4" type="noConversion"/>
  </si>
  <si>
    <t>江西</t>
    <phoneticPr fontId="4" type="noConversion"/>
  </si>
  <si>
    <t>山东</t>
    <phoneticPr fontId="4" type="noConversion"/>
  </si>
  <si>
    <t>河南</t>
    <phoneticPr fontId="4" type="noConversion"/>
  </si>
  <si>
    <t>湖北</t>
    <phoneticPr fontId="4" type="noConversion"/>
  </si>
  <si>
    <t>湖南</t>
    <phoneticPr fontId="4" type="noConversion"/>
  </si>
  <si>
    <t>广东</t>
    <phoneticPr fontId="4" type="noConversion"/>
  </si>
  <si>
    <t>广西</t>
    <phoneticPr fontId="4" type="noConversion"/>
  </si>
  <si>
    <t>海南</t>
    <phoneticPr fontId="4" type="noConversion"/>
  </si>
  <si>
    <t>重庆</t>
    <phoneticPr fontId="4" type="noConversion"/>
  </si>
  <si>
    <t>四川</t>
    <phoneticPr fontId="4" type="noConversion"/>
  </si>
  <si>
    <t>贵州</t>
    <phoneticPr fontId="4" type="noConversion"/>
  </si>
  <si>
    <t>云南</t>
    <phoneticPr fontId="4" type="noConversion"/>
  </si>
  <si>
    <t>西藏</t>
    <phoneticPr fontId="4" type="noConversion"/>
  </si>
  <si>
    <t>陕西</t>
    <phoneticPr fontId="4" type="noConversion"/>
  </si>
  <si>
    <t>甘肃</t>
    <phoneticPr fontId="4" type="noConversion"/>
  </si>
  <si>
    <t>青海</t>
    <phoneticPr fontId="4" type="noConversion"/>
  </si>
  <si>
    <t>宁夏</t>
    <phoneticPr fontId="4" type="noConversion"/>
  </si>
  <si>
    <t>新疆</t>
    <phoneticPr fontId="4" type="noConversion"/>
  </si>
  <si>
    <t>Capacity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</si>
</sst>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_);[Red]\(0\)"/>
    <numFmt numFmtId="178" formatCode="0.000_ "/>
  </numFmts>
  <fonts count="9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name val="宋体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horizontal="center" vertical="top" shrinkToFit="1"/>
    </xf>
    <xf numFmtId="1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top"/>
    </xf>
    <xf numFmtId="177" fontId="8" fillId="0" borderId="1" xfId="1" applyNumberFormat="1" applyFont="1" applyBorder="1" applyAlignment="1">
      <alignment horizontal="center" vertical="top"/>
    </xf>
  </cellXfs>
  <cellStyles count="2">
    <cellStyle name="常规" xfId="0" builtinId="0"/>
    <cellStyle name="常规 2" xfId="1" xr:uid="{FA94343B-330E-4470-BBF6-8FD77C54AD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43EF-4F00-497C-9C2D-1D07A7495F9C}">
  <dimension ref="A1:M34"/>
  <sheetViews>
    <sheetView workbookViewId="0">
      <selection activeCell="K15" sqref="K15"/>
    </sheetView>
  </sheetViews>
  <sheetFormatPr defaultRowHeight="14.25" x14ac:dyDescent="0.2"/>
  <sheetData>
    <row r="1" spans="1:13" x14ac:dyDescent="0.2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8" t="s">
        <v>40</v>
      </c>
      <c r="K1" s="8"/>
      <c r="L1" s="8"/>
      <c r="M1" s="8"/>
    </row>
    <row r="2" spans="1:13" x14ac:dyDescent="0.2">
      <c r="A2" s="1"/>
      <c r="B2" s="3" t="s">
        <v>38</v>
      </c>
      <c r="C2" s="3" t="s">
        <v>39</v>
      </c>
      <c r="D2" s="3" t="s">
        <v>3</v>
      </c>
      <c r="E2" s="3" t="s">
        <v>4</v>
      </c>
      <c r="F2" s="3" t="s">
        <v>38</v>
      </c>
      <c r="G2" s="3" t="s">
        <v>39</v>
      </c>
      <c r="H2" s="3" t="s">
        <v>3</v>
      </c>
      <c r="I2" s="3" t="s">
        <v>4</v>
      </c>
      <c r="J2" s="3" t="s">
        <v>38</v>
      </c>
      <c r="K2" s="3" t="s">
        <v>39</v>
      </c>
      <c r="L2" s="3" t="s">
        <v>3</v>
      </c>
      <c r="M2" s="3" t="s">
        <v>4</v>
      </c>
    </row>
    <row r="3" spans="1:13" x14ac:dyDescent="0.2">
      <c r="A3" s="4" t="s">
        <v>5</v>
      </c>
      <c r="B3" s="5">
        <v>7827</v>
      </c>
      <c r="C3" s="5">
        <v>6211</v>
      </c>
      <c r="D3" s="5">
        <v>5027</v>
      </c>
      <c r="E3" s="5">
        <v>3658</v>
      </c>
      <c r="F3" s="5">
        <v>679</v>
      </c>
      <c r="G3" s="5">
        <v>541</v>
      </c>
      <c r="H3" s="5">
        <v>388</v>
      </c>
      <c r="I3" s="5">
        <v>154</v>
      </c>
      <c r="J3" s="9">
        <f>F3*10^4/B3/8760</f>
        <v>9.9030810687510101E-2</v>
      </c>
      <c r="K3" s="9">
        <f t="shared" ref="K3:M3" si="0">G3*10^4/C3/8760</f>
        <v>9.9433248861020632E-2</v>
      </c>
      <c r="L3" s="9">
        <f t="shared" si="0"/>
        <v>8.8108687970802416E-2</v>
      </c>
      <c r="M3" s="9">
        <f t="shared" si="0"/>
        <v>4.8058799004371482E-2</v>
      </c>
    </row>
    <row r="4" spans="1:13" x14ac:dyDescent="0.2">
      <c r="A4" s="4" t="s">
        <v>6</v>
      </c>
      <c r="B4" s="5">
        <v>56</v>
      </c>
      <c r="C4" s="5">
        <v>46</v>
      </c>
      <c r="D4" s="5">
        <v>35</v>
      </c>
      <c r="E4" s="5">
        <v>22</v>
      </c>
      <c r="F4" s="5">
        <v>5</v>
      </c>
      <c r="G4" s="5">
        <v>4</v>
      </c>
      <c r="H4" s="5">
        <v>2</v>
      </c>
      <c r="I4" s="5">
        <v>1</v>
      </c>
      <c r="J4" s="9">
        <f t="shared" ref="J4:J34" si="1">F4*10^4/B4/8760</f>
        <v>0.10192433137638618</v>
      </c>
      <c r="K4" s="9">
        <f t="shared" ref="K4:K34" si="2">G4*10^4/C4/8760</f>
        <v>9.9265435775263061E-2</v>
      </c>
      <c r="L4" s="9">
        <f t="shared" ref="L4:L34" si="3">H4*10^4/D4/8760</f>
        <v>6.5231572080887146E-2</v>
      </c>
      <c r="M4" s="9">
        <f t="shared" ref="M4:M34" si="4">I4*10^4/E4/8760</f>
        <v>5.1888750518887507E-2</v>
      </c>
    </row>
    <row r="5" spans="1:13" x14ac:dyDescent="0.2">
      <c r="A5" s="4" t="s">
        <v>7</v>
      </c>
      <c r="B5" s="5">
        <v>45</v>
      </c>
      <c r="C5" s="5">
        <v>38</v>
      </c>
      <c r="D5" s="5">
        <v>31</v>
      </c>
      <c r="E5" s="5">
        <v>15</v>
      </c>
      <c r="F5" s="5">
        <v>4</v>
      </c>
      <c r="G5" s="5">
        <v>3</v>
      </c>
      <c r="H5" s="5">
        <v>2</v>
      </c>
      <c r="I5" s="5">
        <v>1</v>
      </c>
      <c r="J5" s="9">
        <f t="shared" si="1"/>
        <v>0.10147133434804669</v>
      </c>
      <c r="K5" s="9">
        <f t="shared" si="2"/>
        <v>9.012256669069936E-2</v>
      </c>
      <c r="L5" s="9">
        <f t="shared" si="3"/>
        <v>7.3648549123582263E-2</v>
      </c>
      <c r="M5" s="9">
        <f t="shared" si="4"/>
        <v>7.6103500761035003E-2</v>
      </c>
    </row>
    <row r="6" spans="1:13" x14ac:dyDescent="0.2">
      <c r="A6" s="4" t="s">
        <v>8</v>
      </c>
      <c r="B6" s="5">
        <v>747</v>
      </c>
      <c r="C6" s="5">
        <v>513</v>
      </c>
      <c r="D6" s="5">
        <v>378</v>
      </c>
      <c r="E6" s="5">
        <v>351</v>
      </c>
      <c r="F6" s="5">
        <v>70</v>
      </c>
      <c r="G6" s="5">
        <v>53</v>
      </c>
      <c r="H6" s="5">
        <v>32</v>
      </c>
      <c r="I6" s="5">
        <v>11</v>
      </c>
      <c r="J6" s="9">
        <f t="shared" si="1"/>
        <v>0.10697279223438656</v>
      </c>
      <c r="K6" s="9">
        <f t="shared" si="2"/>
        <v>0.11793817369400163</v>
      </c>
      <c r="L6" s="9">
        <f t="shared" si="3"/>
        <v>9.6639366045758748E-2</v>
      </c>
      <c r="M6" s="9">
        <f t="shared" si="4"/>
        <v>3.5775149930401075E-2</v>
      </c>
    </row>
    <row r="7" spans="1:13" x14ac:dyDescent="0.2">
      <c r="A7" s="4" t="s">
        <v>9</v>
      </c>
      <c r="B7" s="5">
        <v>280</v>
      </c>
      <c r="C7" s="5">
        <v>231</v>
      </c>
      <c r="D7" s="5">
        <v>183</v>
      </c>
      <c r="E7" s="5">
        <v>60</v>
      </c>
      <c r="F7" s="5">
        <v>31</v>
      </c>
      <c r="G7" s="5">
        <v>25</v>
      </c>
      <c r="H7" s="5">
        <v>14</v>
      </c>
      <c r="I7" s="5">
        <v>5</v>
      </c>
      <c r="J7" s="9">
        <f t="shared" si="1"/>
        <v>0.12638617090671886</v>
      </c>
      <c r="K7" s="9">
        <f t="shared" si="2"/>
        <v>0.12354464409258929</v>
      </c>
      <c r="L7" s="9">
        <f t="shared" si="3"/>
        <v>8.7331886119220506E-2</v>
      </c>
      <c r="M7" s="9">
        <f t="shared" si="4"/>
        <v>9.5129375951293768E-2</v>
      </c>
    </row>
    <row r="8" spans="1:13" x14ac:dyDescent="0.2">
      <c r="A8" s="4" t="s">
        <v>10</v>
      </c>
      <c r="B8" s="5">
        <v>88</v>
      </c>
      <c r="C8" s="5">
        <v>80</v>
      </c>
      <c r="D8" s="5">
        <v>13</v>
      </c>
      <c r="E8" s="5">
        <v>2</v>
      </c>
      <c r="F8" s="5">
        <v>13</v>
      </c>
      <c r="G8" s="5">
        <v>3</v>
      </c>
      <c r="H8" s="5">
        <v>1</v>
      </c>
      <c r="I8" s="5">
        <v>0.3</v>
      </c>
      <c r="J8" s="9">
        <f t="shared" si="1"/>
        <v>0.16863843918638438</v>
      </c>
      <c r="K8" s="9">
        <f t="shared" si="2"/>
        <v>4.2808219178082189E-2</v>
      </c>
      <c r="L8" s="9">
        <f t="shared" si="3"/>
        <v>8.7811731647348096E-2</v>
      </c>
      <c r="M8" s="9">
        <f t="shared" si="4"/>
        <v>0.17123287671232876</v>
      </c>
    </row>
    <row r="9" spans="1:13" x14ac:dyDescent="0.2">
      <c r="A9" s="4" t="s">
        <v>11</v>
      </c>
      <c r="B9" s="5">
        <v>118</v>
      </c>
      <c r="C9" s="5">
        <v>97</v>
      </c>
      <c r="D9" s="5">
        <v>83</v>
      </c>
      <c r="E9" s="5">
        <v>38</v>
      </c>
      <c r="F9" s="5">
        <v>12</v>
      </c>
      <c r="G9" s="5">
        <v>10</v>
      </c>
      <c r="H9" s="5">
        <v>7</v>
      </c>
      <c r="I9" s="5">
        <v>3</v>
      </c>
      <c r="J9" s="9">
        <f t="shared" si="1"/>
        <v>0.11609008590666357</v>
      </c>
      <c r="K9" s="9">
        <f t="shared" si="2"/>
        <v>0.11768582591912631</v>
      </c>
      <c r="L9" s="9">
        <f t="shared" si="3"/>
        <v>9.6275513010947902E-2</v>
      </c>
      <c r="M9" s="9">
        <f t="shared" si="4"/>
        <v>9.012256669069936E-2</v>
      </c>
    </row>
    <row r="10" spans="1:13" x14ac:dyDescent="0.2">
      <c r="A10" s="4" t="s">
        <v>12</v>
      </c>
      <c r="B10" s="5">
        <v>76</v>
      </c>
      <c r="C10" s="5">
        <v>69</v>
      </c>
      <c r="D10" s="5">
        <v>62</v>
      </c>
      <c r="E10" s="5">
        <v>52</v>
      </c>
      <c r="F10" s="5">
        <v>9</v>
      </c>
      <c r="G10" s="5">
        <v>9</v>
      </c>
      <c r="H10" s="5">
        <v>7</v>
      </c>
      <c r="I10" s="5">
        <v>2</v>
      </c>
      <c r="J10" s="9">
        <f t="shared" si="1"/>
        <v>0.13518385003604902</v>
      </c>
      <c r="K10" s="9">
        <f t="shared" si="2"/>
        <v>0.14889815366289458</v>
      </c>
      <c r="L10" s="9">
        <f t="shared" si="3"/>
        <v>0.12888496096626897</v>
      </c>
      <c r="M10" s="9">
        <f t="shared" si="4"/>
        <v>4.3905865823674048E-2</v>
      </c>
    </row>
    <row r="11" spans="1:13" x14ac:dyDescent="0.2">
      <c r="A11" s="4" t="s">
        <v>13</v>
      </c>
      <c r="B11" s="5">
        <v>83</v>
      </c>
      <c r="C11" s="5">
        <v>79</v>
      </c>
      <c r="D11" s="5">
        <v>74</v>
      </c>
      <c r="E11" s="5">
        <v>30</v>
      </c>
      <c r="F11" s="5">
        <v>10</v>
      </c>
      <c r="G11" s="5">
        <v>9</v>
      </c>
      <c r="H11" s="5">
        <v>5</v>
      </c>
      <c r="I11" s="5">
        <v>1</v>
      </c>
      <c r="J11" s="9">
        <f t="shared" si="1"/>
        <v>0.137536447158497</v>
      </c>
      <c r="K11" s="9">
        <f t="shared" si="2"/>
        <v>0.13005028611062944</v>
      </c>
      <c r="L11" s="9">
        <f t="shared" si="3"/>
        <v>7.7131926446994931E-2</v>
      </c>
      <c r="M11" s="9">
        <f t="shared" si="4"/>
        <v>3.8051750380517502E-2</v>
      </c>
    </row>
    <row r="12" spans="1:13" x14ac:dyDescent="0.2">
      <c r="A12" s="4" t="s">
        <v>14</v>
      </c>
      <c r="B12" s="5">
        <v>117</v>
      </c>
      <c r="C12" s="5">
        <v>102</v>
      </c>
      <c r="D12" s="5">
        <v>82</v>
      </c>
      <c r="E12" s="5">
        <v>59</v>
      </c>
      <c r="F12" s="5">
        <v>9</v>
      </c>
      <c r="G12" s="5">
        <v>7</v>
      </c>
      <c r="H12" s="5">
        <v>5</v>
      </c>
      <c r="I12" s="5">
        <v>2</v>
      </c>
      <c r="J12" s="9">
        <f t="shared" si="1"/>
        <v>8.7811731647348096E-2</v>
      </c>
      <c r="K12" s="9">
        <f t="shared" si="2"/>
        <v>7.83418390187125E-2</v>
      </c>
      <c r="L12" s="9">
        <f t="shared" si="3"/>
        <v>6.9606860452166158E-2</v>
      </c>
      <c r="M12" s="9">
        <f t="shared" si="4"/>
        <v>3.8696695302221189E-2</v>
      </c>
    </row>
    <row r="13" spans="1:13" x14ac:dyDescent="0.2">
      <c r="A13" s="4" t="s">
        <v>15</v>
      </c>
      <c r="B13" s="5">
        <v>788</v>
      </c>
      <c r="C13" s="5">
        <v>664</v>
      </c>
      <c r="D13" s="5">
        <v>540</v>
      </c>
      <c r="E13" s="5">
        <v>327</v>
      </c>
      <c r="F13" s="5">
        <v>61</v>
      </c>
      <c r="G13" s="5">
        <v>53</v>
      </c>
      <c r="H13" s="5">
        <v>40</v>
      </c>
      <c r="I13" s="5">
        <v>19</v>
      </c>
      <c r="J13" s="9">
        <f t="shared" si="1"/>
        <v>8.8368912685719586E-2</v>
      </c>
      <c r="K13" s="9">
        <f t="shared" si="2"/>
        <v>9.1117896242504257E-2</v>
      </c>
      <c r="L13" s="9">
        <f t="shared" si="3"/>
        <v>8.4559445290038907E-2</v>
      </c>
      <c r="M13" s="9">
        <f t="shared" si="4"/>
        <v>6.6328739195397488E-2</v>
      </c>
    </row>
    <row r="14" spans="1:13" x14ac:dyDescent="0.2">
      <c r="A14" s="4" t="s">
        <v>16</v>
      </c>
      <c r="B14" s="5">
        <v>1067</v>
      </c>
      <c r="C14" s="5">
        <v>925</v>
      </c>
      <c r="D14" s="5">
        <v>777</v>
      </c>
      <c r="E14" s="5">
        <v>499</v>
      </c>
      <c r="F14" s="5">
        <v>88</v>
      </c>
      <c r="G14" s="5">
        <v>75</v>
      </c>
      <c r="H14" s="5">
        <v>63</v>
      </c>
      <c r="I14" s="5">
        <v>31</v>
      </c>
      <c r="J14" s="9">
        <f t="shared" si="1"/>
        <v>9.4148660735301037E-2</v>
      </c>
      <c r="K14" s="9">
        <f t="shared" si="2"/>
        <v>9.2558311736393936E-2</v>
      </c>
      <c r="L14" s="9">
        <f t="shared" si="3"/>
        <v>9.2558311736393936E-2</v>
      </c>
      <c r="M14" s="9">
        <f t="shared" si="4"/>
        <v>7.0918091891545645E-2</v>
      </c>
    </row>
    <row r="15" spans="1:13" x14ac:dyDescent="0.2">
      <c r="A15" s="4" t="s">
        <v>17</v>
      </c>
      <c r="B15" s="5">
        <v>544</v>
      </c>
      <c r="C15" s="5">
        <v>480</v>
      </c>
      <c r="D15" s="5">
        <v>441</v>
      </c>
      <c r="E15" s="5">
        <v>323</v>
      </c>
      <c r="F15" s="5">
        <v>45</v>
      </c>
      <c r="G15" s="5">
        <v>46</v>
      </c>
      <c r="H15" s="5">
        <v>36</v>
      </c>
      <c r="I15" s="5">
        <v>18</v>
      </c>
      <c r="J15" s="9">
        <f t="shared" si="1"/>
        <v>9.4429895245769543E-2</v>
      </c>
      <c r="K15" s="9">
        <f t="shared" si="2"/>
        <v>0.10939878234398782</v>
      </c>
      <c r="L15" s="9">
        <f t="shared" si="3"/>
        <v>9.3187960115553081E-2</v>
      </c>
      <c r="M15" s="9">
        <f t="shared" si="4"/>
        <v>6.3615929428728957E-2</v>
      </c>
    </row>
    <row r="16" spans="1:13" x14ac:dyDescent="0.2">
      <c r="A16" s="4" t="s">
        <v>18</v>
      </c>
      <c r="B16" s="5">
        <v>164</v>
      </c>
      <c r="C16" s="3">
        <v>131</v>
      </c>
      <c r="D16" s="5">
        <v>111</v>
      </c>
      <c r="E16" s="3">
        <v>109</v>
      </c>
      <c r="F16" s="5">
        <v>15</v>
      </c>
      <c r="G16" s="5">
        <v>11</v>
      </c>
      <c r="H16" s="5">
        <v>9</v>
      </c>
      <c r="I16" s="5">
        <v>3</v>
      </c>
      <c r="J16" s="9">
        <f t="shared" si="1"/>
        <v>0.10441029067824925</v>
      </c>
      <c r="K16" s="9">
        <f t="shared" si="2"/>
        <v>9.585555439367005E-2</v>
      </c>
      <c r="L16" s="9">
        <f t="shared" si="3"/>
        <v>9.2558311736393936E-2</v>
      </c>
      <c r="M16" s="9">
        <f t="shared" si="4"/>
        <v>3.1418876460977754E-2</v>
      </c>
    </row>
    <row r="17" spans="1:13" x14ac:dyDescent="0.2">
      <c r="A17" s="4" t="s">
        <v>19</v>
      </c>
      <c r="B17" s="5">
        <v>299</v>
      </c>
      <c r="C17" s="5">
        <v>262</v>
      </c>
      <c r="D17" s="5">
        <v>242</v>
      </c>
      <c r="E17" s="5">
        <v>172</v>
      </c>
      <c r="F17" s="5">
        <v>26</v>
      </c>
      <c r="G17" s="5">
        <v>24</v>
      </c>
      <c r="H17" s="5">
        <v>21</v>
      </c>
      <c r="I17" s="5">
        <v>8</v>
      </c>
      <c r="J17" s="9">
        <f t="shared" si="1"/>
        <v>9.9265435775263061E-2</v>
      </c>
      <c r="K17" s="9">
        <f t="shared" si="2"/>
        <v>0.10456969570218551</v>
      </c>
      <c r="L17" s="9">
        <f t="shared" si="3"/>
        <v>9.9060341899694329E-2</v>
      </c>
      <c r="M17" s="9">
        <f t="shared" si="4"/>
        <v>5.3095465647233726E-2</v>
      </c>
    </row>
    <row r="18" spans="1:13" x14ac:dyDescent="0.2">
      <c r="A18" s="4" t="s">
        <v>20</v>
      </c>
      <c r="B18" s="5">
        <v>1467</v>
      </c>
      <c r="C18" s="5">
        <v>942</v>
      </c>
      <c r="D18" s="5">
        <v>713</v>
      </c>
      <c r="E18" s="5">
        <v>474</v>
      </c>
      <c r="F18" s="5">
        <v>117</v>
      </c>
      <c r="G18" s="5">
        <v>80</v>
      </c>
      <c r="H18" s="5">
        <v>60</v>
      </c>
      <c r="I18" s="5">
        <v>20</v>
      </c>
      <c r="J18" s="9">
        <f t="shared" si="1"/>
        <v>9.1044065327618565E-2</v>
      </c>
      <c r="K18" s="9">
        <f t="shared" si="2"/>
        <v>9.6947134727433132E-2</v>
      </c>
      <c r="L18" s="9">
        <f t="shared" si="3"/>
        <v>9.6063324943802958E-2</v>
      </c>
      <c r="M18" s="9">
        <f t="shared" si="4"/>
        <v>4.816677263356646E-2</v>
      </c>
    </row>
    <row r="19" spans="1:13" x14ac:dyDescent="0.2">
      <c r="A19" s="4" t="s">
        <v>21</v>
      </c>
      <c r="B19" s="5">
        <v>571</v>
      </c>
      <c r="C19" s="5">
        <v>454</v>
      </c>
      <c r="D19" s="5">
        <v>391</v>
      </c>
      <c r="E19" s="5">
        <v>211</v>
      </c>
      <c r="F19" s="5">
        <v>49</v>
      </c>
      <c r="G19" s="5">
        <v>38</v>
      </c>
      <c r="H19" s="5">
        <v>27</v>
      </c>
      <c r="I19" s="5">
        <v>4</v>
      </c>
      <c r="J19" s="9">
        <f t="shared" si="1"/>
        <v>9.7961599053171158E-2</v>
      </c>
      <c r="K19" s="9">
        <f t="shared" si="2"/>
        <v>9.5548448092048363E-2</v>
      </c>
      <c r="L19" s="9">
        <f t="shared" si="3"/>
        <v>7.8828434292120664E-2</v>
      </c>
      <c r="M19" s="9">
        <f t="shared" si="4"/>
        <v>2.1640805903611851E-2</v>
      </c>
    </row>
    <row r="20" spans="1:13" x14ac:dyDescent="0.2">
      <c r="A20" s="4" t="s">
        <v>22</v>
      </c>
      <c r="B20" s="5">
        <v>212</v>
      </c>
      <c r="C20" s="5">
        <v>202</v>
      </c>
      <c r="D20" s="5">
        <v>175</v>
      </c>
      <c r="E20" s="5">
        <v>177</v>
      </c>
      <c r="F20" s="5">
        <v>19</v>
      </c>
      <c r="G20" s="5">
        <v>17</v>
      </c>
      <c r="H20" s="5">
        <v>13</v>
      </c>
      <c r="I20" s="5">
        <v>5</v>
      </c>
      <c r="J20" s="9">
        <f t="shared" si="1"/>
        <v>0.10230895149478762</v>
      </c>
      <c r="K20" s="9">
        <f t="shared" si="2"/>
        <v>9.6071250960712506E-2</v>
      </c>
      <c r="L20" s="9">
        <f t="shared" si="3"/>
        <v>8.4801043705153303E-2</v>
      </c>
      <c r="M20" s="9">
        <f t="shared" si="4"/>
        <v>3.2247246085184325E-2</v>
      </c>
    </row>
    <row r="21" spans="1:13" x14ac:dyDescent="0.2">
      <c r="A21" s="4" t="s">
        <v>23</v>
      </c>
      <c r="B21" s="5">
        <v>200</v>
      </c>
      <c r="C21" s="5">
        <v>189</v>
      </c>
      <c r="D21" s="5">
        <v>166</v>
      </c>
      <c r="E21" s="5">
        <v>90</v>
      </c>
      <c r="F21" s="5">
        <v>14</v>
      </c>
      <c r="G21" s="5">
        <v>13</v>
      </c>
      <c r="H21" s="5">
        <v>10</v>
      </c>
      <c r="I21" s="5">
        <v>4</v>
      </c>
      <c r="J21" s="9">
        <f t="shared" si="1"/>
        <v>7.9908675799086754E-2</v>
      </c>
      <c r="K21" s="9">
        <f t="shared" si="2"/>
        <v>7.8519484912178972E-2</v>
      </c>
      <c r="L21" s="9">
        <f t="shared" si="3"/>
        <v>6.87682235792485E-2</v>
      </c>
      <c r="M21" s="9">
        <f t="shared" si="4"/>
        <v>5.0735667174023343E-2</v>
      </c>
    </row>
    <row r="22" spans="1:13" x14ac:dyDescent="0.2">
      <c r="A22" s="4" t="s">
        <v>24</v>
      </c>
      <c r="B22" s="5">
        <v>385</v>
      </c>
      <c r="C22" s="5">
        <v>256</v>
      </c>
      <c r="D22" s="5">
        <v>209</v>
      </c>
      <c r="E22" s="5">
        <v>122</v>
      </c>
      <c r="F22" s="5">
        <v>32</v>
      </c>
      <c r="G22" s="5">
        <v>22</v>
      </c>
      <c r="H22" s="5">
        <v>15</v>
      </c>
      <c r="I22" s="5">
        <v>8</v>
      </c>
      <c r="J22" s="9">
        <f t="shared" si="1"/>
        <v>9.4882286663108578E-2</v>
      </c>
      <c r="K22" s="9">
        <f t="shared" si="2"/>
        <v>9.8102168949771695E-2</v>
      </c>
      <c r="L22" s="9">
        <f t="shared" si="3"/>
        <v>8.1929606082453962E-2</v>
      </c>
      <c r="M22" s="9">
        <f t="shared" si="4"/>
        <v>7.4855902387903295E-2</v>
      </c>
    </row>
    <row r="23" spans="1:13" x14ac:dyDescent="0.2">
      <c r="A23" s="4" t="s">
        <v>25</v>
      </c>
      <c r="B23" s="5">
        <v>40</v>
      </c>
      <c r="C23" s="5">
        <v>29</v>
      </c>
      <c r="D23" s="5">
        <v>29</v>
      </c>
      <c r="E23" s="5">
        <v>373</v>
      </c>
      <c r="F23" s="5">
        <v>3</v>
      </c>
      <c r="G23" s="5">
        <v>2</v>
      </c>
      <c r="H23" s="5">
        <v>1</v>
      </c>
      <c r="I23" s="5">
        <v>1</v>
      </c>
      <c r="J23" s="9">
        <f t="shared" si="1"/>
        <v>8.5616438356164379E-2</v>
      </c>
      <c r="K23" s="9">
        <f t="shared" si="2"/>
        <v>7.8727759407967252E-2</v>
      </c>
      <c r="L23" s="9">
        <f t="shared" si="3"/>
        <v>3.9363879703983626E-2</v>
      </c>
      <c r="M23" s="9">
        <f t="shared" si="4"/>
        <v>3.0604624970925606E-3</v>
      </c>
    </row>
    <row r="24" spans="1:13" x14ac:dyDescent="0.2">
      <c r="A24" s="4" t="s">
        <v>26</v>
      </c>
      <c r="B24" s="5">
        <v>16</v>
      </c>
      <c r="C24" s="5">
        <v>13</v>
      </c>
      <c r="D24" s="5">
        <v>13</v>
      </c>
      <c r="E24" s="5">
        <v>11</v>
      </c>
      <c r="F24" s="5">
        <v>1</v>
      </c>
      <c r="G24" s="5">
        <v>1</v>
      </c>
      <c r="H24" s="5">
        <v>1</v>
      </c>
      <c r="I24" s="5">
        <v>0.2</v>
      </c>
      <c r="J24" s="9">
        <f t="shared" si="1"/>
        <v>7.1347031963470323E-2</v>
      </c>
      <c r="K24" s="9">
        <f t="shared" si="2"/>
        <v>8.7811731647348096E-2</v>
      </c>
      <c r="L24" s="9">
        <f t="shared" si="3"/>
        <v>8.7811731647348096E-2</v>
      </c>
      <c r="M24" s="9">
        <f t="shared" si="4"/>
        <v>2.0755500207555001E-2</v>
      </c>
    </row>
    <row r="25" spans="1:13" x14ac:dyDescent="0.2">
      <c r="A25" s="4" t="s">
        <v>27</v>
      </c>
      <c r="B25" s="5">
        <v>7</v>
      </c>
      <c r="C25" s="5">
        <v>7</v>
      </c>
      <c r="D25" s="5">
        <v>43</v>
      </c>
      <c r="E25" s="5">
        <v>12</v>
      </c>
      <c r="F25" s="5">
        <v>0.4</v>
      </c>
      <c r="G25" s="5">
        <v>0.4</v>
      </c>
      <c r="H25" s="5">
        <v>2</v>
      </c>
      <c r="I25" s="5">
        <v>0.2</v>
      </c>
      <c r="J25" s="9">
        <f t="shared" si="1"/>
        <v>6.5231572080887146E-2</v>
      </c>
      <c r="K25" s="9">
        <f t="shared" si="2"/>
        <v>6.5231572080887146E-2</v>
      </c>
      <c r="L25" s="9">
        <f t="shared" si="3"/>
        <v>5.3095465647233726E-2</v>
      </c>
      <c r="M25" s="9">
        <f t="shared" si="4"/>
        <v>1.9025875190258751E-2</v>
      </c>
    </row>
    <row r="26" spans="1:13" x14ac:dyDescent="0.2">
      <c r="A26" s="4" t="s">
        <v>28</v>
      </c>
      <c r="B26" s="5">
        <v>22</v>
      </c>
      <c r="C26" s="5">
        <v>19</v>
      </c>
      <c r="D26" s="5">
        <v>13</v>
      </c>
      <c r="E26" s="5">
        <v>19</v>
      </c>
      <c r="F26" s="5">
        <v>2</v>
      </c>
      <c r="G26" s="5">
        <v>2</v>
      </c>
      <c r="H26" s="5">
        <v>1</v>
      </c>
      <c r="I26" s="5">
        <v>1</v>
      </c>
      <c r="J26" s="9">
        <f t="shared" si="1"/>
        <v>0.10377750103777501</v>
      </c>
      <c r="K26" s="9">
        <f t="shared" si="2"/>
        <v>0.12016342225426579</v>
      </c>
      <c r="L26" s="9">
        <f t="shared" si="3"/>
        <v>8.7811731647348096E-2</v>
      </c>
      <c r="M26" s="9">
        <f t="shared" si="4"/>
        <v>6.0081711127132897E-2</v>
      </c>
    </row>
    <row r="27" spans="1:13" x14ac:dyDescent="0.2">
      <c r="A27" s="4" t="s">
        <v>29</v>
      </c>
      <c r="B27" s="5">
        <v>19</v>
      </c>
      <c r="C27" s="5">
        <v>19</v>
      </c>
      <c r="D27" s="5">
        <v>17</v>
      </c>
      <c r="E27" s="6"/>
      <c r="F27" s="5">
        <v>1</v>
      </c>
      <c r="G27" s="5">
        <v>1</v>
      </c>
      <c r="H27" s="5">
        <v>1</v>
      </c>
      <c r="I27" s="6"/>
      <c r="J27" s="9">
        <f t="shared" si="1"/>
        <v>6.0081711127132897E-2</v>
      </c>
      <c r="K27" s="9">
        <f t="shared" si="2"/>
        <v>6.0081711127132897E-2</v>
      </c>
      <c r="L27" s="9">
        <f t="shared" si="3"/>
        <v>6.7150147730325002E-2</v>
      </c>
      <c r="M27" s="9" t="e">
        <f t="shared" si="4"/>
        <v>#DIV/0!</v>
      </c>
    </row>
    <row r="28" spans="1:13" x14ac:dyDescent="0.2">
      <c r="A28" s="4" t="s">
        <v>30</v>
      </c>
      <c r="B28" s="5">
        <v>38</v>
      </c>
      <c r="C28" s="5">
        <v>25</v>
      </c>
      <c r="D28" s="5">
        <v>14</v>
      </c>
      <c r="E28" s="5">
        <v>0.5</v>
      </c>
      <c r="F28" s="5">
        <v>3</v>
      </c>
      <c r="G28" s="5">
        <v>2</v>
      </c>
      <c r="H28" s="5">
        <v>1</v>
      </c>
      <c r="I28" s="5">
        <v>0.3</v>
      </c>
      <c r="J28" s="9">
        <f t="shared" si="1"/>
        <v>9.012256669069936E-2</v>
      </c>
      <c r="K28" s="9">
        <f t="shared" si="2"/>
        <v>9.1324200913242004E-2</v>
      </c>
      <c r="L28" s="9">
        <f t="shared" si="3"/>
        <v>8.1539465101108946E-2</v>
      </c>
      <c r="M28" s="9"/>
    </row>
    <row r="29" spans="1:13" x14ac:dyDescent="0.2">
      <c r="A29" s="4" t="s">
        <v>31</v>
      </c>
      <c r="B29" s="7"/>
      <c r="C29" s="7"/>
      <c r="D29" s="7"/>
      <c r="E29" s="7"/>
      <c r="F29" s="7"/>
      <c r="G29" s="7"/>
      <c r="H29" s="7"/>
      <c r="I29" s="7"/>
      <c r="J29" s="9" t="e">
        <f t="shared" si="1"/>
        <v>#DIV/0!</v>
      </c>
      <c r="K29" s="9" t="e">
        <f t="shared" si="2"/>
        <v>#DIV/0!</v>
      </c>
      <c r="L29" s="9" t="e">
        <f t="shared" si="3"/>
        <v>#DIV/0!</v>
      </c>
      <c r="M29" s="9" t="e">
        <f t="shared" si="4"/>
        <v>#DIV/0!</v>
      </c>
    </row>
    <row r="30" spans="1:13" x14ac:dyDescent="0.2">
      <c r="A30" s="4" t="s">
        <v>32</v>
      </c>
      <c r="B30" s="5">
        <v>194</v>
      </c>
      <c r="C30" s="5">
        <v>161</v>
      </c>
      <c r="D30" s="5">
        <v>76</v>
      </c>
      <c r="E30" s="5">
        <v>51</v>
      </c>
      <c r="F30" s="5">
        <v>16</v>
      </c>
      <c r="G30" s="5">
        <v>14</v>
      </c>
      <c r="H30" s="5">
        <v>6</v>
      </c>
      <c r="I30" s="5">
        <v>2</v>
      </c>
      <c r="J30" s="9">
        <f t="shared" si="1"/>
        <v>9.4148660735301037E-2</v>
      </c>
      <c r="K30" s="9">
        <f t="shared" si="2"/>
        <v>9.9265435775263061E-2</v>
      </c>
      <c r="L30" s="9">
        <f t="shared" si="3"/>
        <v>9.012256669069936E-2</v>
      </c>
      <c r="M30" s="9">
        <f t="shared" si="4"/>
        <v>4.4766765153550006E-2</v>
      </c>
    </row>
    <row r="31" spans="1:13" x14ac:dyDescent="0.2">
      <c r="A31" s="4" t="s">
        <v>33</v>
      </c>
      <c r="B31" s="5">
        <v>74</v>
      </c>
      <c r="C31" s="5">
        <v>71</v>
      </c>
      <c r="D31" s="5">
        <v>49</v>
      </c>
      <c r="E31" s="5">
        <v>18</v>
      </c>
      <c r="F31" s="5">
        <v>9</v>
      </c>
      <c r="G31" s="5">
        <v>6</v>
      </c>
      <c r="H31" s="5">
        <v>2</v>
      </c>
      <c r="I31" s="5">
        <v>1</v>
      </c>
      <c r="J31" s="9">
        <f t="shared" si="1"/>
        <v>0.1388374676045909</v>
      </c>
      <c r="K31" s="9">
        <f t="shared" si="2"/>
        <v>9.6469226316804935E-2</v>
      </c>
      <c r="L31" s="9">
        <f t="shared" si="3"/>
        <v>4.6593980057776541E-2</v>
      </c>
      <c r="M31" s="9">
        <f t="shared" si="4"/>
        <v>6.3419583967529169E-2</v>
      </c>
    </row>
    <row r="32" spans="1:13" x14ac:dyDescent="0.2">
      <c r="A32" s="4" t="s">
        <v>34</v>
      </c>
      <c r="B32" s="5">
        <v>17</v>
      </c>
      <c r="C32" s="5">
        <v>15</v>
      </c>
      <c r="D32" s="5">
        <v>10</v>
      </c>
      <c r="E32" s="5">
        <v>5</v>
      </c>
      <c r="F32" s="5">
        <v>2</v>
      </c>
      <c r="G32" s="5">
        <v>2</v>
      </c>
      <c r="H32" s="5">
        <v>1</v>
      </c>
      <c r="I32" s="5">
        <v>0.3</v>
      </c>
      <c r="J32" s="9">
        <f t="shared" si="1"/>
        <v>0.13430029546065</v>
      </c>
      <c r="K32" s="9">
        <f t="shared" si="2"/>
        <v>0.15220700152207001</v>
      </c>
      <c r="L32" s="9">
        <f t="shared" si="3"/>
        <v>0.11415525114155251</v>
      </c>
      <c r="M32" s="9">
        <f t="shared" si="4"/>
        <v>6.8493150684931503E-2</v>
      </c>
    </row>
    <row r="33" spans="1:13" x14ac:dyDescent="0.2">
      <c r="A33" s="4" t="s">
        <v>35</v>
      </c>
      <c r="B33" s="5">
        <v>75</v>
      </c>
      <c r="C33" s="5">
        <v>74</v>
      </c>
      <c r="D33" s="5">
        <v>55</v>
      </c>
      <c r="E33" s="5">
        <v>33</v>
      </c>
      <c r="F33" s="5">
        <v>10</v>
      </c>
      <c r="G33" s="5">
        <v>8</v>
      </c>
      <c r="H33" s="5">
        <v>4</v>
      </c>
      <c r="I33" s="5">
        <v>3</v>
      </c>
      <c r="J33" s="9">
        <f t="shared" si="1"/>
        <v>0.15220700152207001</v>
      </c>
      <c r="K33" s="9">
        <f t="shared" si="2"/>
        <v>0.12341108231519191</v>
      </c>
      <c r="L33" s="9">
        <f t="shared" si="3"/>
        <v>8.3022000830220002E-2</v>
      </c>
      <c r="M33" s="9">
        <f t="shared" si="4"/>
        <v>0.10377750103777501</v>
      </c>
    </row>
    <row r="34" spans="1:13" x14ac:dyDescent="0.2">
      <c r="A34" s="4" t="s">
        <v>36</v>
      </c>
      <c r="B34" s="5">
        <v>16</v>
      </c>
      <c r="C34" s="5">
        <v>15</v>
      </c>
      <c r="D34" s="5">
        <v>2</v>
      </c>
      <c r="E34" s="5">
        <v>1</v>
      </c>
      <c r="F34" s="6">
        <v>2</v>
      </c>
      <c r="G34" s="3">
        <v>1</v>
      </c>
      <c r="H34" s="6" t="s">
        <v>37</v>
      </c>
      <c r="I34" s="3">
        <v>0.01</v>
      </c>
      <c r="J34" s="9">
        <f t="shared" si="1"/>
        <v>0.14269406392694065</v>
      </c>
      <c r="K34" s="9">
        <f t="shared" si="2"/>
        <v>7.6103500761035003E-2</v>
      </c>
      <c r="L34" s="9" t="e">
        <f t="shared" si="3"/>
        <v>#VALUE!</v>
      </c>
      <c r="M34" s="9">
        <f t="shared" si="4"/>
        <v>1.1415525114155251E-2</v>
      </c>
    </row>
  </sheetData>
  <mergeCells count="4">
    <mergeCell ref="A1:A2"/>
    <mergeCell ref="B1:E1"/>
    <mergeCell ref="F1:I1"/>
    <mergeCell ref="J1:M1"/>
  </mergeCells>
  <phoneticPr fontId="3" type="noConversion"/>
  <conditionalFormatting sqref="J3:M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9230-88C7-4E3A-85F2-E61C22A97784}">
  <dimension ref="A1:AN34"/>
  <sheetViews>
    <sheetView topLeftCell="O1" workbookViewId="0">
      <selection activeCell="A18" sqref="A18:XFD18"/>
    </sheetView>
  </sheetViews>
  <sheetFormatPr defaultRowHeight="14.25" x14ac:dyDescent="0.2"/>
  <sheetData>
    <row r="1" spans="1:40" x14ac:dyDescent="0.2">
      <c r="A1" s="10"/>
      <c r="B1" s="18" t="s">
        <v>53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8" t="s">
        <v>54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1" t="s">
        <v>51</v>
      </c>
      <c r="Y1" s="11"/>
      <c r="Z1" s="11"/>
      <c r="AA1" s="11" t="s">
        <v>52</v>
      </c>
      <c r="AB1" s="11"/>
      <c r="AC1" s="12"/>
      <c r="AD1" s="13" t="s">
        <v>40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x14ac:dyDescent="0.2">
      <c r="A2" s="14"/>
      <c r="B2" s="20" t="s">
        <v>41</v>
      </c>
      <c r="C2" s="20" t="s">
        <v>42</v>
      </c>
      <c r="D2" s="20" t="s">
        <v>43</v>
      </c>
      <c r="E2" s="20" t="s">
        <v>44</v>
      </c>
      <c r="F2" s="20" t="s">
        <v>45</v>
      </c>
      <c r="G2" s="20" t="s">
        <v>46</v>
      </c>
      <c r="H2" s="20" t="s">
        <v>47</v>
      </c>
      <c r="I2" s="20" t="s">
        <v>48</v>
      </c>
      <c r="J2" s="20" t="s">
        <v>49</v>
      </c>
      <c r="K2" s="20" t="s">
        <v>55</v>
      </c>
      <c r="L2" s="20" t="s">
        <v>56</v>
      </c>
      <c r="M2" s="20" t="s">
        <v>41</v>
      </c>
      <c r="N2" s="20" t="s">
        <v>42</v>
      </c>
      <c r="O2" s="20" t="s">
        <v>43</v>
      </c>
      <c r="P2" s="20" t="s">
        <v>44</v>
      </c>
      <c r="Q2" s="20" t="s">
        <v>45</v>
      </c>
      <c r="R2" s="20" t="s">
        <v>46</v>
      </c>
      <c r="S2" s="20" t="s">
        <v>47</v>
      </c>
      <c r="T2" s="20" t="s">
        <v>48</v>
      </c>
      <c r="U2" s="20" t="s">
        <v>49</v>
      </c>
      <c r="V2" s="20" t="s">
        <v>55</v>
      </c>
      <c r="W2" s="20" t="s">
        <v>56</v>
      </c>
      <c r="X2" s="20" t="s">
        <v>41</v>
      </c>
      <c r="Y2" s="20" t="s">
        <v>42</v>
      </c>
      <c r="Z2" s="20" t="s">
        <v>43</v>
      </c>
      <c r="AA2" s="20" t="s">
        <v>41</v>
      </c>
      <c r="AB2" s="20" t="s">
        <v>42</v>
      </c>
      <c r="AC2" s="20" t="s">
        <v>43</v>
      </c>
      <c r="AD2" s="20" t="s">
        <v>41</v>
      </c>
      <c r="AE2" s="20" t="s">
        <v>42</v>
      </c>
      <c r="AF2" s="20" t="s">
        <v>43</v>
      </c>
      <c r="AG2" s="20" t="s">
        <v>44</v>
      </c>
      <c r="AH2" s="20" t="s">
        <v>45</v>
      </c>
      <c r="AI2" s="20" t="s">
        <v>46</v>
      </c>
      <c r="AJ2" s="20" t="s">
        <v>47</v>
      </c>
      <c r="AK2" s="20" t="s">
        <v>48</v>
      </c>
      <c r="AL2" s="20" t="s">
        <v>49</v>
      </c>
      <c r="AM2" s="20" t="s">
        <v>55</v>
      </c>
      <c r="AN2" s="20" t="s">
        <v>56</v>
      </c>
    </row>
    <row r="3" spans="1:40" x14ac:dyDescent="0.2">
      <c r="A3" s="21" t="s">
        <v>57</v>
      </c>
      <c r="B3" s="21">
        <v>25356</v>
      </c>
      <c r="C3" s="21">
        <v>20429</v>
      </c>
      <c r="D3" s="21">
        <v>17433</v>
      </c>
      <c r="E3" s="21">
        <v>13042</v>
      </c>
      <c r="F3" s="21">
        <v>7631</v>
      </c>
      <c r="G3" s="21">
        <v>4218</v>
      </c>
      <c r="H3" s="21">
        <v>2486</v>
      </c>
      <c r="I3" s="21">
        <v>1589</v>
      </c>
      <c r="J3" s="21">
        <v>341</v>
      </c>
      <c r="K3" s="21">
        <v>241</v>
      </c>
      <c r="L3" s="21">
        <v>212</v>
      </c>
      <c r="M3" s="15">
        <v>2611</v>
      </c>
      <c r="N3" s="15">
        <v>2240</v>
      </c>
      <c r="O3" s="15">
        <v>1769</v>
      </c>
      <c r="P3" s="15">
        <v>1178</v>
      </c>
      <c r="Q3" s="15">
        <v>665</v>
      </c>
      <c r="R3" s="15">
        <v>395</v>
      </c>
      <c r="S3" s="15">
        <v>235.1</v>
      </c>
      <c r="T3" s="15">
        <v>83.7</v>
      </c>
      <c r="U3" s="15">
        <v>36</v>
      </c>
      <c r="V3" s="15">
        <v>8.6999999999999993</v>
      </c>
      <c r="W3" s="15">
        <v>6</v>
      </c>
      <c r="X3" s="22">
        <v>1281</v>
      </c>
      <c r="Y3" s="23">
        <v>1291</v>
      </c>
      <c r="Z3" s="22">
        <v>1230</v>
      </c>
      <c r="AA3" s="24">
        <f>X3/8760</f>
        <v>0.14623287671232876</v>
      </c>
      <c r="AB3" s="24">
        <f t="shared" ref="AB3:AC3" si="0">Y3/8760</f>
        <v>0.1473744292237443</v>
      </c>
      <c r="AC3" s="24">
        <f t="shared" si="0"/>
        <v>0.1404109589041096</v>
      </c>
      <c r="AD3" s="16">
        <f>M3*10^4/B3/8760</f>
        <v>0.11754983464686605</v>
      </c>
      <c r="AE3" s="16">
        <f t="shared" ref="AE3:AN3" si="1">N3*10^4/C3/8760</f>
        <v>0.12516900609774226</v>
      </c>
      <c r="AF3" s="16">
        <f t="shared" si="1"/>
        <v>0.1158381456257709</v>
      </c>
      <c r="AG3" s="16">
        <f t="shared" si="1"/>
        <v>0.10310909817876772</v>
      </c>
      <c r="AH3" s="16">
        <f t="shared" si="1"/>
        <v>9.9480070775956511E-2</v>
      </c>
      <c r="AI3" s="16">
        <f t="shared" si="1"/>
        <v>0.10690214367215088</v>
      </c>
      <c r="AJ3" s="16">
        <f t="shared" si="1"/>
        <v>0.10795615262823409</v>
      </c>
      <c r="AK3" s="16">
        <f t="shared" si="1"/>
        <v>6.0130865453416893E-2</v>
      </c>
      <c r="AL3" s="16">
        <f t="shared" si="1"/>
        <v>0.12051580765677099</v>
      </c>
      <c r="AM3" s="16">
        <f t="shared" si="1"/>
        <v>4.1209571988859203E-2</v>
      </c>
      <c r="AN3" s="16">
        <f t="shared" si="1"/>
        <v>3.2308089945722408E-2</v>
      </c>
    </row>
    <row r="4" spans="1:40" x14ac:dyDescent="0.2">
      <c r="A4" s="21" t="s">
        <v>58</v>
      </c>
      <c r="B4" s="21">
        <v>62</v>
      </c>
      <c r="C4" s="21">
        <v>51</v>
      </c>
      <c r="D4" s="21">
        <v>40</v>
      </c>
      <c r="E4" s="21">
        <v>25</v>
      </c>
      <c r="F4" s="21">
        <v>15</v>
      </c>
      <c r="G4" s="21">
        <v>8</v>
      </c>
      <c r="H4" s="21">
        <v>2.5</v>
      </c>
      <c r="I4" s="21"/>
      <c r="J4" s="21"/>
      <c r="K4" s="21"/>
      <c r="L4" s="21"/>
      <c r="M4" s="15">
        <v>6</v>
      </c>
      <c r="N4" s="15">
        <v>5</v>
      </c>
      <c r="O4" s="15">
        <v>3</v>
      </c>
      <c r="P4" s="15">
        <v>2</v>
      </c>
      <c r="Q4" s="15">
        <v>1.1000000000000001</v>
      </c>
      <c r="R4" s="15">
        <v>0.4</v>
      </c>
      <c r="S4" s="15">
        <v>0.2</v>
      </c>
      <c r="T4" s="15"/>
      <c r="U4" s="15"/>
      <c r="V4" s="15"/>
      <c r="W4" s="15"/>
      <c r="X4" s="22">
        <v>1242</v>
      </c>
      <c r="Y4" s="23">
        <v>1323</v>
      </c>
      <c r="Z4" s="22">
        <v>1261</v>
      </c>
      <c r="AA4" s="24">
        <f t="shared" ref="AA4:AA34" si="2">X4/8760</f>
        <v>0.14178082191780822</v>
      </c>
      <c r="AB4" s="24">
        <f t="shared" ref="AB4:AB34" si="3">Y4/8760</f>
        <v>0.15102739726027398</v>
      </c>
      <c r="AC4" s="24">
        <f t="shared" ref="AC4:AC34" si="4">Z4/8760</f>
        <v>0.14394977168949771</v>
      </c>
      <c r="AD4" s="16">
        <f t="shared" ref="AD4:AD34" si="5">M4*10^4/B4/8760</f>
        <v>0.11047282368537339</v>
      </c>
      <c r="AE4" s="16">
        <f t="shared" ref="AE4:AE34" si="6">N4*10^4/C4/8760</f>
        <v>0.11191691288387501</v>
      </c>
      <c r="AF4" s="16">
        <f t="shared" ref="AF4:AF34" si="7">O4*10^4/D4/8760</f>
        <v>8.5616438356164379E-2</v>
      </c>
      <c r="AG4" s="16">
        <f t="shared" ref="AG4:AG34" si="8">P4*10^4/E4/8760</f>
        <v>9.1324200913242004E-2</v>
      </c>
      <c r="AH4" s="16">
        <f t="shared" ref="AH4:AH34" si="9">Q4*10^4/F4/8760</f>
        <v>8.3713850837138518E-2</v>
      </c>
      <c r="AI4" s="16">
        <f t="shared" ref="AI4:AI34" si="10">R4*10^4/G4/8760</f>
        <v>5.7077625570776253E-2</v>
      </c>
      <c r="AJ4" s="16">
        <f t="shared" ref="AJ4:AJ34" si="11">S4*10^4/H4/8760</f>
        <v>9.1324200913242004E-2</v>
      </c>
      <c r="AK4" s="16" t="e">
        <f t="shared" ref="AK4:AK34" si="12">T4*10^4/I4/8760</f>
        <v>#DIV/0!</v>
      </c>
      <c r="AL4" s="16" t="e">
        <f t="shared" ref="AL4:AL34" si="13">U4*10^4/J4/8760</f>
        <v>#DIV/0!</v>
      </c>
      <c r="AM4" s="16" t="e">
        <f t="shared" ref="AM4:AM34" si="14">V4*10^4/K4/8760</f>
        <v>#DIV/0!</v>
      </c>
      <c r="AN4" s="16" t="e">
        <f t="shared" ref="AN4:AN34" si="15">W4*10^4/L4/8760</f>
        <v>#DIV/0!</v>
      </c>
    </row>
    <row r="5" spans="1:40" x14ac:dyDescent="0.2">
      <c r="A5" s="21" t="s">
        <v>59</v>
      </c>
      <c r="B5" s="21">
        <v>164</v>
      </c>
      <c r="C5" s="21">
        <v>143</v>
      </c>
      <c r="D5" s="21">
        <v>128</v>
      </c>
      <c r="E5" s="21">
        <v>68</v>
      </c>
      <c r="F5" s="21">
        <v>60</v>
      </c>
      <c r="G5" s="21">
        <v>12</v>
      </c>
      <c r="H5" s="21">
        <v>4.7</v>
      </c>
      <c r="I5" s="21">
        <v>1.6</v>
      </c>
      <c r="J5" s="21">
        <v>0.2</v>
      </c>
      <c r="K5" s="21"/>
      <c r="L5" s="21"/>
      <c r="M5" s="15">
        <v>19</v>
      </c>
      <c r="N5" s="17">
        <v>15</v>
      </c>
      <c r="O5" s="15">
        <v>8</v>
      </c>
      <c r="P5" s="15">
        <v>6.2</v>
      </c>
      <c r="Q5" s="15">
        <v>3</v>
      </c>
      <c r="R5" s="15">
        <v>0.6</v>
      </c>
      <c r="S5" s="15">
        <v>0.3</v>
      </c>
      <c r="T5" s="17">
        <v>0.02</v>
      </c>
      <c r="U5" s="15"/>
      <c r="V5" s="15"/>
      <c r="W5" s="17"/>
      <c r="X5" s="22">
        <v>1265</v>
      </c>
      <c r="Y5" s="23">
        <v>1144</v>
      </c>
      <c r="Z5" s="22">
        <v>864</v>
      </c>
      <c r="AA5" s="24">
        <f t="shared" si="2"/>
        <v>0.14440639269406394</v>
      </c>
      <c r="AB5" s="24">
        <f t="shared" si="3"/>
        <v>0.13059360730593608</v>
      </c>
      <c r="AC5" s="24">
        <f t="shared" si="4"/>
        <v>9.8630136986301367E-2</v>
      </c>
      <c r="AD5" s="16">
        <f t="shared" si="5"/>
        <v>0.13225303485911571</v>
      </c>
      <c r="AE5" s="16">
        <f t="shared" si="6"/>
        <v>0.11974327042820193</v>
      </c>
      <c r="AF5" s="16">
        <f t="shared" si="7"/>
        <v>7.1347031963470323E-2</v>
      </c>
      <c r="AG5" s="16">
        <f t="shared" si="8"/>
        <v>0.10408272898200376</v>
      </c>
      <c r="AH5" s="16">
        <f t="shared" si="9"/>
        <v>5.7077625570776253E-2</v>
      </c>
      <c r="AI5" s="16">
        <f t="shared" si="10"/>
        <v>5.7077625570776253E-2</v>
      </c>
      <c r="AJ5" s="16">
        <f t="shared" si="11"/>
        <v>7.2865053920139908E-2</v>
      </c>
      <c r="AK5" s="16">
        <f t="shared" si="12"/>
        <v>1.4269406392694063E-2</v>
      </c>
      <c r="AL5" s="16">
        <f t="shared" si="13"/>
        <v>0</v>
      </c>
      <c r="AM5" s="16" t="e">
        <f t="shared" si="14"/>
        <v>#DIV/0!</v>
      </c>
      <c r="AN5" s="16" t="e">
        <f t="shared" si="15"/>
        <v>#DIV/0!</v>
      </c>
    </row>
    <row r="6" spans="1:40" x14ac:dyDescent="0.2">
      <c r="A6" s="21" t="s">
        <v>60</v>
      </c>
      <c r="B6" s="21">
        <v>2190</v>
      </c>
      <c r="C6" s="21">
        <v>1474</v>
      </c>
      <c r="D6" s="21">
        <v>1234</v>
      </c>
      <c r="E6" s="21">
        <v>868</v>
      </c>
      <c r="F6" s="21">
        <v>443</v>
      </c>
      <c r="G6" s="21">
        <v>222</v>
      </c>
      <c r="H6" s="21">
        <v>114.5</v>
      </c>
      <c r="I6" s="21">
        <v>25.1</v>
      </c>
      <c r="J6" s="21"/>
      <c r="K6" s="21">
        <v>14.7</v>
      </c>
      <c r="L6" s="21"/>
      <c r="M6" s="15">
        <v>211</v>
      </c>
      <c r="N6" s="15">
        <v>176</v>
      </c>
      <c r="O6" s="15">
        <v>126</v>
      </c>
      <c r="P6" s="15">
        <v>77</v>
      </c>
      <c r="Q6" s="15">
        <v>40</v>
      </c>
      <c r="R6" s="15">
        <v>16</v>
      </c>
      <c r="S6" s="15">
        <v>5.8</v>
      </c>
      <c r="T6" s="15">
        <v>1.1000000000000001</v>
      </c>
      <c r="U6" s="15"/>
      <c r="V6" s="15">
        <v>0.4</v>
      </c>
      <c r="W6" s="15"/>
      <c r="X6" s="22">
        <v>1336</v>
      </c>
      <c r="Y6" s="23">
        <v>1379</v>
      </c>
      <c r="Z6" s="22">
        <v>1275</v>
      </c>
      <c r="AA6" s="24">
        <f t="shared" si="2"/>
        <v>0.15251141552511416</v>
      </c>
      <c r="AB6" s="24">
        <f t="shared" si="3"/>
        <v>0.1574200913242009</v>
      </c>
      <c r="AC6" s="24">
        <f t="shared" si="4"/>
        <v>0.14554794520547945</v>
      </c>
      <c r="AD6" s="16">
        <f t="shared" si="5"/>
        <v>0.10998519630533141</v>
      </c>
      <c r="AE6" s="16">
        <f t="shared" si="6"/>
        <v>0.13630477748245076</v>
      </c>
      <c r="AF6" s="16">
        <f t="shared" si="7"/>
        <v>0.11656046712994828</v>
      </c>
      <c r="AG6" s="16">
        <f t="shared" si="8"/>
        <v>0.10126675504492562</v>
      </c>
      <c r="AH6" s="16">
        <f t="shared" si="9"/>
        <v>0.1030747188637043</v>
      </c>
      <c r="AI6" s="16">
        <f t="shared" si="10"/>
        <v>8.2274054876794595E-2</v>
      </c>
      <c r="AJ6" s="16">
        <f t="shared" si="11"/>
        <v>5.7825367390480747E-2</v>
      </c>
      <c r="AK6" s="16">
        <f t="shared" si="12"/>
        <v>5.002819771143735E-2</v>
      </c>
      <c r="AL6" s="16" t="e">
        <f t="shared" si="13"/>
        <v>#DIV/0!</v>
      </c>
      <c r="AM6" s="16">
        <f t="shared" si="14"/>
        <v>3.1062653371851028E-2</v>
      </c>
      <c r="AN6" s="16" t="e">
        <f t="shared" si="15"/>
        <v>#DIV/0!</v>
      </c>
    </row>
    <row r="7" spans="1:40" x14ac:dyDescent="0.2">
      <c r="A7" s="21" t="s">
        <v>61</v>
      </c>
      <c r="B7" s="21">
        <v>1309</v>
      </c>
      <c r="C7" s="21">
        <v>1088</v>
      </c>
      <c r="D7" s="21">
        <v>864</v>
      </c>
      <c r="E7" s="21">
        <v>590</v>
      </c>
      <c r="F7" s="21">
        <v>297</v>
      </c>
      <c r="G7" s="21">
        <v>111</v>
      </c>
      <c r="H7" s="21">
        <v>41.3</v>
      </c>
      <c r="I7" s="21">
        <v>3.5</v>
      </c>
      <c r="J7" s="21">
        <v>1.5</v>
      </c>
      <c r="K7" s="21">
        <v>2.7</v>
      </c>
      <c r="L7" s="21">
        <v>1.5</v>
      </c>
      <c r="M7" s="15">
        <v>159</v>
      </c>
      <c r="N7" s="15">
        <v>128</v>
      </c>
      <c r="O7" s="15">
        <v>94</v>
      </c>
      <c r="P7" s="15">
        <v>56</v>
      </c>
      <c r="Q7" s="15">
        <v>27</v>
      </c>
      <c r="R7" s="15">
        <v>8</v>
      </c>
      <c r="S7" s="15">
        <v>3.2</v>
      </c>
      <c r="T7" s="15">
        <v>0.5</v>
      </c>
      <c r="U7" s="15">
        <v>0.2</v>
      </c>
      <c r="V7" s="15">
        <v>0.1</v>
      </c>
      <c r="W7" s="15">
        <v>6.0000000000000001E-3</v>
      </c>
      <c r="X7" s="22">
        <v>1277</v>
      </c>
      <c r="Y7" s="23">
        <v>1307</v>
      </c>
      <c r="Z7" s="22">
        <v>1265</v>
      </c>
      <c r="AA7" s="24">
        <f t="shared" si="2"/>
        <v>0.14577625570776256</v>
      </c>
      <c r="AB7" s="24">
        <f t="shared" si="3"/>
        <v>0.14920091324200913</v>
      </c>
      <c r="AC7" s="24">
        <f t="shared" si="4"/>
        <v>0.14440639269406394</v>
      </c>
      <c r="AD7" s="16">
        <f t="shared" si="5"/>
        <v>0.13866069466391787</v>
      </c>
      <c r="AE7" s="16">
        <f t="shared" si="6"/>
        <v>0.13430029546065</v>
      </c>
      <c r="AF7" s="16">
        <f t="shared" si="7"/>
        <v>0.12419668526974464</v>
      </c>
      <c r="AG7" s="16">
        <f t="shared" si="8"/>
        <v>0.10835074684621934</v>
      </c>
      <c r="AH7" s="16">
        <f t="shared" si="9"/>
        <v>0.10377750103777501</v>
      </c>
      <c r="AI7" s="16">
        <f t="shared" si="10"/>
        <v>8.2274054876794595E-2</v>
      </c>
      <c r="AJ7" s="16">
        <f t="shared" si="11"/>
        <v>8.8449589262219866E-2</v>
      </c>
      <c r="AK7" s="16">
        <f t="shared" si="12"/>
        <v>0.16307893020221789</v>
      </c>
      <c r="AL7" s="16">
        <f t="shared" si="13"/>
        <v>0.15220700152207001</v>
      </c>
      <c r="AM7" s="16">
        <f t="shared" si="14"/>
        <v>4.2279722645019446E-2</v>
      </c>
      <c r="AN7" s="16">
        <f t="shared" si="15"/>
        <v>4.5662100456621002E-3</v>
      </c>
    </row>
    <row r="8" spans="1:40" x14ac:dyDescent="0.2">
      <c r="A8" s="21" t="s">
        <v>62</v>
      </c>
      <c r="B8" s="21">
        <v>1237</v>
      </c>
      <c r="C8" s="21">
        <v>1051</v>
      </c>
      <c r="D8" s="21">
        <v>946</v>
      </c>
      <c r="E8" s="21">
        <v>743</v>
      </c>
      <c r="F8" s="21">
        <v>638</v>
      </c>
      <c r="G8" s="21">
        <v>471</v>
      </c>
      <c r="H8" s="21">
        <v>285.39999999999998</v>
      </c>
      <c r="I8" s="21">
        <v>136.80000000000001</v>
      </c>
      <c r="J8" s="21">
        <v>21</v>
      </c>
      <c r="K8" s="21">
        <v>8.6999999999999993</v>
      </c>
      <c r="L8" s="21">
        <v>8.6999999999999993</v>
      </c>
      <c r="M8" s="15">
        <v>188</v>
      </c>
      <c r="N8" s="15">
        <v>163</v>
      </c>
      <c r="O8" s="15">
        <v>130</v>
      </c>
      <c r="P8" s="15">
        <v>113</v>
      </c>
      <c r="Q8" s="15">
        <v>83</v>
      </c>
      <c r="R8" s="15">
        <v>57</v>
      </c>
      <c r="S8" s="15">
        <v>24.7</v>
      </c>
      <c r="T8" s="15">
        <v>6.2</v>
      </c>
      <c r="U8" s="15">
        <v>1.7</v>
      </c>
      <c r="V8" s="15">
        <v>0.1</v>
      </c>
      <c r="W8" s="15">
        <v>0.1</v>
      </c>
      <c r="X8" s="22">
        <v>1654</v>
      </c>
      <c r="Y8" s="23">
        <v>1663</v>
      </c>
      <c r="Z8" s="22">
        <v>1632</v>
      </c>
      <c r="AA8" s="24">
        <f t="shared" si="2"/>
        <v>0.18881278538812785</v>
      </c>
      <c r="AB8" s="24">
        <f t="shared" si="3"/>
        <v>0.18984018264840183</v>
      </c>
      <c r="AC8" s="24">
        <f t="shared" si="4"/>
        <v>0.18630136986301371</v>
      </c>
      <c r="AD8" s="16">
        <f t="shared" si="5"/>
        <v>0.17349383358619139</v>
      </c>
      <c r="AE8" s="16">
        <f t="shared" si="6"/>
        <v>0.17704382432039067</v>
      </c>
      <c r="AF8" s="16">
        <f t="shared" si="7"/>
        <v>0.15687296668500872</v>
      </c>
      <c r="AG8" s="16">
        <f t="shared" si="8"/>
        <v>0.17361431196494526</v>
      </c>
      <c r="AH8" s="16">
        <f t="shared" si="9"/>
        <v>0.1485091825195746</v>
      </c>
      <c r="AI8" s="16">
        <f t="shared" si="10"/>
        <v>0.1381496669865922</v>
      </c>
      <c r="AJ8" s="16">
        <f t="shared" si="11"/>
        <v>9.8795890090972213E-2</v>
      </c>
      <c r="AK8" s="16">
        <f t="shared" si="12"/>
        <v>5.1737029026142217E-2</v>
      </c>
      <c r="AL8" s="16">
        <f t="shared" si="13"/>
        <v>9.241139378125679E-2</v>
      </c>
      <c r="AM8" s="16">
        <f t="shared" si="14"/>
        <v>1.312129323466121E-2</v>
      </c>
      <c r="AN8" s="16">
        <f t="shared" si="15"/>
        <v>1.312129323466121E-2</v>
      </c>
    </row>
    <row r="9" spans="1:40" x14ac:dyDescent="0.2">
      <c r="A9" s="21" t="s">
        <v>63</v>
      </c>
      <c r="B9" s="21">
        <v>400</v>
      </c>
      <c r="C9" s="21">
        <v>343</v>
      </c>
      <c r="D9" s="21">
        <v>302</v>
      </c>
      <c r="E9" s="21">
        <v>223</v>
      </c>
      <c r="F9" s="21">
        <v>52</v>
      </c>
      <c r="G9" s="21">
        <v>16</v>
      </c>
      <c r="H9" s="21">
        <v>7</v>
      </c>
      <c r="I9" s="21">
        <v>2.2999999999999998</v>
      </c>
      <c r="J9" s="21">
        <v>1</v>
      </c>
      <c r="K9" s="21"/>
      <c r="L9" s="21"/>
      <c r="M9" s="15">
        <v>51</v>
      </c>
      <c r="N9" s="15">
        <v>42</v>
      </c>
      <c r="O9" s="15">
        <v>32</v>
      </c>
      <c r="P9" s="15">
        <v>12</v>
      </c>
      <c r="Q9" s="15">
        <v>4</v>
      </c>
      <c r="R9" s="15">
        <v>1</v>
      </c>
      <c r="S9" s="15">
        <v>0.7</v>
      </c>
      <c r="T9" s="15">
        <v>0.2</v>
      </c>
      <c r="U9" s="15">
        <v>1E-4</v>
      </c>
      <c r="V9" s="15"/>
      <c r="W9" s="15"/>
      <c r="X9" s="22">
        <v>1453</v>
      </c>
      <c r="Y9" s="23">
        <v>1396</v>
      </c>
      <c r="Z9" s="22">
        <v>1235</v>
      </c>
      <c r="AA9" s="24">
        <f t="shared" si="2"/>
        <v>0.16586757990867579</v>
      </c>
      <c r="AB9" s="24">
        <f t="shared" si="3"/>
        <v>0.15936073059360731</v>
      </c>
      <c r="AC9" s="24">
        <f t="shared" si="4"/>
        <v>0.14098173515981735</v>
      </c>
      <c r="AD9" s="16">
        <f t="shared" si="5"/>
        <v>0.14554794520547945</v>
      </c>
      <c r="AE9" s="16">
        <f t="shared" si="6"/>
        <v>0.13978194017332959</v>
      </c>
      <c r="AF9" s="16">
        <f t="shared" si="7"/>
        <v>0.1209592065076053</v>
      </c>
      <c r="AG9" s="16">
        <f t="shared" si="8"/>
        <v>6.1428834695005832E-2</v>
      </c>
      <c r="AH9" s="16">
        <f t="shared" si="9"/>
        <v>8.7811731647348096E-2</v>
      </c>
      <c r="AI9" s="16">
        <f t="shared" si="10"/>
        <v>7.1347031963470323E-2</v>
      </c>
      <c r="AJ9" s="16">
        <f t="shared" si="11"/>
        <v>0.11415525114155251</v>
      </c>
      <c r="AK9" s="16">
        <f t="shared" si="12"/>
        <v>9.9265435775263061E-2</v>
      </c>
      <c r="AL9" s="16">
        <f t="shared" si="13"/>
        <v>1.1415525114155251E-4</v>
      </c>
      <c r="AM9" s="16" t="e">
        <f t="shared" si="14"/>
        <v>#DIV/0!</v>
      </c>
      <c r="AN9" s="16" t="e">
        <f t="shared" si="15"/>
        <v>#DIV/0!</v>
      </c>
    </row>
    <row r="10" spans="1:40" x14ac:dyDescent="0.2">
      <c r="A10" s="21" t="s">
        <v>64</v>
      </c>
      <c r="B10" s="21">
        <v>338</v>
      </c>
      <c r="C10" s="21">
        <v>274</v>
      </c>
      <c r="D10" s="21">
        <v>265</v>
      </c>
      <c r="E10" s="21">
        <v>159</v>
      </c>
      <c r="F10" s="21">
        <v>56</v>
      </c>
      <c r="G10" s="21">
        <v>7</v>
      </c>
      <c r="H10" s="21">
        <v>6.1</v>
      </c>
      <c r="I10" s="21">
        <v>1</v>
      </c>
      <c r="J10" s="21"/>
      <c r="K10" s="21"/>
      <c r="L10" s="21"/>
      <c r="M10" s="15">
        <v>45</v>
      </c>
      <c r="N10" s="15">
        <v>40</v>
      </c>
      <c r="O10" s="15">
        <v>24</v>
      </c>
      <c r="P10" s="15">
        <v>13</v>
      </c>
      <c r="Q10" s="15">
        <v>3</v>
      </c>
      <c r="R10" s="15">
        <v>1</v>
      </c>
      <c r="S10" s="15">
        <v>0.5</v>
      </c>
      <c r="T10" s="15">
        <v>0.03</v>
      </c>
      <c r="U10" s="15"/>
      <c r="V10" s="15"/>
      <c r="W10" s="15"/>
      <c r="X10" s="22">
        <v>1531</v>
      </c>
      <c r="Y10" s="23">
        <v>1504</v>
      </c>
      <c r="Z10" s="22">
        <v>1332</v>
      </c>
      <c r="AA10" s="24">
        <f t="shared" si="2"/>
        <v>0.1747716894977169</v>
      </c>
      <c r="AB10" s="24">
        <f t="shared" si="3"/>
        <v>0.17168949771689498</v>
      </c>
      <c r="AC10" s="24">
        <f t="shared" si="4"/>
        <v>0.15205479452054796</v>
      </c>
      <c r="AD10" s="16">
        <f t="shared" si="5"/>
        <v>0.15198184323579478</v>
      </c>
      <c r="AE10" s="16">
        <f t="shared" si="6"/>
        <v>0.16665000166650001</v>
      </c>
      <c r="AF10" s="16">
        <f t="shared" si="7"/>
        <v>0.10338588782631171</v>
      </c>
      <c r="AG10" s="16">
        <f t="shared" si="8"/>
        <v>9.3334482065420304E-2</v>
      </c>
      <c r="AH10" s="16">
        <f t="shared" si="9"/>
        <v>6.1154598825831699E-2</v>
      </c>
      <c r="AI10" s="16">
        <f t="shared" si="10"/>
        <v>0.16307893020221789</v>
      </c>
      <c r="AJ10" s="16">
        <f t="shared" si="11"/>
        <v>9.3569877984879105E-2</v>
      </c>
      <c r="AK10" s="16">
        <f t="shared" si="12"/>
        <v>3.4246575342465752E-2</v>
      </c>
      <c r="AL10" s="16" t="e">
        <f t="shared" si="13"/>
        <v>#DIV/0!</v>
      </c>
      <c r="AM10" s="16" t="e">
        <f t="shared" si="14"/>
        <v>#DIV/0!</v>
      </c>
      <c r="AN10" s="16" t="e">
        <f t="shared" si="15"/>
        <v>#DIV/0!</v>
      </c>
    </row>
    <row r="11" spans="1:40" x14ac:dyDescent="0.2">
      <c r="A11" s="21" t="s">
        <v>65</v>
      </c>
      <c r="B11" s="21">
        <v>318</v>
      </c>
      <c r="C11" s="21">
        <v>274</v>
      </c>
      <c r="D11" s="21">
        <v>215</v>
      </c>
      <c r="E11" s="21">
        <v>94</v>
      </c>
      <c r="F11" s="21">
        <v>17</v>
      </c>
      <c r="G11" s="21">
        <v>2</v>
      </c>
      <c r="H11" s="21">
        <v>1.1000000000000001</v>
      </c>
      <c r="I11" s="21">
        <v>1.1000000000000001</v>
      </c>
      <c r="J11" s="21"/>
      <c r="K11" s="21"/>
      <c r="L11" s="21"/>
      <c r="M11" s="15">
        <v>43</v>
      </c>
      <c r="N11" s="17">
        <v>32</v>
      </c>
      <c r="O11" s="15">
        <v>20</v>
      </c>
      <c r="P11" s="15">
        <v>6</v>
      </c>
      <c r="Q11" s="15">
        <v>1.3</v>
      </c>
      <c r="R11" s="15">
        <v>0.2</v>
      </c>
      <c r="S11" s="15">
        <v>0.2</v>
      </c>
      <c r="T11" s="17"/>
      <c r="U11" s="15"/>
      <c r="V11" s="15"/>
      <c r="W11" s="17"/>
      <c r="X11" s="22">
        <v>1604</v>
      </c>
      <c r="Y11" s="23">
        <v>1566</v>
      </c>
      <c r="Z11" s="22">
        <v>1447</v>
      </c>
      <c r="AA11" s="24">
        <f t="shared" si="2"/>
        <v>0.18310502283105023</v>
      </c>
      <c r="AB11" s="24">
        <f t="shared" si="3"/>
        <v>0.17876712328767122</v>
      </c>
      <c r="AC11" s="24">
        <f t="shared" si="4"/>
        <v>0.16518264840182648</v>
      </c>
      <c r="AD11" s="16">
        <f t="shared" si="5"/>
        <v>0.15436087418511818</v>
      </c>
      <c r="AE11" s="16">
        <f t="shared" si="6"/>
        <v>0.13332000133320002</v>
      </c>
      <c r="AF11" s="16">
        <f t="shared" si="7"/>
        <v>0.10619093129446745</v>
      </c>
      <c r="AG11" s="16">
        <f t="shared" si="8"/>
        <v>7.2865053920139908E-2</v>
      </c>
      <c r="AH11" s="16">
        <f t="shared" si="9"/>
        <v>8.7295192049422515E-2</v>
      </c>
      <c r="AI11" s="16">
        <f t="shared" si="10"/>
        <v>0.11415525114155251</v>
      </c>
      <c r="AJ11" s="16">
        <f t="shared" si="11"/>
        <v>0.20755500207555</v>
      </c>
      <c r="AK11" s="16">
        <f t="shared" si="12"/>
        <v>0</v>
      </c>
      <c r="AL11" s="16" t="e">
        <f t="shared" si="13"/>
        <v>#DIV/0!</v>
      </c>
      <c r="AM11" s="16" t="e">
        <f t="shared" si="14"/>
        <v>#DIV/0!</v>
      </c>
      <c r="AN11" s="16" t="e">
        <f t="shared" si="15"/>
        <v>#DIV/0!</v>
      </c>
    </row>
    <row r="12" spans="1:40" x14ac:dyDescent="0.2">
      <c r="A12" s="21" t="s">
        <v>66</v>
      </c>
      <c r="B12" s="21">
        <v>137</v>
      </c>
      <c r="C12" s="21">
        <v>109</v>
      </c>
      <c r="D12" s="21">
        <v>89</v>
      </c>
      <c r="E12" s="21">
        <v>58</v>
      </c>
      <c r="F12" s="21">
        <v>35</v>
      </c>
      <c r="G12" s="21">
        <v>21</v>
      </c>
      <c r="H12" s="21">
        <v>8.6999999999999993</v>
      </c>
      <c r="I12" s="21">
        <v>0.7</v>
      </c>
      <c r="J12" s="21">
        <v>0.7</v>
      </c>
      <c r="K12" s="21">
        <v>1.4</v>
      </c>
      <c r="L12" s="21">
        <v>0.7</v>
      </c>
      <c r="M12" s="17">
        <v>10</v>
      </c>
      <c r="N12" s="17">
        <v>8</v>
      </c>
      <c r="O12" s="15">
        <v>6</v>
      </c>
      <c r="P12" s="15">
        <v>3</v>
      </c>
      <c r="Q12" s="15">
        <v>1</v>
      </c>
      <c r="R12" s="15">
        <v>1</v>
      </c>
      <c r="S12" s="17">
        <v>0.8</v>
      </c>
      <c r="T12" s="17">
        <v>0.1</v>
      </c>
      <c r="U12" s="17">
        <v>0.1</v>
      </c>
      <c r="V12" s="17">
        <v>0.14000000000000001</v>
      </c>
      <c r="W12" s="17">
        <v>0.1</v>
      </c>
      <c r="X12" s="22">
        <v>861</v>
      </c>
      <c r="Y12" s="23">
        <v>867</v>
      </c>
      <c r="Z12" s="22">
        <v>946</v>
      </c>
      <c r="AA12" s="24">
        <f t="shared" si="2"/>
        <v>9.8287671232876711E-2</v>
      </c>
      <c r="AB12" s="24">
        <f t="shared" si="3"/>
        <v>9.8972602739726023E-2</v>
      </c>
      <c r="AC12" s="24">
        <f t="shared" si="4"/>
        <v>0.10799086757990868</v>
      </c>
      <c r="AD12" s="16">
        <f t="shared" si="5"/>
        <v>8.3325000833250007E-2</v>
      </c>
      <c r="AE12" s="16">
        <f t="shared" si="6"/>
        <v>8.3783670562607354E-2</v>
      </c>
      <c r="AF12" s="16">
        <f t="shared" si="7"/>
        <v>7.6958596275203933E-2</v>
      </c>
      <c r="AG12" s="16">
        <f t="shared" si="8"/>
        <v>5.9045819555975446E-2</v>
      </c>
      <c r="AH12" s="16">
        <f t="shared" si="9"/>
        <v>3.2615786040443573E-2</v>
      </c>
      <c r="AI12" s="16">
        <f t="shared" si="10"/>
        <v>5.4359643400739295E-2</v>
      </c>
      <c r="AJ12" s="16">
        <f t="shared" si="11"/>
        <v>0.10497034587728968</v>
      </c>
      <c r="AK12" s="16">
        <f t="shared" si="12"/>
        <v>0.16307893020221789</v>
      </c>
      <c r="AL12" s="16">
        <f t="shared" si="13"/>
        <v>0.16307893020221789</v>
      </c>
      <c r="AM12" s="16">
        <f t="shared" si="14"/>
        <v>0.11415525114155253</v>
      </c>
      <c r="AN12" s="16">
        <f t="shared" si="15"/>
        <v>0.16307893020221789</v>
      </c>
    </row>
    <row r="13" spans="1:40" x14ac:dyDescent="0.2">
      <c r="A13" s="21" t="s">
        <v>67</v>
      </c>
      <c r="B13" s="21">
        <v>1684</v>
      </c>
      <c r="C13" s="21">
        <v>1486</v>
      </c>
      <c r="D13" s="21">
        <v>1332</v>
      </c>
      <c r="E13" s="21">
        <v>907</v>
      </c>
      <c r="F13" s="21">
        <v>546</v>
      </c>
      <c r="G13" s="21">
        <v>422</v>
      </c>
      <c r="H13" s="21">
        <v>256.2</v>
      </c>
      <c r="I13" s="21">
        <v>104.6</v>
      </c>
      <c r="J13" s="21">
        <v>43</v>
      </c>
      <c r="K13" s="21">
        <v>39.6</v>
      </c>
      <c r="L13" s="21">
        <v>33</v>
      </c>
      <c r="M13" s="15">
        <v>167</v>
      </c>
      <c r="N13" s="15">
        <v>154</v>
      </c>
      <c r="O13" s="15">
        <v>120</v>
      </c>
      <c r="P13" s="15">
        <v>81</v>
      </c>
      <c r="Q13" s="15">
        <v>47</v>
      </c>
      <c r="R13" s="15">
        <v>31</v>
      </c>
      <c r="S13" s="15">
        <v>13.9</v>
      </c>
      <c r="T13" s="15">
        <v>6</v>
      </c>
      <c r="U13" s="15">
        <v>4.2</v>
      </c>
      <c r="V13" s="15">
        <v>1</v>
      </c>
      <c r="W13" s="15">
        <v>0.8</v>
      </c>
      <c r="X13" s="22">
        <v>1165</v>
      </c>
      <c r="Y13" s="23">
        <v>1192</v>
      </c>
      <c r="Z13" s="22">
        <v>1059</v>
      </c>
      <c r="AA13" s="24">
        <f t="shared" si="2"/>
        <v>0.13299086757990869</v>
      </c>
      <c r="AB13" s="24">
        <f t="shared" si="3"/>
        <v>0.13607305936073058</v>
      </c>
      <c r="AC13" s="24">
        <f t="shared" si="4"/>
        <v>0.12089041095890411</v>
      </c>
      <c r="AD13" s="16">
        <f t="shared" si="5"/>
        <v>0.11320621698716905</v>
      </c>
      <c r="AE13" s="16">
        <f t="shared" si="6"/>
        <v>0.11830355771062644</v>
      </c>
      <c r="AF13" s="16">
        <f t="shared" si="7"/>
        <v>0.10284256859599325</v>
      </c>
      <c r="AG13" s="16">
        <f t="shared" si="8"/>
        <v>0.10194680642189365</v>
      </c>
      <c r="AH13" s="16">
        <f t="shared" si="9"/>
        <v>9.8265509224413336E-2</v>
      </c>
      <c r="AI13" s="16">
        <f t="shared" si="10"/>
        <v>8.3858122876495925E-2</v>
      </c>
      <c r="AJ13" s="16">
        <f t="shared" si="11"/>
        <v>6.1934347809039031E-2</v>
      </c>
      <c r="AK13" s="16">
        <f t="shared" si="12"/>
        <v>6.5481023599360907E-2</v>
      </c>
      <c r="AL13" s="16">
        <f t="shared" si="13"/>
        <v>0.11150047785919082</v>
      </c>
      <c r="AM13" s="16">
        <f t="shared" si="14"/>
        <v>2.8827083621604167E-2</v>
      </c>
      <c r="AN13" s="16">
        <f t="shared" si="15"/>
        <v>2.7674000276740003E-2</v>
      </c>
    </row>
    <row r="14" spans="1:40" x14ac:dyDescent="0.2">
      <c r="A14" s="21" t="s">
        <v>68</v>
      </c>
      <c r="B14" s="21">
        <v>1517</v>
      </c>
      <c r="C14" s="21">
        <v>1339</v>
      </c>
      <c r="D14" s="21">
        <v>1138</v>
      </c>
      <c r="E14" s="21">
        <v>814</v>
      </c>
      <c r="F14" s="21">
        <v>338</v>
      </c>
      <c r="G14" s="21">
        <v>164</v>
      </c>
      <c r="H14" s="21">
        <v>49.8</v>
      </c>
      <c r="I14" s="21">
        <v>18</v>
      </c>
      <c r="J14" s="21">
        <v>1.2</v>
      </c>
      <c r="K14" s="21">
        <v>0.8</v>
      </c>
      <c r="L14" s="21"/>
      <c r="M14" s="15">
        <v>131</v>
      </c>
      <c r="N14" s="15">
        <v>119</v>
      </c>
      <c r="O14" s="15">
        <v>100</v>
      </c>
      <c r="P14" s="15">
        <v>56</v>
      </c>
      <c r="Q14" s="15">
        <v>22</v>
      </c>
      <c r="R14" s="15">
        <v>8</v>
      </c>
      <c r="S14" s="15">
        <v>2.6</v>
      </c>
      <c r="T14" s="15">
        <v>0.8</v>
      </c>
      <c r="U14" s="15">
        <v>0.1</v>
      </c>
      <c r="V14" s="15">
        <v>0.1</v>
      </c>
      <c r="W14" s="15"/>
      <c r="X14" s="22">
        <v>998</v>
      </c>
      <c r="Y14" s="23">
        <v>1104</v>
      </c>
      <c r="Z14" s="22">
        <v>1085</v>
      </c>
      <c r="AA14" s="24">
        <f t="shared" si="2"/>
        <v>0.11392694063926941</v>
      </c>
      <c r="AB14" s="24">
        <f t="shared" si="3"/>
        <v>0.12602739726027398</v>
      </c>
      <c r="AC14" s="24">
        <f t="shared" si="4"/>
        <v>0.12385844748858447</v>
      </c>
      <c r="AD14" s="16">
        <f t="shared" si="5"/>
        <v>9.8578364532256949E-2</v>
      </c>
      <c r="AE14" s="16">
        <f t="shared" si="6"/>
        <v>0.10145238899062545</v>
      </c>
      <c r="AF14" s="16">
        <f t="shared" si="7"/>
        <v>0.10031217147763841</v>
      </c>
      <c r="AG14" s="16">
        <f t="shared" si="8"/>
        <v>7.8534325109667583E-2</v>
      </c>
      <c r="AH14" s="16">
        <f t="shared" si="9"/>
        <v>7.4302234470832992E-2</v>
      </c>
      <c r="AI14" s="16">
        <f t="shared" si="10"/>
        <v>5.5685488361732934E-2</v>
      </c>
      <c r="AJ14" s="16">
        <f t="shared" si="11"/>
        <v>5.959912710201537E-2</v>
      </c>
      <c r="AK14" s="16">
        <f t="shared" si="12"/>
        <v>5.0735667174023343E-2</v>
      </c>
      <c r="AL14" s="16">
        <f t="shared" si="13"/>
        <v>9.5129375951293768E-2</v>
      </c>
      <c r="AM14" s="16">
        <f t="shared" si="14"/>
        <v>0.14269406392694065</v>
      </c>
      <c r="AN14" s="16" t="e">
        <f t="shared" si="15"/>
        <v>#DIV/0!</v>
      </c>
    </row>
    <row r="15" spans="1:40" x14ac:dyDescent="0.2">
      <c r="A15" s="21" t="s">
        <v>69</v>
      </c>
      <c r="B15" s="21">
        <v>1370</v>
      </c>
      <c r="C15" s="21">
        <v>1254</v>
      </c>
      <c r="D15" s="21">
        <v>1118</v>
      </c>
      <c r="E15" s="21">
        <v>888</v>
      </c>
      <c r="F15" s="21">
        <v>345</v>
      </c>
      <c r="G15" s="21">
        <v>121</v>
      </c>
      <c r="H15" s="21">
        <v>40</v>
      </c>
      <c r="I15" s="21">
        <v>5</v>
      </c>
      <c r="J15" s="21">
        <v>1.9</v>
      </c>
      <c r="K15" s="21">
        <v>0.4</v>
      </c>
      <c r="L15" s="21"/>
      <c r="M15" s="15">
        <v>130</v>
      </c>
      <c r="N15" s="15">
        <v>125</v>
      </c>
      <c r="O15" s="15">
        <v>104</v>
      </c>
      <c r="P15" s="15">
        <v>62</v>
      </c>
      <c r="Q15" s="15">
        <v>21</v>
      </c>
      <c r="R15" s="15">
        <v>4</v>
      </c>
      <c r="S15" s="15">
        <v>1</v>
      </c>
      <c r="T15" s="15">
        <v>0.3</v>
      </c>
      <c r="U15" s="15">
        <v>0.1</v>
      </c>
      <c r="V15" s="15">
        <v>0.03</v>
      </c>
      <c r="W15" s="15"/>
      <c r="X15" s="22">
        <v>1071</v>
      </c>
      <c r="Y15" s="23">
        <v>1102</v>
      </c>
      <c r="Z15" s="22">
        <v>1065</v>
      </c>
      <c r="AA15" s="24">
        <f t="shared" si="2"/>
        <v>0.12226027397260274</v>
      </c>
      <c r="AB15" s="24">
        <f t="shared" si="3"/>
        <v>0.12579908675799087</v>
      </c>
      <c r="AC15" s="24">
        <f t="shared" si="4"/>
        <v>0.12157534246575342</v>
      </c>
      <c r="AD15" s="16">
        <f t="shared" si="5"/>
        <v>0.10832250108322501</v>
      </c>
      <c r="AE15" s="16">
        <f t="shared" si="6"/>
        <v>0.11379111955896383</v>
      </c>
      <c r="AF15" s="16">
        <f t="shared" si="7"/>
        <v>0.10619093129446745</v>
      </c>
      <c r="AG15" s="16">
        <f t="shared" si="8"/>
        <v>7.9702990661894763E-2</v>
      </c>
      <c r="AH15" s="16">
        <f t="shared" si="9"/>
        <v>6.9485805042684132E-2</v>
      </c>
      <c r="AI15" s="16">
        <f t="shared" si="10"/>
        <v>3.7737273104645461E-2</v>
      </c>
      <c r="AJ15" s="16">
        <f t="shared" si="11"/>
        <v>2.8538812785388126E-2</v>
      </c>
      <c r="AK15" s="16">
        <f t="shared" si="12"/>
        <v>6.8493150684931503E-2</v>
      </c>
      <c r="AL15" s="16">
        <f t="shared" si="13"/>
        <v>6.0081711127132911E-2</v>
      </c>
      <c r="AM15" s="16">
        <f t="shared" si="14"/>
        <v>8.5616438356164379E-2</v>
      </c>
      <c r="AN15" s="16" t="e">
        <f t="shared" si="15"/>
        <v>#DIV/0!</v>
      </c>
    </row>
    <row r="16" spans="1:40" x14ac:dyDescent="0.2">
      <c r="A16" s="21" t="s">
        <v>70</v>
      </c>
      <c r="B16" s="21">
        <v>202</v>
      </c>
      <c r="C16" s="21">
        <v>169</v>
      </c>
      <c r="D16" s="21">
        <v>148</v>
      </c>
      <c r="E16" s="21">
        <v>92</v>
      </c>
      <c r="F16" s="21">
        <v>27</v>
      </c>
      <c r="G16" s="21">
        <v>13</v>
      </c>
      <c r="H16" s="21">
        <v>7.8</v>
      </c>
      <c r="I16" s="21">
        <v>2.6</v>
      </c>
      <c r="J16" s="21">
        <v>0.1</v>
      </c>
      <c r="K16" s="21"/>
      <c r="L16" s="21"/>
      <c r="M16" s="15">
        <v>19</v>
      </c>
      <c r="N16" s="15">
        <v>16</v>
      </c>
      <c r="O16" s="15">
        <v>14</v>
      </c>
      <c r="P16" s="15">
        <v>6</v>
      </c>
      <c r="Q16" s="15">
        <v>1</v>
      </c>
      <c r="R16" s="15">
        <v>1</v>
      </c>
      <c r="S16" s="15">
        <v>0.5</v>
      </c>
      <c r="T16" s="15">
        <v>0.1</v>
      </c>
      <c r="U16" s="15">
        <v>0.02</v>
      </c>
      <c r="V16" s="15"/>
      <c r="W16" s="15"/>
      <c r="X16" s="22">
        <v>1063</v>
      </c>
      <c r="Y16" s="23">
        <v>1040</v>
      </c>
      <c r="Z16" s="22">
        <v>1099</v>
      </c>
      <c r="AA16" s="24">
        <f t="shared" si="2"/>
        <v>0.12134703196347033</v>
      </c>
      <c r="AB16" s="24">
        <f t="shared" si="3"/>
        <v>0.11872146118721461</v>
      </c>
      <c r="AC16" s="24">
        <f t="shared" si="4"/>
        <v>0.1254566210045662</v>
      </c>
      <c r="AD16" s="16">
        <f t="shared" si="5"/>
        <v>0.10737375107373751</v>
      </c>
      <c r="AE16" s="16">
        <f t="shared" si="6"/>
        <v>0.10807597741212072</v>
      </c>
      <c r="AF16" s="16">
        <f t="shared" si="7"/>
        <v>0.10798469702579291</v>
      </c>
      <c r="AG16" s="16">
        <f t="shared" si="8"/>
        <v>7.4449076831447289E-2</v>
      </c>
      <c r="AH16" s="16">
        <f t="shared" si="9"/>
        <v>4.2279722645019453E-2</v>
      </c>
      <c r="AI16" s="16">
        <f t="shared" si="10"/>
        <v>8.7811731647348096E-2</v>
      </c>
      <c r="AJ16" s="16">
        <f t="shared" si="11"/>
        <v>7.3176443039456737E-2</v>
      </c>
      <c r="AK16" s="16">
        <f t="shared" si="12"/>
        <v>4.3905865823674041E-2</v>
      </c>
      <c r="AL16" s="16">
        <f t="shared" si="13"/>
        <v>0.22831050228310501</v>
      </c>
      <c r="AM16" s="16" t="e">
        <f t="shared" si="14"/>
        <v>#DIV/0!</v>
      </c>
      <c r="AN16" s="16" t="e">
        <f t="shared" si="15"/>
        <v>#DIV/0!</v>
      </c>
    </row>
    <row r="17" spans="1:40" x14ac:dyDescent="0.2">
      <c r="A17" s="21" t="s">
        <v>71</v>
      </c>
      <c r="B17" s="21">
        <v>776</v>
      </c>
      <c r="C17" s="21">
        <v>630</v>
      </c>
      <c r="D17" s="21">
        <v>536</v>
      </c>
      <c r="E17" s="21">
        <v>449</v>
      </c>
      <c r="F17" s="21">
        <v>228</v>
      </c>
      <c r="G17" s="21">
        <v>43</v>
      </c>
      <c r="H17" s="21">
        <v>20.399999999999999</v>
      </c>
      <c r="I17" s="21">
        <v>8.5</v>
      </c>
      <c r="J17" s="21">
        <v>1.6</v>
      </c>
      <c r="K17" s="21">
        <v>0.7</v>
      </c>
      <c r="L17" s="21"/>
      <c r="M17" s="15">
        <v>62</v>
      </c>
      <c r="N17" s="15">
        <v>56</v>
      </c>
      <c r="O17" s="15">
        <v>52</v>
      </c>
      <c r="P17" s="15">
        <v>30</v>
      </c>
      <c r="Q17" s="15">
        <v>11</v>
      </c>
      <c r="R17" s="15">
        <v>2</v>
      </c>
      <c r="S17" s="15">
        <v>1</v>
      </c>
      <c r="T17" s="15">
        <v>0.4</v>
      </c>
      <c r="U17" s="15">
        <v>0.1</v>
      </c>
      <c r="V17" s="15">
        <v>0.04</v>
      </c>
      <c r="W17" s="15"/>
      <c r="X17" s="22">
        <v>917</v>
      </c>
      <c r="Y17" s="23">
        <v>1004</v>
      </c>
      <c r="Z17" s="22">
        <v>1064</v>
      </c>
      <c r="AA17" s="24">
        <f t="shared" si="2"/>
        <v>0.10468036529680365</v>
      </c>
      <c r="AB17" s="24">
        <f t="shared" si="3"/>
        <v>0.11461187214611872</v>
      </c>
      <c r="AC17" s="24">
        <f t="shared" si="4"/>
        <v>0.12146118721461187</v>
      </c>
      <c r="AD17" s="16">
        <f t="shared" si="5"/>
        <v>9.1206515087322887E-2</v>
      </c>
      <c r="AE17" s="16">
        <f t="shared" si="6"/>
        <v>0.10147133434804669</v>
      </c>
      <c r="AF17" s="16">
        <f t="shared" si="7"/>
        <v>0.11074763170449124</v>
      </c>
      <c r="AG17" s="16">
        <f t="shared" si="8"/>
        <v>7.6272996308386978E-2</v>
      </c>
      <c r="AH17" s="16">
        <f t="shared" si="9"/>
        <v>5.5074901866538496E-2</v>
      </c>
      <c r="AI17" s="16">
        <f t="shared" si="10"/>
        <v>5.3095465647233726E-2</v>
      </c>
      <c r="AJ17" s="16">
        <f t="shared" si="11"/>
        <v>5.5958456441937511E-2</v>
      </c>
      <c r="AK17" s="16">
        <f t="shared" si="12"/>
        <v>5.372011818426E-2</v>
      </c>
      <c r="AL17" s="16">
        <f t="shared" si="13"/>
        <v>7.1347031963470323E-2</v>
      </c>
      <c r="AM17" s="16">
        <f t="shared" si="14"/>
        <v>6.5231572080887146E-2</v>
      </c>
      <c r="AN17" s="16" t="e">
        <f t="shared" si="15"/>
        <v>#DIV/0!</v>
      </c>
    </row>
    <row r="18" spans="1:40" x14ac:dyDescent="0.2">
      <c r="A18" s="21" t="s">
        <v>72</v>
      </c>
      <c r="B18" s="21">
        <v>2272</v>
      </c>
      <c r="C18" s="21">
        <v>1619</v>
      </c>
      <c r="D18" s="21">
        <v>1361</v>
      </c>
      <c r="E18" s="21">
        <v>1052</v>
      </c>
      <c r="F18" s="21">
        <v>455</v>
      </c>
      <c r="G18" s="21">
        <v>133</v>
      </c>
      <c r="H18" s="21">
        <v>30.6</v>
      </c>
      <c r="I18" s="21">
        <v>11.8</v>
      </c>
      <c r="J18" s="21">
        <v>6.6</v>
      </c>
      <c r="K18" s="21">
        <v>3.7</v>
      </c>
      <c r="L18" s="21">
        <v>3.5</v>
      </c>
      <c r="M18" s="15">
        <v>206</v>
      </c>
      <c r="N18" s="15">
        <v>167</v>
      </c>
      <c r="O18" s="15">
        <v>137</v>
      </c>
      <c r="P18" s="15">
        <v>73</v>
      </c>
      <c r="Q18" s="15">
        <v>31</v>
      </c>
      <c r="R18" s="15">
        <v>7</v>
      </c>
      <c r="S18" s="15">
        <v>1.9</v>
      </c>
      <c r="T18" s="15">
        <v>1</v>
      </c>
      <c r="U18" s="15">
        <v>0.7</v>
      </c>
      <c r="V18" s="15">
        <v>0.4</v>
      </c>
      <c r="W18" s="15">
        <v>0.4</v>
      </c>
      <c r="X18" s="22">
        <v>1225</v>
      </c>
      <c r="Y18" s="23">
        <v>1284</v>
      </c>
      <c r="Z18" s="22">
        <v>1227</v>
      </c>
      <c r="AA18" s="24">
        <f t="shared" si="2"/>
        <v>0.13984018264840184</v>
      </c>
      <c r="AB18" s="24">
        <f t="shared" si="3"/>
        <v>0.14657534246575343</v>
      </c>
      <c r="AC18" s="24">
        <f t="shared" si="4"/>
        <v>0.14006849315068493</v>
      </c>
      <c r="AD18" s="16">
        <f t="shared" si="5"/>
        <v>0.10350344073573864</v>
      </c>
      <c r="AE18" s="16">
        <f t="shared" si="6"/>
        <v>0.11775124731710482</v>
      </c>
      <c r="AF18" s="16">
        <f t="shared" si="7"/>
        <v>0.11491013524168034</v>
      </c>
      <c r="AG18" s="16">
        <f t="shared" si="8"/>
        <v>7.9214195183776925E-2</v>
      </c>
      <c r="AH18" s="16">
        <f t="shared" si="9"/>
        <v>7.7776105173365445E-2</v>
      </c>
      <c r="AI18" s="16">
        <f t="shared" si="10"/>
        <v>6.0081711127132897E-2</v>
      </c>
      <c r="AJ18" s="16">
        <f t="shared" si="11"/>
        <v>7.0880711493120835E-2</v>
      </c>
      <c r="AK18" s="16">
        <f t="shared" si="12"/>
        <v>9.6741738255552975E-2</v>
      </c>
      <c r="AL18" s="16">
        <f t="shared" si="13"/>
        <v>0.12107375121073753</v>
      </c>
      <c r="AM18" s="16">
        <f t="shared" si="14"/>
        <v>0.12341108231519191</v>
      </c>
      <c r="AN18" s="16">
        <f t="shared" si="15"/>
        <v>0.13046314416177429</v>
      </c>
    </row>
    <row r="19" spans="1:40" x14ac:dyDescent="0.2">
      <c r="A19" s="21" t="s">
        <v>73</v>
      </c>
      <c r="B19" s="21">
        <v>1175</v>
      </c>
      <c r="C19" s="21">
        <v>1054</v>
      </c>
      <c r="D19" s="21">
        <v>991</v>
      </c>
      <c r="E19" s="21">
        <v>703</v>
      </c>
      <c r="F19" s="21">
        <v>284</v>
      </c>
      <c r="G19" s="21">
        <v>41</v>
      </c>
      <c r="H19" s="21">
        <v>20.100000000000001</v>
      </c>
      <c r="I19" s="21">
        <v>2</v>
      </c>
      <c r="J19" s="21"/>
      <c r="K19" s="21"/>
      <c r="L19" s="21"/>
      <c r="M19" s="15">
        <v>112</v>
      </c>
      <c r="N19" s="15">
        <v>102</v>
      </c>
      <c r="O19" s="15">
        <v>84</v>
      </c>
      <c r="P19" s="15">
        <v>44</v>
      </c>
      <c r="Q19" s="15">
        <v>12</v>
      </c>
      <c r="R19" s="15">
        <v>3.1</v>
      </c>
      <c r="S19" s="15">
        <v>0.5</v>
      </c>
      <c r="T19" s="15">
        <v>0.02</v>
      </c>
      <c r="U19" s="15"/>
      <c r="V19" s="15"/>
      <c r="W19" s="15"/>
      <c r="X19" s="22">
        <v>1055</v>
      </c>
      <c r="Y19" s="23">
        <v>1061</v>
      </c>
      <c r="Z19" s="22">
        <v>998</v>
      </c>
      <c r="AA19" s="24">
        <f t="shared" si="2"/>
        <v>0.1204337899543379</v>
      </c>
      <c r="AB19" s="24">
        <f t="shared" si="3"/>
        <v>0.12111872146118721</v>
      </c>
      <c r="AC19" s="24">
        <f t="shared" si="4"/>
        <v>0.11392694063926941</v>
      </c>
      <c r="AD19" s="16">
        <f t="shared" si="5"/>
        <v>0.10881181385407558</v>
      </c>
      <c r="AE19" s="16">
        <f t="shared" si="6"/>
        <v>0.11047282368537339</v>
      </c>
      <c r="AF19" s="16">
        <f t="shared" si="7"/>
        <v>9.6761262319782146E-2</v>
      </c>
      <c r="AG19" s="16">
        <f t="shared" si="8"/>
        <v>7.1448521340374258E-2</v>
      </c>
      <c r="AH19" s="16">
        <f t="shared" si="9"/>
        <v>4.8234613158402467E-2</v>
      </c>
      <c r="AI19" s="16">
        <f t="shared" si="10"/>
        <v>8.6312506960686042E-2</v>
      </c>
      <c r="AJ19" s="16">
        <f t="shared" si="11"/>
        <v>2.8396828642177241E-2</v>
      </c>
      <c r="AK19" s="16">
        <f t="shared" si="12"/>
        <v>1.1415525114155251E-2</v>
      </c>
      <c r="AL19" s="16" t="e">
        <f t="shared" si="13"/>
        <v>#DIV/0!</v>
      </c>
      <c r="AM19" s="16" t="e">
        <f t="shared" si="14"/>
        <v>#DIV/0!</v>
      </c>
      <c r="AN19" s="16" t="e">
        <f t="shared" si="15"/>
        <v>#DIV/0!</v>
      </c>
    </row>
    <row r="20" spans="1:40" x14ac:dyDescent="0.2">
      <c r="A20" s="21" t="s">
        <v>74</v>
      </c>
      <c r="B20" s="21">
        <v>698</v>
      </c>
      <c r="C20" s="21">
        <v>621</v>
      </c>
      <c r="D20" s="21">
        <v>510</v>
      </c>
      <c r="E20" s="21">
        <v>413</v>
      </c>
      <c r="F20" s="21">
        <v>187</v>
      </c>
      <c r="G20" s="21">
        <v>48</v>
      </c>
      <c r="H20" s="21">
        <v>8.6</v>
      </c>
      <c r="I20" s="21">
        <v>4.8</v>
      </c>
      <c r="J20" s="21">
        <v>1.2</v>
      </c>
      <c r="K20" s="21">
        <v>0.3</v>
      </c>
      <c r="L20" s="21"/>
      <c r="M20" s="15">
        <v>65</v>
      </c>
      <c r="N20" s="15">
        <v>57</v>
      </c>
      <c r="O20" s="15">
        <v>49</v>
      </c>
      <c r="P20" s="15">
        <v>28</v>
      </c>
      <c r="Q20" s="15">
        <v>11</v>
      </c>
      <c r="R20" s="15">
        <v>2</v>
      </c>
      <c r="S20" s="15">
        <v>0.6</v>
      </c>
      <c r="T20" s="15">
        <v>0.2</v>
      </c>
      <c r="U20" s="15">
        <v>0.1</v>
      </c>
      <c r="V20" s="15">
        <v>0.03</v>
      </c>
      <c r="W20" s="15"/>
      <c r="X20" s="22">
        <v>1013</v>
      </c>
      <c r="Y20" s="23">
        <v>1103</v>
      </c>
      <c r="Z20" s="22">
        <v>1115</v>
      </c>
      <c r="AA20" s="24">
        <f t="shared" si="2"/>
        <v>0.1156392694063927</v>
      </c>
      <c r="AB20" s="24">
        <f t="shared" si="3"/>
        <v>0.12591324200913243</v>
      </c>
      <c r="AC20" s="24">
        <f t="shared" si="4"/>
        <v>0.12728310502283105</v>
      </c>
      <c r="AD20" s="16">
        <f t="shared" si="5"/>
        <v>0.10630503329800735</v>
      </c>
      <c r="AE20" s="16">
        <f t="shared" si="6"/>
        <v>0.10478018220722211</v>
      </c>
      <c r="AF20" s="16">
        <f t="shared" si="7"/>
        <v>0.10967857462619751</v>
      </c>
      <c r="AG20" s="16">
        <f t="shared" si="8"/>
        <v>7.7393390604442378E-2</v>
      </c>
      <c r="AH20" s="16">
        <f t="shared" si="9"/>
        <v>6.7150147730325002E-2</v>
      </c>
      <c r="AI20" s="16">
        <f t="shared" si="10"/>
        <v>4.7564687975646884E-2</v>
      </c>
      <c r="AJ20" s="16">
        <f t="shared" si="11"/>
        <v>7.9643198470850593E-2</v>
      </c>
      <c r="AK20" s="16">
        <f t="shared" si="12"/>
        <v>4.7564687975646884E-2</v>
      </c>
      <c r="AL20" s="16">
        <f t="shared" si="13"/>
        <v>9.5129375951293768E-2</v>
      </c>
      <c r="AM20" s="16">
        <f t="shared" si="14"/>
        <v>0.11415525114155251</v>
      </c>
      <c r="AN20" s="16" t="e">
        <f t="shared" si="15"/>
        <v>#DIV/0!</v>
      </c>
    </row>
    <row r="21" spans="1:40" x14ac:dyDescent="0.2">
      <c r="A21" s="21" t="s">
        <v>75</v>
      </c>
      <c r="B21" s="21">
        <v>391</v>
      </c>
      <c r="C21" s="21">
        <v>344</v>
      </c>
      <c r="D21" s="21">
        <v>292</v>
      </c>
      <c r="E21" s="21">
        <v>176</v>
      </c>
      <c r="F21" s="21">
        <v>30</v>
      </c>
      <c r="G21" s="21">
        <v>17</v>
      </c>
      <c r="H21" s="21">
        <v>4.9000000000000004</v>
      </c>
      <c r="I21" s="21">
        <v>0.1</v>
      </c>
      <c r="J21" s="21"/>
      <c r="K21" s="21"/>
      <c r="L21" s="21"/>
      <c r="M21" s="17">
        <v>30</v>
      </c>
      <c r="N21" s="17">
        <v>26</v>
      </c>
      <c r="O21" s="15">
        <v>20</v>
      </c>
      <c r="P21" s="15">
        <v>6</v>
      </c>
      <c r="Q21" s="15">
        <v>2</v>
      </c>
      <c r="R21" s="15">
        <v>0.8</v>
      </c>
      <c r="S21" s="17">
        <v>0.2</v>
      </c>
      <c r="T21" s="17">
        <v>0.03</v>
      </c>
      <c r="U21" s="17"/>
      <c r="V21" s="17"/>
      <c r="W21" s="17"/>
      <c r="X21" s="22">
        <v>902</v>
      </c>
      <c r="Y21" s="23">
        <v>905</v>
      </c>
      <c r="Z21" s="22">
        <v>933</v>
      </c>
      <c r="AA21" s="24">
        <f t="shared" si="2"/>
        <v>0.10296803652968037</v>
      </c>
      <c r="AB21" s="24">
        <f t="shared" si="3"/>
        <v>0.10331050228310502</v>
      </c>
      <c r="AC21" s="24">
        <f t="shared" si="4"/>
        <v>0.1065068493150685</v>
      </c>
      <c r="AD21" s="16">
        <f t="shared" si="5"/>
        <v>8.75871492134674E-2</v>
      </c>
      <c r="AE21" s="16">
        <f t="shared" si="6"/>
        <v>8.6280131676754815E-2</v>
      </c>
      <c r="AF21" s="16">
        <f t="shared" si="7"/>
        <v>7.8188528179145553E-2</v>
      </c>
      <c r="AG21" s="16">
        <f t="shared" si="8"/>
        <v>3.8916562889165632E-2</v>
      </c>
      <c r="AH21" s="16">
        <f t="shared" si="9"/>
        <v>7.6103500761035003E-2</v>
      </c>
      <c r="AI21" s="16">
        <f t="shared" si="10"/>
        <v>5.372011818426E-2</v>
      </c>
      <c r="AJ21" s="16">
        <f t="shared" si="11"/>
        <v>4.6593980057776534E-2</v>
      </c>
      <c r="AK21" s="16">
        <f t="shared" si="12"/>
        <v>0.34246575342465752</v>
      </c>
      <c r="AL21" s="16" t="e">
        <f t="shared" si="13"/>
        <v>#DIV/0!</v>
      </c>
      <c r="AM21" s="16" t="e">
        <f t="shared" si="14"/>
        <v>#DIV/0!</v>
      </c>
      <c r="AN21" s="16" t="e">
        <f t="shared" si="15"/>
        <v>#DIV/0!</v>
      </c>
    </row>
    <row r="22" spans="1:40" x14ac:dyDescent="0.2">
      <c r="A22" s="21" t="s">
        <v>76</v>
      </c>
      <c r="B22" s="21">
        <v>797</v>
      </c>
      <c r="C22" s="21">
        <v>610</v>
      </c>
      <c r="D22" s="21">
        <v>527</v>
      </c>
      <c r="E22" s="21">
        <v>332</v>
      </c>
      <c r="F22" s="21">
        <v>117</v>
      </c>
      <c r="G22" s="21">
        <v>62</v>
      </c>
      <c r="H22" s="21">
        <v>51.1</v>
      </c>
      <c r="I22" s="21">
        <v>4.4000000000000004</v>
      </c>
      <c r="J22" s="21">
        <v>0.8</v>
      </c>
      <c r="K22" s="21">
        <v>0.8</v>
      </c>
      <c r="L22" s="21">
        <v>0.8</v>
      </c>
      <c r="M22" s="15">
        <v>74</v>
      </c>
      <c r="N22" s="15">
        <v>53</v>
      </c>
      <c r="O22" s="15">
        <v>38</v>
      </c>
      <c r="P22" s="15">
        <v>20</v>
      </c>
      <c r="Q22" s="15">
        <v>8</v>
      </c>
      <c r="R22" s="15">
        <v>4</v>
      </c>
      <c r="S22" s="15">
        <v>0.9</v>
      </c>
      <c r="T22" s="15">
        <v>0.1</v>
      </c>
      <c r="U22" s="15">
        <v>0.03</v>
      </c>
      <c r="V22" s="15">
        <v>0.01</v>
      </c>
      <c r="W22" s="15">
        <v>0.01</v>
      </c>
      <c r="X22" s="22">
        <v>1020</v>
      </c>
      <c r="Y22" s="23">
        <v>915</v>
      </c>
      <c r="Z22" s="22">
        <v>884</v>
      </c>
      <c r="AA22" s="24">
        <f t="shared" si="2"/>
        <v>0.11643835616438356</v>
      </c>
      <c r="AB22" s="24">
        <f t="shared" si="3"/>
        <v>0.10445205479452055</v>
      </c>
      <c r="AC22" s="24">
        <f t="shared" si="4"/>
        <v>0.10091324200913242</v>
      </c>
      <c r="AD22" s="16">
        <f t="shared" si="5"/>
        <v>0.1059910738328091</v>
      </c>
      <c r="AE22" s="16">
        <f t="shared" si="6"/>
        <v>9.9184070663971863E-2</v>
      </c>
      <c r="AF22" s="16">
        <f t="shared" si="7"/>
        <v>8.2313084314591944E-2</v>
      </c>
      <c r="AG22" s="16">
        <f t="shared" si="8"/>
        <v>6.87682235792485E-2</v>
      </c>
      <c r="AH22" s="16">
        <f t="shared" si="9"/>
        <v>7.8054872575420514E-2</v>
      </c>
      <c r="AI22" s="16">
        <f t="shared" si="10"/>
        <v>7.3648549123582263E-2</v>
      </c>
      <c r="AJ22" s="16">
        <f t="shared" si="11"/>
        <v>2.0105621531780287E-2</v>
      </c>
      <c r="AK22" s="16">
        <f t="shared" si="12"/>
        <v>2.594437525944375E-2</v>
      </c>
      <c r="AL22" s="16">
        <f t="shared" si="13"/>
        <v>4.2808219178082189E-2</v>
      </c>
      <c r="AM22" s="16">
        <f t="shared" si="14"/>
        <v>1.4269406392694063E-2</v>
      </c>
      <c r="AN22" s="16">
        <f t="shared" si="15"/>
        <v>1.4269406392694063E-2</v>
      </c>
    </row>
    <row r="23" spans="1:40" x14ac:dyDescent="0.2">
      <c r="A23" s="21" t="s">
        <v>77</v>
      </c>
      <c r="B23" s="21">
        <v>205</v>
      </c>
      <c r="C23" s="21">
        <v>135</v>
      </c>
      <c r="D23" s="21">
        <v>124</v>
      </c>
      <c r="E23" s="21">
        <v>78</v>
      </c>
      <c r="F23" s="21">
        <v>16</v>
      </c>
      <c r="G23" s="21">
        <v>12</v>
      </c>
      <c r="H23" s="21">
        <v>4.5</v>
      </c>
      <c r="I23" s="21">
        <v>4.2</v>
      </c>
      <c r="J23" s="21"/>
      <c r="K23" s="21"/>
      <c r="L23" s="21"/>
      <c r="M23" s="15">
        <v>19</v>
      </c>
      <c r="N23" s="15">
        <v>14</v>
      </c>
      <c r="O23" s="15">
        <v>9</v>
      </c>
      <c r="P23" s="15">
        <v>4</v>
      </c>
      <c r="Q23" s="15">
        <v>1.1000000000000001</v>
      </c>
      <c r="R23" s="15">
        <v>0.5</v>
      </c>
      <c r="S23" s="15">
        <v>0.4</v>
      </c>
      <c r="T23" s="15">
        <v>0.3</v>
      </c>
      <c r="U23" s="15"/>
      <c r="V23" s="15"/>
      <c r="W23" s="15"/>
      <c r="X23" s="22">
        <v>1085</v>
      </c>
      <c r="Y23" s="23">
        <v>1097</v>
      </c>
      <c r="Z23" s="22">
        <v>1006</v>
      </c>
      <c r="AA23" s="24">
        <f t="shared" si="2"/>
        <v>0.12385844748858447</v>
      </c>
      <c r="AB23" s="24">
        <f t="shared" si="3"/>
        <v>0.12522831050228311</v>
      </c>
      <c r="AC23" s="24">
        <f t="shared" si="4"/>
        <v>0.11484018264840183</v>
      </c>
      <c r="AD23" s="16">
        <f t="shared" si="5"/>
        <v>0.10580242788729258</v>
      </c>
      <c r="AE23" s="16">
        <f t="shared" si="6"/>
        <v>0.11838322340605445</v>
      </c>
      <c r="AF23" s="16">
        <f t="shared" si="7"/>
        <v>8.2854617764030039E-2</v>
      </c>
      <c r="AG23" s="16">
        <f t="shared" si="8"/>
        <v>5.8541154431565393E-2</v>
      </c>
      <c r="AH23" s="16">
        <f t="shared" si="9"/>
        <v>7.8481735159817351E-2</v>
      </c>
      <c r="AI23" s="16">
        <f t="shared" si="10"/>
        <v>4.7564687975646884E-2</v>
      </c>
      <c r="AJ23" s="16">
        <f t="shared" si="11"/>
        <v>0.10147133434804669</v>
      </c>
      <c r="AK23" s="16">
        <f t="shared" si="12"/>
        <v>8.1539465101108932E-2</v>
      </c>
      <c r="AL23" s="16" t="e">
        <f t="shared" si="13"/>
        <v>#DIV/0!</v>
      </c>
      <c r="AM23" s="16" t="e">
        <f t="shared" si="14"/>
        <v>#DIV/0!</v>
      </c>
      <c r="AN23" s="16" t="e">
        <f t="shared" si="15"/>
        <v>#DIV/0!</v>
      </c>
    </row>
    <row r="24" spans="1:40" x14ac:dyDescent="0.2">
      <c r="A24" s="21" t="s">
        <v>78</v>
      </c>
      <c r="B24" s="21">
        <v>143</v>
      </c>
      <c r="C24" s="21">
        <v>140</v>
      </c>
      <c r="D24" s="21">
        <v>136</v>
      </c>
      <c r="E24" s="21">
        <v>43</v>
      </c>
      <c r="F24" s="21">
        <v>29</v>
      </c>
      <c r="G24" s="21">
        <v>16</v>
      </c>
      <c r="H24" s="21">
        <v>13.9</v>
      </c>
      <c r="I24" s="21">
        <v>8.9</v>
      </c>
      <c r="J24" s="21">
        <v>2</v>
      </c>
      <c r="K24" s="21">
        <v>2.5</v>
      </c>
      <c r="L24" s="21">
        <v>2</v>
      </c>
      <c r="M24" s="15">
        <v>15</v>
      </c>
      <c r="N24" s="15">
        <v>14</v>
      </c>
      <c r="O24" s="15">
        <v>6</v>
      </c>
      <c r="P24" s="15">
        <v>3</v>
      </c>
      <c r="Q24" s="15">
        <v>3</v>
      </c>
      <c r="R24" s="15">
        <v>2</v>
      </c>
      <c r="S24" s="15">
        <v>1.7</v>
      </c>
      <c r="T24" s="15">
        <v>0.5</v>
      </c>
      <c r="U24" s="15">
        <v>0.3</v>
      </c>
      <c r="V24" s="15">
        <v>0.2</v>
      </c>
      <c r="W24" s="15">
        <v>0.04</v>
      </c>
      <c r="X24" s="22">
        <v>1061</v>
      </c>
      <c r="Y24" s="23">
        <v>1023</v>
      </c>
      <c r="Z24" s="22">
        <v>752</v>
      </c>
      <c r="AA24" s="24">
        <f t="shared" si="2"/>
        <v>0.12111872146118721</v>
      </c>
      <c r="AB24" s="24">
        <f t="shared" si="3"/>
        <v>0.11678082191780823</v>
      </c>
      <c r="AC24" s="24">
        <f t="shared" si="4"/>
        <v>8.5844748858447492E-2</v>
      </c>
      <c r="AD24" s="16">
        <f t="shared" si="5"/>
        <v>0.11974327042820193</v>
      </c>
      <c r="AE24" s="16">
        <f t="shared" si="6"/>
        <v>0.11415525114155251</v>
      </c>
      <c r="AF24" s="16">
        <f t="shared" si="7"/>
        <v>5.0362610797743755E-2</v>
      </c>
      <c r="AG24" s="16">
        <f t="shared" si="8"/>
        <v>7.9643198470850579E-2</v>
      </c>
      <c r="AH24" s="16">
        <f t="shared" si="9"/>
        <v>0.11809163911195089</v>
      </c>
      <c r="AI24" s="16">
        <f t="shared" si="10"/>
        <v>0.14269406392694065</v>
      </c>
      <c r="AJ24" s="16">
        <f t="shared" si="11"/>
        <v>0.13961433592851746</v>
      </c>
      <c r="AK24" s="16">
        <f t="shared" si="12"/>
        <v>6.4132163562669958E-2</v>
      </c>
      <c r="AL24" s="16">
        <f t="shared" si="13"/>
        <v>0.17123287671232876</v>
      </c>
      <c r="AM24" s="16">
        <f t="shared" si="14"/>
        <v>9.1324200913242004E-2</v>
      </c>
      <c r="AN24" s="16">
        <f t="shared" si="15"/>
        <v>2.2831050228310501E-2</v>
      </c>
    </row>
    <row r="25" spans="1:40" x14ac:dyDescent="0.2">
      <c r="A25" s="21" t="s">
        <v>79</v>
      </c>
      <c r="B25" s="21">
        <v>67</v>
      </c>
      <c r="C25" s="21">
        <v>65</v>
      </c>
      <c r="D25" s="21">
        <v>43</v>
      </c>
      <c r="E25" s="21">
        <v>12</v>
      </c>
      <c r="F25" s="21" t="s">
        <v>50</v>
      </c>
      <c r="G25" s="21"/>
      <c r="H25" s="21"/>
      <c r="I25" s="21"/>
      <c r="J25" s="21"/>
      <c r="K25" s="21"/>
      <c r="L25" s="21"/>
      <c r="M25" s="15">
        <v>4</v>
      </c>
      <c r="N25" s="17">
        <v>3</v>
      </c>
      <c r="O25" s="15">
        <v>2</v>
      </c>
      <c r="P25" s="15">
        <v>0.2</v>
      </c>
      <c r="Q25" s="15">
        <v>0.02</v>
      </c>
      <c r="R25" s="15"/>
      <c r="S25" s="15"/>
      <c r="T25" s="17"/>
      <c r="U25" s="15"/>
      <c r="V25" s="15"/>
      <c r="W25" s="17"/>
      <c r="X25" s="25">
        <v>655</v>
      </c>
      <c r="Y25" s="26">
        <v>606</v>
      </c>
      <c r="Z25" s="25">
        <v>602</v>
      </c>
      <c r="AA25" s="24">
        <f t="shared" si="2"/>
        <v>7.4771689497716898E-2</v>
      </c>
      <c r="AB25" s="24">
        <f t="shared" si="3"/>
        <v>6.9178082191780815E-2</v>
      </c>
      <c r="AC25" s="24">
        <f t="shared" si="4"/>
        <v>6.8721461187214616E-2</v>
      </c>
      <c r="AD25" s="16">
        <f t="shared" si="5"/>
        <v>6.8152388741225381E-2</v>
      </c>
      <c r="AE25" s="16">
        <f t="shared" si="6"/>
        <v>5.2687038988408853E-2</v>
      </c>
      <c r="AF25" s="16">
        <f t="shared" si="7"/>
        <v>5.3095465647233726E-2</v>
      </c>
      <c r="AG25" s="16">
        <f t="shared" si="8"/>
        <v>1.9025875190258751E-2</v>
      </c>
      <c r="AH25" s="16" t="e">
        <f t="shared" si="9"/>
        <v>#VALUE!</v>
      </c>
      <c r="AI25" s="16" t="e">
        <f t="shared" si="10"/>
        <v>#DIV/0!</v>
      </c>
      <c r="AJ25" s="16" t="e">
        <f t="shared" si="11"/>
        <v>#DIV/0!</v>
      </c>
      <c r="AK25" s="16" t="e">
        <f t="shared" si="12"/>
        <v>#DIV/0!</v>
      </c>
      <c r="AL25" s="16" t="e">
        <f t="shared" si="13"/>
        <v>#DIV/0!</v>
      </c>
      <c r="AM25" s="16" t="e">
        <f t="shared" si="14"/>
        <v>#DIV/0!</v>
      </c>
      <c r="AN25" s="16" t="e">
        <f t="shared" si="15"/>
        <v>#DIV/0!</v>
      </c>
    </row>
    <row r="26" spans="1:40" x14ac:dyDescent="0.2">
      <c r="A26" s="21" t="s">
        <v>80</v>
      </c>
      <c r="B26" s="21">
        <v>191</v>
      </c>
      <c r="C26" s="21">
        <v>188</v>
      </c>
      <c r="D26" s="21">
        <v>181</v>
      </c>
      <c r="E26" s="21">
        <v>135</v>
      </c>
      <c r="F26" s="21">
        <v>96</v>
      </c>
      <c r="G26" s="21">
        <v>36</v>
      </c>
      <c r="H26" s="21">
        <v>5.4</v>
      </c>
      <c r="I26" s="21">
        <v>3.3</v>
      </c>
      <c r="J26" s="21"/>
      <c r="K26" s="21"/>
      <c r="L26" s="21"/>
      <c r="M26" s="17">
        <v>27</v>
      </c>
      <c r="N26" s="17">
        <v>28</v>
      </c>
      <c r="O26" s="15">
        <v>22</v>
      </c>
      <c r="P26" s="15">
        <v>16</v>
      </c>
      <c r="Q26" s="15">
        <v>11</v>
      </c>
      <c r="R26" s="15">
        <v>2</v>
      </c>
      <c r="S26" s="17">
        <v>0.5</v>
      </c>
      <c r="T26" s="17">
        <v>0.01</v>
      </c>
      <c r="U26" s="17"/>
      <c r="V26" s="17"/>
      <c r="W26" s="17"/>
      <c r="X26" s="22">
        <v>1466</v>
      </c>
      <c r="Y26" s="23">
        <v>1554</v>
      </c>
      <c r="Z26" s="22">
        <v>1461</v>
      </c>
      <c r="AA26" s="24">
        <f t="shared" si="2"/>
        <v>0.16735159817351597</v>
      </c>
      <c r="AB26" s="24">
        <f t="shared" si="3"/>
        <v>0.1773972602739726</v>
      </c>
      <c r="AC26" s="24">
        <f t="shared" si="4"/>
        <v>0.16678082191780821</v>
      </c>
      <c r="AD26" s="16">
        <f t="shared" si="5"/>
        <v>0.16137129742523129</v>
      </c>
      <c r="AE26" s="16">
        <f t="shared" si="6"/>
        <v>0.1700184591469931</v>
      </c>
      <c r="AF26" s="16">
        <f t="shared" si="7"/>
        <v>0.13875223895658315</v>
      </c>
      <c r="AG26" s="16">
        <f t="shared" si="8"/>
        <v>0.13529511246406223</v>
      </c>
      <c r="AH26" s="16">
        <f t="shared" si="9"/>
        <v>0.13080289193302891</v>
      </c>
      <c r="AI26" s="16">
        <f t="shared" si="10"/>
        <v>6.3419583967529169E-2</v>
      </c>
      <c r="AJ26" s="16">
        <f t="shared" si="11"/>
        <v>0.10569930661254862</v>
      </c>
      <c r="AK26" s="16">
        <f t="shared" si="12"/>
        <v>3.4592500345925004E-3</v>
      </c>
      <c r="AL26" s="16" t="e">
        <f t="shared" si="13"/>
        <v>#DIV/0!</v>
      </c>
      <c r="AM26" s="16" t="e">
        <f t="shared" si="14"/>
        <v>#DIV/0!</v>
      </c>
      <c r="AN26" s="16" t="e">
        <f t="shared" si="15"/>
        <v>#DIV/0!</v>
      </c>
    </row>
    <row r="27" spans="1:40" x14ac:dyDescent="0.2">
      <c r="A27" s="21" t="s">
        <v>81</v>
      </c>
      <c r="B27" s="21">
        <v>1057</v>
      </c>
      <c r="C27" s="21">
        <v>510</v>
      </c>
      <c r="D27" s="21">
        <v>178</v>
      </c>
      <c r="E27" s="21">
        <v>135</v>
      </c>
      <c r="F27" s="21">
        <v>46</v>
      </c>
      <c r="G27" s="21">
        <v>3</v>
      </c>
      <c r="H27" s="21"/>
      <c r="I27" s="21"/>
      <c r="J27" s="21"/>
      <c r="K27" s="21"/>
      <c r="L27" s="21"/>
      <c r="M27" s="17">
        <v>45</v>
      </c>
      <c r="N27" s="17">
        <v>20</v>
      </c>
      <c r="O27" s="15">
        <v>16</v>
      </c>
      <c r="P27" s="15">
        <v>6</v>
      </c>
      <c r="Q27" s="15">
        <v>1.1000000000000001</v>
      </c>
      <c r="R27" s="15">
        <v>0</v>
      </c>
      <c r="S27" s="17"/>
      <c r="T27" s="17"/>
      <c r="U27" s="17"/>
      <c r="V27" s="17"/>
      <c r="W27" s="17"/>
      <c r="X27" s="22">
        <v>1032</v>
      </c>
      <c r="Y27" s="23">
        <v>1092</v>
      </c>
      <c r="Z27" s="22">
        <v>932</v>
      </c>
      <c r="AA27" s="24">
        <f t="shared" si="2"/>
        <v>0.11780821917808219</v>
      </c>
      <c r="AB27" s="24">
        <f t="shared" si="3"/>
        <v>0.12465753424657534</v>
      </c>
      <c r="AC27" s="24">
        <f t="shared" si="4"/>
        <v>0.10639269406392694</v>
      </c>
      <c r="AD27" s="16">
        <f t="shared" si="5"/>
        <v>4.8599681186091419E-2</v>
      </c>
      <c r="AE27" s="16">
        <f t="shared" si="6"/>
        <v>4.4766765153550006E-2</v>
      </c>
      <c r="AF27" s="16">
        <f t="shared" si="7"/>
        <v>0.10261146170027191</v>
      </c>
      <c r="AG27" s="16">
        <f t="shared" si="8"/>
        <v>5.0735667174023343E-2</v>
      </c>
      <c r="AH27" s="16">
        <f t="shared" si="9"/>
        <v>2.729799483819734E-2</v>
      </c>
      <c r="AI27" s="16">
        <f t="shared" si="10"/>
        <v>0</v>
      </c>
      <c r="AJ27" s="16" t="e">
        <f t="shared" si="11"/>
        <v>#DIV/0!</v>
      </c>
      <c r="AK27" s="16" t="e">
        <f t="shared" si="12"/>
        <v>#DIV/0!</v>
      </c>
      <c r="AL27" s="16" t="e">
        <f t="shared" si="13"/>
        <v>#DIV/0!</v>
      </c>
      <c r="AM27" s="16" t="e">
        <f t="shared" si="14"/>
        <v>#DIV/0!</v>
      </c>
      <c r="AN27" s="16" t="e">
        <f t="shared" si="15"/>
        <v>#DIV/0!</v>
      </c>
    </row>
    <row r="28" spans="1:40" x14ac:dyDescent="0.2">
      <c r="A28" s="21" t="s">
        <v>82</v>
      </c>
      <c r="B28" s="21">
        <v>388</v>
      </c>
      <c r="C28" s="21">
        <v>375</v>
      </c>
      <c r="D28" s="21">
        <v>326</v>
      </c>
      <c r="E28" s="21">
        <v>238</v>
      </c>
      <c r="F28" s="21">
        <v>208</v>
      </c>
      <c r="G28" s="21">
        <v>117</v>
      </c>
      <c r="H28" s="21">
        <v>28.2</v>
      </c>
      <c r="I28" s="21">
        <v>11</v>
      </c>
      <c r="J28" s="21">
        <v>3</v>
      </c>
      <c r="K28" s="21">
        <v>2</v>
      </c>
      <c r="L28" s="21">
        <v>2</v>
      </c>
      <c r="M28" s="15">
        <v>50</v>
      </c>
      <c r="N28" s="15">
        <v>48</v>
      </c>
      <c r="O28" s="15">
        <v>34</v>
      </c>
      <c r="P28" s="15">
        <v>28</v>
      </c>
      <c r="Q28" s="15">
        <v>23</v>
      </c>
      <c r="R28" s="15">
        <v>6</v>
      </c>
      <c r="S28" s="15">
        <v>2.9</v>
      </c>
      <c r="T28" s="15">
        <v>0.9</v>
      </c>
      <c r="U28" s="15">
        <v>0.3</v>
      </c>
      <c r="V28" s="15">
        <v>0.3</v>
      </c>
      <c r="W28" s="15">
        <v>0.3</v>
      </c>
      <c r="X28" s="22">
        <v>1332</v>
      </c>
      <c r="Y28" s="23">
        <v>1350</v>
      </c>
      <c r="Z28" s="22">
        <v>1182</v>
      </c>
      <c r="AA28" s="24">
        <f t="shared" si="2"/>
        <v>0.15205479452054796</v>
      </c>
      <c r="AB28" s="24">
        <f t="shared" si="3"/>
        <v>0.1541095890410959</v>
      </c>
      <c r="AC28" s="24">
        <f t="shared" si="4"/>
        <v>0.13493150684931507</v>
      </c>
      <c r="AD28" s="16">
        <f t="shared" si="5"/>
        <v>0.14710728239890788</v>
      </c>
      <c r="AE28" s="16">
        <f t="shared" si="6"/>
        <v>0.14611872146118721</v>
      </c>
      <c r="AF28" s="16">
        <f t="shared" si="7"/>
        <v>0.11905762388996274</v>
      </c>
      <c r="AG28" s="16">
        <f t="shared" si="8"/>
        <v>0.13430029546065</v>
      </c>
      <c r="AH28" s="16">
        <f t="shared" si="9"/>
        <v>0.12622936424306286</v>
      </c>
      <c r="AI28" s="16">
        <f t="shared" si="10"/>
        <v>5.8541154431565393E-2</v>
      </c>
      <c r="AJ28" s="16">
        <f t="shared" si="11"/>
        <v>0.11739369798244763</v>
      </c>
      <c r="AK28" s="16">
        <f t="shared" si="12"/>
        <v>9.3399750933997508E-2</v>
      </c>
      <c r="AL28" s="16">
        <f t="shared" si="13"/>
        <v>0.11415525114155251</v>
      </c>
      <c r="AM28" s="16">
        <f t="shared" si="14"/>
        <v>0.17123287671232876</v>
      </c>
      <c r="AN28" s="16">
        <f t="shared" si="15"/>
        <v>0.17123287671232876</v>
      </c>
    </row>
    <row r="29" spans="1:40" x14ac:dyDescent="0.2">
      <c r="A29" s="21" t="s">
        <v>83</v>
      </c>
      <c r="B29" s="21">
        <v>137</v>
      </c>
      <c r="C29" s="21">
        <v>110</v>
      </c>
      <c r="D29" s="21">
        <v>98</v>
      </c>
      <c r="E29" s="21">
        <v>79</v>
      </c>
      <c r="F29" s="21">
        <v>33</v>
      </c>
      <c r="G29" s="21">
        <v>17</v>
      </c>
      <c r="H29" s="21">
        <v>13</v>
      </c>
      <c r="I29" s="21">
        <v>11</v>
      </c>
      <c r="J29" s="21">
        <v>8</v>
      </c>
      <c r="K29" s="21">
        <v>6.6</v>
      </c>
      <c r="L29" s="21">
        <v>4</v>
      </c>
      <c r="M29" s="15">
        <v>14</v>
      </c>
      <c r="N29" s="17">
        <v>13</v>
      </c>
      <c r="O29" s="15">
        <v>8</v>
      </c>
      <c r="P29" s="15">
        <v>6</v>
      </c>
      <c r="Q29" s="15">
        <v>4</v>
      </c>
      <c r="R29" s="15">
        <v>2</v>
      </c>
      <c r="S29" s="15">
        <v>1.8</v>
      </c>
      <c r="T29" s="17">
        <v>1.4</v>
      </c>
      <c r="U29" s="15">
        <v>0.8</v>
      </c>
      <c r="V29" s="15">
        <v>1.8</v>
      </c>
      <c r="W29" s="17">
        <v>0.4</v>
      </c>
      <c r="X29" s="22">
        <v>1116</v>
      </c>
      <c r="Y29" s="23">
        <v>1210</v>
      </c>
      <c r="Z29" s="22">
        <v>900</v>
      </c>
      <c r="AA29" s="24">
        <f t="shared" si="2"/>
        <v>0.12739726027397261</v>
      </c>
      <c r="AB29" s="24">
        <f t="shared" si="3"/>
        <v>0.13812785388127855</v>
      </c>
      <c r="AC29" s="24">
        <f t="shared" si="4"/>
        <v>0.10273972602739725</v>
      </c>
      <c r="AD29" s="16">
        <f t="shared" si="5"/>
        <v>0.11665500116655</v>
      </c>
      <c r="AE29" s="16">
        <f t="shared" si="6"/>
        <v>0.13491075134910752</v>
      </c>
      <c r="AF29" s="16">
        <f t="shared" si="7"/>
        <v>9.3187960115553081E-2</v>
      </c>
      <c r="AG29" s="16">
        <f t="shared" si="8"/>
        <v>8.6700190740419625E-2</v>
      </c>
      <c r="AH29" s="16">
        <f t="shared" si="9"/>
        <v>0.13837000138370001</v>
      </c>
      <c r="AI29" s="16">
        <f t="shared" si="10"/>
        <v>0.13430029546065</v>
      </c>
      <c r="AJ29" s="16">
        <f t="shared" si="11"/>
        <v>0.15806111696522654</v>
      </c>
      <c r="AK29" s="16">
        <f t="shared" si="12"/>
        <v>0.14528850145288502</v>
      </c>
      <c r="AL29" s="16">
        <f t="shared" si="13"/>
        <v>0.11415525114155251</v>
      </c>
      <c r="AM29" s="16">
        <f t="shared" si="14"/>
        <v>0.31133250311332505</v>
      </c>
      <c r="AN29" s="16">
        <f t="shared" si="15"/>
        <v>0.11415525114155251</v>
      </c>
    </row>
    <row r="30" spans="1:40" x14ac:dyDescent="0.2">
      <c r="A30" s="21" t="s">
        <v>84</v>
      </c>
      <c r="B30" s="21">
        <v>1089</v>
      </c>
      <c r="C30" s="21">
        <v>939</v>
      </c>
      <c r="D30" s="21">
        <v>716</v>
      </c>
      <c r="E30" s="21">
        <v>535</v>
      </c>
      <c r="F30" s="21">
        <v>246</v>
      </c>
      <c r="G30" s="21">
        <v>72</v>
      </c>
      <c r="H30" s="21">
        <v>31.3</v>
      </c>
      <c r="I30" s="21">
        <v>6.3</v>
      </c>
      <c r="J30" s="21">
        <v>2.1</v>
      </c>
      <c r="K30" s="21">
        <v>2</v>
      </c>
      <c r="L30" s="21">
        <v>2</v>
      </c>
      <c r="M30" s="15">
        <v>119</v>
      </c>
      <c r="N30" s="15">
        <v>94</v>
      </c>
      <c r="O30" s="15">
        <v>71</v>
      </c>
      <c r="P30" s="15">
        <v>52</v>
      </c>
      <c r="Q30" s="15">
        <v>20</v>
      </c>
      <c r="R30" s="15">
        <v>6</v>
      </c>
      <c r="S30" s="15">
        <v>0.9</v>
      </c>
      <c r="T30" s="15">
        <v>0.8</v>
      </c>
      <c r="U30" s="15">
        <v>0.3</v>
      </c>
      <c r="V30" s="15"/>
      <c r="W30" s="15"/>
      <c r="X30" s="22">
        <v>1392</v>
      </c>
      <c r="Y30" s="23">
        <v>1273</v>
      </c>
      <c r="Z30" s="22">
        <v>1274</v>
      </c>
      <c r="AA30" s="24">
        <f t="shared" si="2"/>
        <v>0.15890410958904111</v>
      </c>
      <c r="AB30" s="24">
        <f t="shared" si="3"/>
        <v>0.14531963470319634</v>
      </c>
      <c r="AC30" s="24">
        <f t="shared" si="4"/>
        <v>0.14543378995433789</v>
      </c>
      <c r="AD30" s="16">
        <f t="shared" si="5"/>
        <v>0.12474265276257805</v>
      </c>
      <c r="AE30" s="16">
        <f t="shared" si="6"/>
        <v>0.1142768222290302</v>
      </c>
      <c r="AF30" s="16">
        <f t="shared" si="7"/>
        <v>0.11319864289176297</v>
      </c>
      <c r="AG30" s="16">
        <f t="shared" si="8"/>
        <v>0.11095463662356506</v>
      </c>
      <c r="AH30" s="16">
        <f t="shared" si="9"/>
        <v>9.2809147269554887E-2</v>
      </c>
      <c r="AI30" s="16">
        <f t="shared" si="10"/>
        <v>9.5129375951293768E-2</v>
      </c>
      <c r="AJ30" s="16">
        <f t="shared" si="11"/>
        <v>3.282419361897676E-2</v>
      </c>
      <c r="AK30" s="16">
        <f t="shared" si="12"/>
        <v>0.1449590490686381</v>
      </c>
      <c r="AL30" s="16">
        <f t="shared" si="13"/>
        <v>0.16307893020221786</v>
      </c>
      <c r="AM30" s="16">
        <f t="shared" si="14"/>
        <v>0</v>
      </c>
      <c r="AN30" s="16">
        <f t="shared" si="15"/>
        <v>0</v>
      </c>
    </row>
    <row r="31" spans="1:40" x14ac:dyDescent="0.2">
      <c r="A31" s="21" t="s">
        <v>85</v>
      </c>
      <c r="B31" s="21">
        <v>982</v>
      </c>
      <c r="C31" s="21">
        <v>924</v>
      </c>
      <c r="D31" s="21">
        <v>839</v>
      </c>
      <c r="E31" s="21">
        <v>786</v>
      </c>
      <c r="F31" s="21">
        <v>686</v>
      </c>
      <c r="G31" s="21">
        <v>610</v>
      </c>
      <c r="H31" s="21">
        <v>517.29999999999995</v>
      </c>
      <c r="I31" s="21">
        <v>429.8</v>
      </c>
      <c r="J31" s="21">
        <v>38</v>
      </c>
      <c r="K31" s="21">
        <v>11.1</v>
      </c>
      <c r="L31" s="21">
        <v>11</v>
      </c>
      <c r="M31" s="17">
        <v>133</v>
      </c>
      <c r="N31" s="15">
        <v>118</v>
      </c>
      <c r="O31" s="15">
        <v>95</v>
      </c>
      <c r="P31" s="15">
        <v>73</v>
      </c>
      <c r="Q31" s="15">
        <v>60</v>
      </c>
      <c r="R31" s="15">
        <v>59</v>
      </c>
      <c r="S31" s="17">
        <v>40</v>
      </c>
      <c r="T31" s="15">
        <v>19</v>
      </c>
      <c r="U31" s="17">
        <v>3.1</v>
      </c>
      <c r="V31" s="17">
        <v>0.6</v>
      </c>
      <c r="W31" s="15">
        <v>0.6</v>
      </c>
      <c r="X31" s="22">
        <v>1511</v>
      </c>
      <c r="Y31" s="23">
        <v>1422</v>
      </c>
      <c r="Z31" s="22">
        <v>1336</v>
      </c>
      <c r="AA31" s="24">
        <f t="shared" si="2"/>
        <v>0.17248858447488585</v>
      </c>
      <c r="AB31" s="24">
        <f t="shared" si="3"/>
        <v>0.16232876712328767</v>
      </c>
      <c r="AC31" s="24">
        <f t="shared" si="4"/>
        <v>0.15251141552511416</v>
      </c>
      <c r="AD31" s="16">
        <f t="shared" si="5"/>
        <v>0.15460945419375238</v>
      </c>
      <c r="AE31" s="16">
        <f t="shared" si="6"/>
        <v>0.14578268002925537</v>
      </c>
      <c r="AF31" s="16">
        <f t="shared" si="7"/>
        <v>0.12925803168590572</v>
      </c>
      <c r="AG31" s="16">
        <f t="shared" si="8"/>
        <v>0.10602205258693809</v>
      </c>
      <c r="AH31" s="16">
        <f t="shared" si="9"/>
        <v>9.9844242980949724E-2</v>
      </c>
      <c r="AI31" s="16">
        <f t="shared" si="10"/>
        <v>0.11041245602215735</v>
      </c>
      <c r="AJ31" s="16">
        <f t="shared" si="11"/>
        <v>8.8270056943013736E-2</v>
      </c>
      <c r="AK31" s="16">
        <f t="shared" si="12"/>
        <v>5.0464164069090219E-2</v>
      </c>
      <c r="AL31" s="16">
        <f t="shared" si="13"/>
        <v>9.3126652247055991E-2</v>
      </c>
      <c r="AM31" s="16">
        <f t="shared" si="14"/>
        <v>6.1705541157595953E-2</v>
      </c>
      <c r="AN31" s="16">
        <f t="shared" si="15"/>
        <v>6.2266500622665012E-2</v>
      </c>
    </row>
    <row r="32" spans="1:40" x14ac:dyDescent="0.2">
      <c r="A32" s="21" t="s">
        <v>86</v>
      </c>
      <c r="B32" s="21">
        <v>1601</v>
      </c>
      <c r="C32" s="21">
        <v>1122</v>
      </c>
      <c r="D32" s="21">
        <v>962</v>
      </c>
      <c r="E32" s="21">
        <v>791</v>
      </c>
      <c r="F32" s="21">
        <v>682</v>
      </c>
      <c r="G32" s="21">
        <v>564</v>
      </c>
      <c r="H32" s="21">
        <v>412.4</v>
      </c>
      <c r="I32" s="21">
        <v>348.1</v>
      </c>
      <c r="J32" s="21">
        <v>136</v>
      </c>
      <c r="K32" s="21">
        <v>93.8</v>
      </c>
      <c r="L32" s="21">
        <v>94</v>
      </c>
      <c r="M32" s="15">
        <v>167</v>
      </c>
      <c r="N32" s="15">
        <v>158</v>
      </c>
      <c r="O32" s="15">
        <v>131</v>
      </c>
      <c r="P32" s="15">
        <v>113</v>
      </c>
      <c r="Q32" s="15">
        <v>90</v>
      </c>
      <c r="R32" s="15">
        <v>76</v>
      </c>
      <c r="S32" s="15">
        <v>58.2</v>
      </c>
      <c r="T32" s="15">
        <v>28.2</v>
      </c>
      <c r="U32" s="15">
        <v>15</v>
      </c>
      <c r="V32" s="15">
        <v>1.4</v>
      </c>
      <c r="W32" s="15">
        <v>1.4</v>
      </c>
      <c r="X32" s="22">
        <v>1376</v>
      </c>
      <c r="Y32" s="23">
        <v>1487</v>
      </c>
      <c r="Z32" s="22">
        <v>1464</v>
      </c>
      <c r="AA32" s="24">
        <f t="shared" si="2"/>
        <v>0.15707762557077626</v>
      </c>
      <c r="AB32" s="24">
        <f t="shared" si="3"/>
        <v>0.16974885844748858</v>
      </c>
      <c r="AC32" s="24">
        <f t="shared" si="4"/>
        <v>0.16712328767123288</v>
      </c>
      <c r="AD32" s="16">
        <f t="shared" si="5"/>
        <v>0.11907512142810286</v>
      </c>
      <c r="AE32" s="16">
        <f t="shared" si="6"/>
        <v>0.16075338396047503</v>
      </c>
      <c r="AF32" s="16">
        <f t="shared" si="7"/>
        <v>0.15545049791625135</v>
      </c>
      <c r="AG32" s="16">
        <f t="shared" si="8"/>
        <v>0.16307893020221789</v>
      </c>
      <c r="AH32" s="16">
        <f t="shared" si="9"/>
        <v>0.15064475957096374</v>
      </c>
      <c r="AI32" s="16">
        <f t="shared" si="10"/>
        <v>0.15382622494251758</v>
      </c>
      <c r="AJ32" s="16">
        <f t="shared" si="11"/>
        <v>0.16110173657706975</v>
      </c>
      <c r="AK32" s="16">
        <f t="shared" si="12"/>
        <v>9.2478543010393016E-2</v>
      </c>
      <c r="AL32" s="16">
        <f t="shared" si="13"/>
        <v>0.12590652699435939</v>
      </c>
      <c r="AM32" s="16">
        <f t="shared" si="14"/>
        <v>1.7038097185306345E-2</v>
      </c>
      <c r="AN32" s="16">
        <f t="shared" si="15"/>
        <v>1.7001845914699307E-2</v>
      </c>
    </row>
    <row r="33" spans="1:40" x14ac:dyDescent="0.2">
      <c r="A33" s="21" t="s">
        <v>87</v>
      </c>
      <c r="B33" s="21">
        <v>1197</v>
      </c>
      <c r="C33" s="21">
        <v>918</v>
      </c>
      <c r="D33" s="21">
        <v>816</v>
      </c>
      <c r="E33" s="21">
        <v>620</v>
      </c>
      <c r="F33" s="21">
        <v>526</v>
      </c>
      <c r="G33" s="21">
        <v>309</v>
      </c>
      <c r="H33" s="21">
        <v>173.4</v>
      </c>
      <c r="I33" s="21">
        <v>155.1</v>
      </c>
      <c r="J33" s="21">
        <v>53</v>
      </c>
      <c r="K33" s="21">
        <v>49.1</v>
      </c>
      <c r="L33" s="21">
        <v>49</v>
      </c>
      <c r="M33" s="15">
        <v>136</v>
      </c>
      <c r="N33" s="15">
        <v>115</v>
      </c>
      <c r="O33" s="15">
        <v>97</v>
      </c>
      <c r="P33" s="15">
        <v>76</v>
      </c>
      <c r="Q33" s="15">
        <v>55</v>
      </c>
      <c r="R33" s="15">
        <v>36</v>
      </c>
      <c r="S33" s="15">
        <v>25.9</v>
      </c>
      <c r="T33" s="15">
        <v>10.5</v>
      </c>
      <c r="U33" s="15">
        <v>7.8</v>
      </c>
      <c r="V33" s="15">
        <v>1.9</v>
      </c>
      <c r="W33" s="15">
        <v>1.9</v>
      </c>
      <c r="X33" s="22">
        <v>1393</v>
      </c>
      <c r="Y33" s="23">
        <v>1371</v>
      </c>
      <c r="Z33" s="22">
        <v>1383</v>
      </c>
      <c r="AA33" s="24">
        <f t="shared" si="2"/>
        <v>0.15901826484018264</v>
      </c>
      <c r="AB33" s="24">
        <f t="shared" si="3"/>
        <v>0.1565068493150685</v>
      </c>
      <c r="AC33" s="24">
        <f t="shared" si="4"/>
        <v>0.15787671232876713</v>
      </c>
      <c r="AD33" s="16">
        <f t="shared" si="5"/>
        <v>0.12970020179825514</v>
      </c>
      <c r="AE33" s="16">
        <f t="shared" si="6"/>
        <v>0.14300494424050694</v>
      </c>
      <c r="AF33" s="16">
        <f t="shared" si="7"/>
        <v>0.13569925687169845</v>
      </c>
      <c r="AG33" s="16">
        <f t="shared" si="8"/>
        <v>0.13993224333480631</v>
      </c>
      <c r="AH33" s="16">
        <f t="shared" si="9"/>
        <v>0.1193638557563762</v>
      </c>
      <c r="AI33" s="16">
        <f t="shared" si="10"/>
        <v>0.1329964090969544</v>
      </c>
      <c r="AJ33" s="16">
        <f t="shared" si="11"/>
        <v>0.17050870845249191</v>
      </c>
      <c r="AK33" s="16">
        <f t="shared" si="12"/>
        <v>7.7281117794087778E-2</v>
      </c>
      <c r="AL33" s="16">
        <f t="shared" si="13"/>
        <v>0.16800206771775653</v>
      </c>
      <c r="AM33" s="16">
        <f t="shared" si="14"/>
        <v>4.4174129769643536E-2</v>
      </c>
      <c r="AN33" s="16">
        <f t="shared" si="15"/>
        <v>4.4264281054887708E-2</v>
      </c>
    </row>
    <row r="34" spans="1:40" x14ac:dyDescent="0.2">
      <c r="A34" s="21" t="s">
        <v>88</v>
      </c>
      <c r="B34" s="21">
        <v>1266</v>
      </c>
      <c r="C34" s="21">
        <v>1072</v>
      </c>
      <c r="D34" s="21">
        <v>978</v>
      </c>
      <c r="E34" s="21">
        <v>934</v>
      </c>
      <c r="F34" s="21">
        <v>893</v>
      </c>
      <c r="G34" s="21">
        <v>529</v>
      </c>
      <c r="H34" s="21">
        <v>326.10000000000002</v>
      </c>
      <c r="I34" s="21">
        <v>277.10000000000002</v>
      </c>
      <c r="J34" s="21">
        <v>18</v>
      </c>
      <c r="K34" s="21"/>
      <c r="L34" s="21"/>
      <c r="M34" s="15">
        <v>157</v>
      </c>
      <c r="N34" s="15">
        <v>132</v>
      </c>
      <c r="O34" s="15">
        <v>116</v>
      </c>
      <c r="P34" s="15">
        <v>107</v>
      </c>
      <c r="Q34" s="15">
        <v>67</v>
      </c>
      <c r="R34" s="15">
        <v>57</v>
      </c>
      <c r="S34" s="15">
        <v>43.6</v>
      </c>
      <c r="T34" s="15">
        <v>5.3</v>
      </c>
      <c r="U34" s="15">
        <v>1.7</v>
      </c>
      <c r="V34" s="15"/>
      <c r="W34" s="15"/>
      <c r="X34" s="25">
        <v>1396</v>
      </c>
      <c r="Y34" s="26">
        <v>1284</v>
      </c>
      <c r="Z34" s="25">
        <v>1228</v>
      </c>
      <c r="AA34" s="24">
        <f t="shared" si="2"/>
        <v>0.15936073059360731</v>
      </c>
      <c r="AB34" s="24">
        <f t="shared" si="3"/>
        <v>0.14657534246575343</v>
      </c>
      <c r="AC34" s="24">
        <f t="shared" si="4"/>
        <v>0.14018264840182648</v>
      </c>
      <c r="AD34" s="16">
        <f t="shared" si="5"/>
        <v>0.14156693861946085</v>
      </c>
      <c r="AE34" s="16">
        <f t="shared" si="6"/>
        <v>0.14056430177877735</v>
      </c>
      <c r="AF34" s="16">
        <f t="shared" si="7"/>
        <v>0.13539886638466353</v>
      </c>
      <c r="AG34" s="16">
        <f t="shared" si="8"/>
        <v>0.13077742903796702</v>
      </c>
      <c r="AH34" s="16">
        <f t="shared" si="9"/>
        <v>8.5648396713146904E-2</v>
      </c>
      <c r="AI34" s="16">
        <f t="shared" si="10"/>
        <v>0.12300282259108684</v>
      </c>
      <c r="AJ34" s="16">
        <f t="shared" si="11"/>
        <v>0.15262707604329007</v>
      </c>
      <c r="AK34" s="16">
        <f t="shared" si="12"/>
        <v>2.1834097114768254E-2</v>
      </c>
      <c r="AL34" s="16">
        <f t="shared" si="13"/>
        <v>0.1078132927447996</v>
      </c>
      <c r="AM34" s="16" t="e">
        <f t="shared" si="14"/>
        <v>#DIV/0!</v>
      </c>
      <c r="AN34" s="16" t="e">
        <f t="shared" si="15"/>
        <v>#DIV/0!</v>
      </c>
    </row>
  </sheetData>
  <mergeCells count="5">
    <mergeCell ref="B1:L1"/>
    <mergeCell ref="M1:W1"/>
    <mergeCell ref="X1:Z1"/>
    <mergeCell ref="AD1:AN1"/>
    <mergeCell ref="AA1:AC1"/>
  </mergeCells>
  <phoneticPr fontId="3" type="noConversion"/>
  <conditionalFormatting sqref="AA3:A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C0B0-FE86-4C73-B436-F8BE0FE79585}">
  <dimension ref="A1:AS2"/>
  <sheetViews>
    <sheetView tabSelected="1" workbookViewId="0">
      <selection activeCell="AQ8" sqref="AQ8"/>
    </sheetView>
  </sheetViews>
  <sheetFormatPr defaultRowHeight="14.25" x14ac:dyDescent="0.2"/>
  <sheetData>
    <row r="1" spans="1:45" x14ac:dyDescent="0.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>
        <v>2051</v>
      </c>
      <c r="AK1">
        <v>2052</v>
      </c>
      <c r="AL1">
        <v>2053</v>
      </c>
      <c r="AM1">
        <v>2054</v>
      </c>
      <c r="AN1">
        <v>2055</v>
      </c>
      <c r="AO1">
        <v>2056</v>
      </c>
      <c r="AP1">
        <v>2057</v>
      </c>
      <c r="AQ1">
        <v>2058</v>
      </c>
      <c r="AR1">
        <v>2059</v>
      </c>
      <c r="AS1">
        <v>2060</v>
      </c>
    </row>
    <row r="2" spans="1:45" x14ac:dyDescent="0.2">
      <c r="A2" t="s">
        <v>89</v>
      </c>
      <c r="B2">
        <f>分布式光电数据!M18</f>
        <v>4.816677263356646E-2</v>
      </c>
      <c r="C2">
        <f>分布式光电数据!L18</f>
        <v>9.6063324943802958E-2</v>
      </c>
      <c r="D2">
        <f>分布式光电数据!K18</f>
        <v>9.6947134727433132E-2</v>
      </c>
      <c r="E2">
        <f>分布式光电数据!J18</f>
        <v>9.1044065327618565E-2</v>
      </c>
      <c r="F2">
        <f>E2+0.005</f>
        <v>9.6044065327618569E-2</v>
      </c>
      <c r="G2">
        <f t="shared" ref="G2:K2" si="0">F2+0.005</f>
        <v>0.10104406532761857</v>
      </c>
      <c r="H2">
        <f t="shared" si="0"/>
        <v>0.10604406532761858</v>
      </c>
      <c r="I2">
        <f t="shared" si="0"/>
        <v>0.11104406532761858</v>
      </c>
      <c r="J2">
        <f t="shared" si="0"/>
        <v>0.11604406532761859</v>
      </c>
      <c r="K2">
        <f t="shared" si="0"/>
        <v>0.12104406532761859</v>
      </c>
      <c r="L2">
        <v>0.125</v>
      </c>
      <c r="M2">
        <v>0.125</v>
      </c>
      <c r="N2">
        <v>0.125</v>
      </c>
      <c r="O2">
        <v>0.125</v>
      </c>
      <c r="P2">
        <v>0.125</v>
      </c>
      <c r="Q2">
        <v>0.125</v>
      </c>
      <c r="R2">
        <v>0.125</v>
      </c>
      <c r="S2">
        <v>0.125</v>
      </c>
      <c r="T2">
        <v>0.125</v>
      </c>
      <c r="U2">
        <v>0.125</v>
      </c>
      <c r="V2">
        <v>0.125</v>
      </c>
      <c r="W2">
        <v>0.125</v>
      </c>
      <c r="X2">
        <v>0.125</v>
      </c>
      <c r="Y2">
        <v>0.125</v>
      </c>
      <c r="Z2">
        <v>0.125</v>
      </c>
      <c r="AA2">
        <v>0.125</v>
      </c>
      <c r="AB2">
        <v>0.125</v>
      </c>
      <c r="AC2">
        <v>0.125</v>
      </c>
      <c r="AD2">
        <v>0.125</v>
      </c>
      <c r="AE2">
        <v>0.125</v>
      </c>
      <c r="AF2">
        <v>0.125</v>
      </c>
      <c r="AG2">
        <v>0.125</v>
      </c>
      <c r="AH2">
        <v>0.125</v>
      </c>
      <c r="AI2">
        <v>0.125</v>
      </c>
      <c r="AJ2">
        <v>0.125</v>
      </c>
      <c r="AK2">
        <v>0.125</v>
      </c>
      <c r="AL2">
        <v>0.125</v>
      </c>
      <c r="AM2">
        <v>0.125</v>
      </c>
      <c r="AN2">
        <v>0.125</v>
      </c>
      <c r="AO2">
        <v>0.125</v>
      </c>
      <c r="AP2">
        <v>0.125</v>
      </c>
      <c r="AQ2">
        <v>0.125</v>
      </c>
      <c r="AR2">
        <v>0.125</v>
      </c>
      <c r="AS2">
        <v>0.125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分布式光电数据</vt:lpstr>
      <vt:lpstr>集中式光电数据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2022-03-09T09:32:27Z</dcterms:created>
  <dcterms:modified xsi:type="dcterms:W3CDTF">2022-03-09T09:53:16Z</dcterms:modified>
</cp:coreProperties>
</file>