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新建文件夹\eps-shandong\InputData\elec\BPHC\"/>
    </mc:Choice>
  </mc:AlternateContent>
  <xr:revisionPtr revIDLastSave="0" documentId="13_ncr:1_{6DE6DDE7-B794-4F54-95D0-002B728FCC1E}" xr6:coauthVersionLast="47" xr6:coauthVersionMax="47" xr10:uidLastSave="{00000000-0000-0000-0000-000000000000}"/>
  <bookViews>
    <workbookView xWindow="-108" yWindow="-108" windowWidth="23256" windowHeight="12576" xr2:uid="{76EC60E5-E49D-49B0-B4C4-B8C53C66371B}"/>
  </bookViews>
  <sheets>
    <sheet name="山东省抽水蓄能建设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4" i="1"/>
  <c r="H14" i="1"/>
  <c r="H15" i="1"/>
  <c r="H16" i="1"/>
  <c r="H17" i="1"/>
  <c r="H18" i="1"/>
</calcChain>
</file>

<file path=xl/sharedStrings.xml><?xml version="1.0" encoding="utf-8"?>
<sst xmlns="http://schemas.openxmlformats.org/spreadsheetml/2006/main" count="113" uniqueCount="82">
  <si>
    <t>沂蒙抽水蓄能电站</t>
    <phoneticPr fontId="1" type="noConversion"/>
  </si>
  <si>
    <t>文登抽水蓄能电站</t>
    <phoneticPr fontId="1" type="noConversion"/>
  </si>
  <si>
    <t>潍坊抽水蓄能电站</t>
    <phoneticPr fontId="1" type="noConversion"/>
  </si>
  <si>
    <t>4*250</t>
    <phoneticPr fontId="1" type="noConversion"/>
  </si>
  <si>
    <t>4*300</t>
    <phoneticPr fontId="1" type="noConversion"/>
  </si>
  <si>
    <t>机组</t>
    <phoneticPr fontId="1" type="noConversion"/>
  </si>
  <si>
    <t>装机容量</t>
    <phoneticPr fontId="1" type="noConversion"/>
  </si>
  <si>
    <t>名称</t>
    <phoneticPr fontId="1" type="noConversion"/>
  </si>
  <si>
    <t>泰安二期抽水蓄能电站</t>
    <phoneticPr fontId="1" type="noConversion"/>
  </si>
  <si>
    <t>枣庄山亭抽水蓄能电站</t>
    <phoneticPr fontId="1" type="noConversion"/>
  </si>
  <si>
    <t>青州朱崖抽水蓄能电站</t>
    <phoneticPr fontId="1" type="noConversion"/>
  </si>
  <si>
    <t>莱芜船厂抽水蓄能电站</t>
    <phoneticPr fontId="1" type="noConversion"/>
  </si>
  <si>
    <t>威海乳山抽水蓄能电站</t>
    <phoneticPr fontId="1" type="noConversion"/>
  </si>
  <si>
    <t>沂蒙二期</t>
  </si>
  <si>
    <t>运行时间</t>
    <phoneticPr fontId="1" type="noConversion"/>
  </si>
  <si>
    <t>开工时间</t>
    <phoneticPr fontId="1" type="noConversion"/>
  </si>
  <si>
    <t>发电库容</t>
    <phoneticPr fontId="1" type="noConversion"/>
  </si>
  <si>
    <t>上水库容</t>
    <phoneticPr fontId="1" type="noConversion"/>
  </si>
  <si>
    <t>下水库容</t>
    <phoneticPr fontId="1" type="noConversion"/>
  </si>
  <si>
    <t>万立方米</t>
  </si>
  <si>
    <t>万立方米</t>
    <phoneticPr fontId="1" type="noConversion"/>
  </si>
  <si>
    <t>MW</t>
  </si>
  <si>
    <t>上水水位</t>
    <phoneticPr fontId="1" type="noConversion"/>
  </si>
  <si>
    <t>米</t>
    <phoneticPr fontId="1" type="noConversion"/>
  </si>
  <si>
    <t>下水水位</t>
    <phoneticPr fontId="1" type="noConversion"/>
  </si>
  <si>
    <t>泰安抽水蓄能电站</t>
    <phoneticPr fontId="1" type="noConversion"/>
  </si>
  <si>
    <t>12-2020</t>
    <phoneticPr fontId="1" type="noConversion"/>
  </si>
  <si>
    <t>07-2001</t>
    <phoneticPr fontId="1" type="noConversion"/>
  </si>
  <si>
    <t>07-2007</t>
    <phoneticPr fontId="1" type="noConversion"/>
  </si>
  <si>
    <t>泰安抽水蓄能电站_百度百科 (baidu.com)</t>
  </si>
  <si>
    <t>山东泰安二期抽水蓄能电站工程开工 (thepaper.cn)</t>
  </si>
  <si>
    <t>6*300</t>
    <phoneticPr fontId="1" type="noConversion"/>
  </si>
  <si>
    <t>11-2021</t>
    <phoneticPr fontId="1" type="noConversion"/>
  </si>
  <si>
    <t>2021.11 运行中</t>
    <phoneticPr fontId="1" type="noConversion"/>
  </si>
  <si>
    <t>2021.11 1，2机组并网，3，4机组建设中</t>
    <phoneticPr fontId="1" type="noConversion"/>
  </si>
  <si>
    <t>05-2015</t>
    <phoneticPr fontId="1" type="noConversion"/>
  </si>
  <si>
    <t>09-2021</t>
    <phoneticPr fontId="1" type="noConversion"/>
  </si>
  <si>
    <t>单级混流可逆式水泵水轮发电电动机组</t>
  </si>
  <si>
    <t>年设计发电量</t>
    <phoneticPr fontId="1" type="noConversion"/>
  </si>
  <si>
    <t>亿千瓦时</t>
    <phoneticPr fontId="1" type="noConversion"/>
  </si>
  <si>
    <t>可逆式机组</t>
  </si>
  <si>
    <t>立轴单级混流可逆式水轮发电机组</t>
  </si>
  <si>
    <t>山东文登最大的装机规模最大的抽水蓄能电站有新进展啦！ (baidu.com)</t>
  </si>
  <si>
    <t>抽水用电量</t>
    <phoneticPr fontId="1" type="noConversion"/>
  </si>
  <si>
    <t>调节库容</t>
    <phoneticPr fontId="1" type="noConversion"/>
  </si>
  <si>
    <t>机组类型</t>
    <phoneticPr fontId="1" type="noConversion"/>
  </si>
  <si>
    <t>运行状态</t>
    <phoneticPr fontId="1" type="noConversion"/>
  </si>
  <si>
    <t>相关链接</t>
    <phoneticPr fontId="1" type="noConversion"/>
  </si>
  <si>
    <t>潍坊抽水蓄能电站环境影响报告书0825（公示版）.pdf-全文可读 (book118.com)</t>
  </si>
  <si>
    <t>山东华电滕州调峰电站</t>
    <phoneticPr fontId="1" type="noConversion"/>
  </si>
  <si>
    <t>电化学</t>
    <phoneticPr fontId="1" type="noConversion"/>
  </si>
  <si>
    <t>三峡新能源庆云储能电站</t>
    <phoneticPr fontId="1" type="noConversion"/>
  </si>
  <si>
    <t>华能济南黄台发电有限公司储能电站</t>
    <phoneticPr fontId="1" type="noConversion"/>
  </si>
  <si>
    <t>国电投烟台海阳储能电站</t>
    <phoneticPr fontId="1" type="noConversion"/>
  </si>
  <si>
    <t>调峰</t>
    <phoneticPr fontId="1" type="noConversion"/>
  </si>
  <si>
    <t>调频</t>
    <phoneticPr fontId="1" type="noConversion"/>
  </si>
  <si>
    <t>2021/12/28 试运行</t>
    <phoneticPr fontId="1" type="noConversion"/>
  </si>
  <si>
    <t>国家电投海阳101兆瓦/202兆瓦时储能电站并网试运行_财经_中国网 (china.com.cn)</t>
  </si>
  <si>
    <t>在运</t>
    <phoneticPr fontId="1" type="noConversion"/>
  </si>
  <si>
    <t>磷酸铁锂电池</t>
    <phoneticPr fontId="1" type="noConversion"/>
  </si>
  <si>
    <t>全钒液流电池</t>
    <phoneticPr fontId="1" type="noConversion"/>
  </si>
  <si>
    <t>2021/12/20 并网投运</t>
    <phoneticPr fontId="1" type="noConversion"/>
  </si>
  <si>
    <t>全国最大集中共享式电化学储能调峰项目在华电滕州并网运行-索比光伏网 (solarbe.com)</t>
  </si>
  <si>
    <t>三峡新能源庆云储能电站二期</t>
    <phoneticPr fontId="1" type="noConversion"/>
  </si>
  <si>
    <t>2021/9/3 开工</t>
    <phoneticPr fontId="1" type="noConversion"/>
  </si>
  <si>
    <t>规划总容量300MW/600MWh 三峡新能源庆云储能电站示范项目开工 - 北极星储能网 (bjx.com.cn)</t>
  </si>
  <si>
    <t>预计2021/12 投产</t>
    <phoneticPr fontId="1" type="noConversion"/>
  </si>
  <si>
    <t>历城区全福街道成立专班全力推进我省首批储能示范项目建设_阳光工匠光伏网 (21spv.com)</t>
  </si>
  <si>
    <t>压缩空气储能</t>
    <phoneticPr fontId="1" type="noConversion"/>
  </si>
  <si>
    <t>国家电投海阳101兆瓦/203兆瓦时储能电站并网试运行_财经_中国网 (china.com.cn)</t>
  </si>
  <si>
    <t>2021/12/20 试运行</t>
    <phoneticPr fontId="1" type="noConversion"/>
  </si>
  <si>
    <t>肥城压缩空气储能调峰电站</t>
    <phoneticPr fontId="1" type="noConversion"/>
  </si>
  <si>
    <t>莱芜孟家储能电站</t>
  </si>
  <si>
    <t>莱城发电长储能联合机组</t>
  </si>
  <si>
    <t>大唐临清热电有限公司联合火电机组</t>
  </si>
  <si>
    <t>磷酸铁锂电池</t>
  </si>
  <si>
    <t>磷酸铁锂电池-调频</t>
  </si>
  <si>
    <t>unknown</t>
  </si>
  <si>
    <t>CAES</t>
  </si>
  <si>
    <t>LiFePO4</t>
  </si>
  <si>
    <t>全钒液流电池</t>
  </si>
  <si>
    <t>VRB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</si>
</sst>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333333"/>
      <name val="新宋体"/>
      <family val="3"/>
      <charset val="134"/>
    </font>
    <font>
      <u/>
      <sz val="11"/>
      <color theme="10"/>
      <name val="Calibri"/>
      <family val="2"/>
      <charset val="134"/>
      <scheme val="minor"/>
    </font>
    <font>
      <sz val="11"/>
      <color rgb="FF2A2A2A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山东省抽水蓄能建设!$G$14:$G$18</c:f>
              <c:strCache>
                <c:ptCount val="5"/>
                <c:pt idx="0">
                  <c:v>电化学</c:v>
                </c:pt>
                <c:pt idx="1">
                  <c:v>压缩空气储能</c:v>
                </c:pt>
                <c:pt idx="2">
                  <c:v>磷酸铁锂电池</c:v>
                </c:pt>
                <c:pt idx="3">
                  <c:v>全钒液流电池</c:v>
                </c:pt>
                <c:pt idx="4">
                  <c:v>磷酸铁锂电池-调频</c:v>
                </c:pt>
              </c:strCache>
            </c:strRef>
          </c:cat>
          <c:val>
            <c:numRef>
              <c:f>山东省抽水蓄能建设!$H$14:$H$18</c:f>
              <c:numCache>
                <c:formatCode>General</c:formatCode>
                <c:ptCount val="5"/>
                <c:pt idx="0">
                  <c:v>157</c:v>
                </c:pt>
                <c:pt idx="1">
                  <c:v>60</c:v>
                </c:pt>
                <c:pt idx="2">
                  <c:v>700</c:v>
                </c:pt>
                <c:pt idx="3">
                  <c:v>2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8-4B05-8215-08E7F1E32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Sheet1!$A$1:$AO$1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xVal>
          <c:yVal>
            <c:numRef>
              <c:f>Sheet1!$A$2:$AO$2</c:f>
              <c:numCache>
                <c:formatCode>General</c:formatCode>
                <c:ptCount val="41"/>
                <c:pt idx="0">
                  <c:v>1000</c:v>
                </c:pt>
                <c:pt idx="1">
                  <c:v>1600</c:v>
                </c:pt>
                <c:pt idx="2">
                  <c:v>2200</c:v>
                </c:pt>
                <c:pt idx="3">
                  <c:v>2800</c:v>
                </c:pt>
                <c:pt idx="4">
                  <c:v>3200</c:v>
                </c:pt>
                <c:pt idx="5">
                  <c:v>4000</c:v>
                </c:pt>
                <c:pt idx="6">
                  <c:v>4000</c:v>
                </c:pt>
                <c:pt idx="7">
                  <c:v>5200</c:v>
                </c:pt>
                <c:pt idx="8">
                  <c:v>5200</c:v>
                </c:pt>
                <c:pt idx="9">
                  <c:v>7000</c:v>
                </c:pt>
                <c:pt idx="10">
                  <c:v>7000</c:v>
                </c:pt>
                <c:pt idx="11">
                  <c:v>7000</c:v>
                </c:pt>
                <c:pt idx="12">
                  <c:v>8500</c:v>
                </c:pt>
                <c:pt idx="13">
                  <c:v>8500</c:v>
                </c:pt>
                <c:pt idx="14">
                  <c:v>8500</c:v>
                </c:pt>
                <c:pt idx="15">
                  <c:v>10000</c:v>
                </c:pt>
                <c:pt idx="16">
                  <c:v>10000</c:v>
                </c:pt>
                <c:pt idx="17">
                  <c:v>11200</c:v>
                </c:pt>
                <c:pt idx="18">
                  <c:v>11200</c:v>
                </c:pt>
                <c:pt idx="19">
                  <c:v>12400</c:v>
                </c:pt>
                <c:pt idx="20">
                  <c:v>13000</c:v>
                </c:pt>
                <c:pt idx="21">
                  <c:v>13000</c:v>
                </c:pt>
                <c:pt idx="22">
                  <c:v>13000</c:v>
                </c:pt>
                <c:pt idx="23">
                  <c:v>13000</c:v>
                </c:pt>
                <c:pt idx="24">
                  <c:v>13000</c:v>
                </c:pt>
                <c:pt idx="25">
                  <c:v>14500</c:v>
                </c:pt>
                <c:pt idx="26">
                  <c:v>14500</c:v>
                </c:pt>
                <c:pt idx="27">
                  <c:v>14500</c:v>
                </c:pt>
                <c:pt idx="28">
                  <c:v>14500</c:v>
                </c:pt>
                <c:pt idx="29">
                  <c:v>14500</c:v>
                </c:pt>
                <c:pt idx="30">
                  <c:v>14500</c:v>
                </c:pt>
                <c:pt idx="31">
                  <c:v>14500</c:v>
                </c:pt>
                <c:pt idx="32">
                  <c:v>14500</c:v>
                </c:pt>
                <c:pt idx="33">
                  <c:v>14500</c:v>
                </c:pt>
                <c:pt idx="34">
                  <c:v>14500</c:v>
                </c:pt>
                <c:pt idx="35">
                  <c:v>14500</c:v>
                </c:pt>
                <c:pt idx="36">
                  <c:v>14500</c:v>
                </c:pt>
                <c:pt idx="37">
                  <c:v>14500</c:v>
                </c:pt>
                <c:pt idx="38">
                  <c:v>14500</c:v>
                </c:pt>
                <c:pt idx="39">
                  <c:v>14500</c:v>
                </c:pt>
                <c:pt idx="40">
                  <c:v>14500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3-4787-8055-95414D9163C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Sheet1!$A$1:$AO$1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xVal>
          <c:yVal>
            <c:numRef>
              <c:f>Sheet1!$A$3:$AO$3</c:f>
              <c:numCache>
                <c:formatCode>General</c:formatCode>
                <c:ptCount val="41"/>
                <c:pt idx="0">
                  <c:v>167</c:v>
                </c:pt>
                <c:pt idx="1">
                  <c:v>687</c:v>
                </c:pt>
                <c:pt idx="2">
                  <c:v>1500</c:v>
                </c:pt>
                <c:pt idx="5">
                  <c:v>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D3-4787-8055-95414D91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40479"/>
        <c:axId val="444839231"/>
      </c:scatterChart>
      <c:valAx>
        <c:axId val="44484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39231"/>
        <c:crosses val="autoZero"/>
        <c:crossBetween val="midCat"/>
      </c:valAx>
      <c:valAx>
        <c:axId val="44483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4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18</xdr:row>
      <xdr:rowOff>285750</xdr:rowOff>
    </xdr:from>
    <xdr:to>
      <xdr:col>14</xdr:col>
      <xdr:colOff>30480</xdr:colOff>
      <xdr:row>25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D1542-A5AF-4BAD-9A5C-C8975D62A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442912</xdr:colOff>
      <xdr:row>12</xdr:row>
      <xdr:rowOff>76200</xdr:rowOff>
    </xdr:from>
    <xdr:to>
      <xdr:col>33</xdr:col>
      <xdr:colOff>214312</xdr:colOff>
      <xdr:row>27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CE9EE3A-8F47-4F49-A182-B62E8AB8C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uneng.bjx.com.cn/news/20210903/1174777.s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baijiahao.baidu.com/s?id=1674357414648204535&amp;wfr=spider&amp;for=pc" TargetMode="External"/><Relationship Id="rId7" Type="http://schemas.openxmlformats.org/officeDocument/2006/relationships/hyperlink" Target="https://chuneng.bjx.com.cn/news/20210903/1174777.s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.thepaper.cn/baijiahao_10516357" TargetMode="External"/><Relationship Id="rId1" Type="http://schemas.openxmlformats.org/officeDocument/2006/relationships/hyperlink" Target="https://baike.baidu.com/item/%E6%B3%B0%E5%AE%89%E6%8A%BD%E6%B0%B4%E8%93%84%E8%83%BD%E7%94%B5%E7%AB%99/1738646?fr=aladdin" TargetMode="External"/><Relationship Id="rId6" Type="http://schemas.openxmlformats.org/officeDocument/2006/relationships/hyperlink" Target="https://news.solarbe.com/202112/22/348851.html" TargetMode="External"/><Relationship Id="rId11" Type="http://schemas.openxmlformats.org/officeDocument/2006/relationships/hyperlink" Target="https://finance.china.com.cn/industry/energy/20211228/5717428.shtml" TargetMode="External"/><Relationship Id="rId5" Type="http://schemas.openxmlformats.org/officeDocument/2006/relationships/hyperlink" Target="https://finance.china.com.cn/industry/energy/20211228/5717428.shtml" TargetMode="External"/><Relationship Id="rId10" Type="http://schemas.openxmlformats.org/officeDocument/2006/relationships/hyperlink" Target="https://news.solarbe.com/202112/22/348851.html" TargetMode="External"/><Relationship Id="rId4" Type="http://schemas.openxmlformats.org/officeDocument/2006/relationships/hyperlink" Target="https://max.book118.com/html/2018/0903/6052123204001214.shtm" TargetMode="External"/><Relationship Id="rId9" Type="http://schemas.openxmlformats.org/officeDocument/2006/relationships/hyperlink" Target="http://www.21spv.com/news/show.php?itemid=1066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C8E6-6A2A-4988-9089-3153D5B74D8D}">
  <dimension ref="A1:Q26"/>
  <sheetViews>
    <sheetView tabSelected="1" topLeftCell="A16" workbookViewId="0">
      <selection activeCell="D25" sqref="D25"/>
    </sheetView>
  </sheetViews>
  <sheetFormatPr defaultRowHeight="14.4"/>
  <cols>
    <col min="1" max="1" width="20.21875" customWidth="1"/>
    <col min="2" max="15" width="8.33203125" style="2" customWidth="1"/>
    <col min="16" max="16" width="21.6640625" style="5" customWidth="1"/>
  </cols>
  <sheetData>
    <row r="1" spans="1:17" ht="30" customHeight="1">
      <c r="A1" t="s">
        <v>7</v>
      </c>
      <c r="B1" s="2" t="s">
        <v>6</v>
      </c>
      <c r="C1" s="2" t="s">
        <v>38</v>
      </c>
      <c r="D1" s="2" t="s">
        <v>43</v>
      </c>
      <c r="E1" s="2" t="s">
        <v>5</v>
      </c>
      <c r="F1" s="2" t="s">
        <v>45</v>
      </c>
      <c r="G1" s="2" t="s">
        <v>17</v>
      </c>
      <c r="H1" s="2" t="s">
        <v>44</v>
      </c>
      <c r="I1" s="2" t="s">
        <v>16</v>
      </c>
      <c r="J1" s="2" t="s">
        <v>22</v>
      </c>
      <c r="K1" s="2" t="s">
        <v>18</v>
      </c>
      <c r="L1" s="2" t="s">
        <v>44</v>
      </c>
      <c r="M1" s="2" t="s">
        <v>24</v>
      </c>
      <c r="N1" s="2" t="s">
        <v>15</v>
      </c>
      <c r="O1" s="2" t="s">
        <v>14</v>
      </c>
      <c r="P1" s="5" t="s">
        <v>46</v>
      </c>
      <c r="Q1" s="2" t="s">
        <v>47</v>
      </c>
    </row>
    <row r="2" spans="1:17" ht="30" customHeight="1">
      <c r="B2" s="2" t="s">
        <v>21</v>
      </c>
      <c r="C2" s="2" t="s">
        <v>39</v>
      </c>
      <c r="D2" s="2" t="s">
        <v>39</v>
      </c>
      <c r="G2" s="2" t="s">
        <v>19</v>
      </c>
      <c r="H2" s="2" t="s">
        <v>19</v>
      </c>
      <c r="I2" s="2" t="s">
        <v>19</v>
      </c>
      <c r="J2" s="2" t="s">
        <v>23</v>
      </c>
      <c r="K2" s="2" t="s">
        <v>20</v>
      </c>
      <c r="L2" s="2" t="s">
        <v>19</v>
      </c>
      <c r="M2" s="2" t="s">
        <v>23</v>
      </c>
    </row>
    <row r="3" spans="1:17">
      <c r="A3" t="s">
        <v>25</v>
      </c>
      <c r="B3" s="2">
        <v>1000</v>
      </c>
      <c r="C3" s="2">
        <v>13.382</v>
      </c>
      <c r="D3" s="2">
        <v>17.843</v>
      </c>
      <c r="E3" s="2" t="s">
        <v>3</v>
      </c>
      <c r="F3" s="6" t="s">
        <v>37</v>
      </c>
      <c r="G3" s="2">
        <v>1168.0999999999999</v>
      </c>
      <c r="H3" s="2">
        <v>1107.5999999999999</v>
      </c>
      <c r="I3" s="2">
        <v>895.11</v>
      </c>
      <c r="J3" s="2">
        <v>411.08</v>
      </c>
      <c r="K3" s="2">
        <v>2993</v>
      </c>
      <c r="M3" s="2">
        <v>166.77</v>
      </c>
      <c r="N3" s="2" t="s">
        <v>27</v>
      </c>
      <c r="O3" s="2" t="s">
        <v>28</v>
      </c>
      <c r="P3" s="5" t="s">
        <v>33</v>
      </c>
      <c r="Q3" s="4" t="s">
        <v>29</v>
      </c>
    </row>
    <row r="4" spans="1:17">
      <c r="A4" t="s">
        <v>0</v>
      </c>
      <c r="B4" s="2">
        <v>1200</v>
      </c>
      <c r="C4" s="2">
        <v>20.079999999999998</v>
      </c>
      <c r="D4" s="2">
        <v>26.77</v>
      </c>
      <c r="E4" s="2" t="s">
        <v>4</v>
      </c>
      <c r="F4" s="6" t="s">
        <v>37</v>
      </c>
      <c r="G4" s="2">
        <v>856</v>
      </c>
      <c r="H4" s="2">
        <v>800</v>
      </c>
      <c r="J4" s="2">
        <v>606</v>
      </c>
      <c r="K4" s="2">
        <v>1026</v>
      </c>
      <c r="L4" s="2">
        <v>869</v>
      </c>
      <c r="M4" s="2">
        <v>220</v>
      </c>
      <c r="N4" s="2" t="s">
        <v>35</v>
      </c>
      <c r="O4" s="2" t="s">
        <v>32</v>
      </c>
      <c r="P4" s="5" t="s">
        <v>34</v>
      </c>
    </row>
    <row r="5" spans="1:17" ht="15.6">
      <c r="A5" t="s">
        <v>1</v>
      </c>
      <c r="B5" s="2">
        <v>1800</v>
      </c>
      <c r="C5" s="2">
        <v>26.28</v>
      </c>
      <c r="D5" s="2">
        <v>35.04</v>
      </c>
      <c r="E5" s="2" t="s">
        <v>31</v>
      </c>
      <c r="F5" s="7" t="s">
        <v>41</v>
      </c>
      <c r="G5" s="2">
        <v>923.9</v>
      </c>
      <c r="J5" s="2">
        <v>625</v>
      </c>
      <c r="K5" s="2">
        <v>1282</v>
      </c>
      <c r="M5" s="2">
        <v>136</v>
      </c>
      <c r="N5" s="2" t="s">
        <v>36</v>
      </c>
      <c r="O5" s="2">
        <v>2022</v>
      </c>
      <c r="Q5" s="4" t="s">
        <v>42</v>
      </c>
    </row>
    <row r="6" spans="1:17">
      <c r="A6" t="s">
        <v>2</v>
      </c>
      <c r="B6" s="2">
        <v>1200</v>
      </c>
      <c r="C6" s="2">
        <v>13.14</v>
      </c>
      <c r="D6" s="2">
        <v>17.52</v>
      </c>
      <c r="E6" s="2" t="s">
        <v>4</v>
      </c>
      <c r="G6" s="2">
        <v>845</v>
      </c>
      <c r="H6" s="2">
        <v>802</v>
      </c>
      <c r="J6" s="2">
        <v>628</v>
      </c>
      <c r="K6" s="2">
        <v>4587</v>
      </c>
      <c r="L6" s="2">
        <v>4189</v>
      </c>
      <c r="M6" s="2">
        <v>289</v>
      </c>
      <c r="N6" s="2">
        <v>2020</v>
      </c>
      <c r="O6" s="2">
        <v>2027</v>
      </c>
    </row>
    <row r="7" spans="1:17">
      <c r="A7" t="s">
        <v>8</v>
      </c>
      <c r="B7" s="2">
        <v>1800</v>
      </c>
      <c r="E7" s="2" t="s">
        <v>31</v>
      </c>
      <c r="F7" s="6" t="s">
        <v>40</v>
      </c>
      <c r="N7" s="3" t="s">
        <v>26</v>
      </c>
      <c r="O7" s="2">
        <v>2029</v>
      </c>
      <c r="Q7" s="4" t="s">
        <v>30</v>
      </c>
    </row>
    <row r="8" spans="1:17">
      <c r="A8" t="s">
        <v>9</v>
      </c>
      <c r="Q8" s="4" t="s">
        <v>48</v>
      </c>
    </row>
    <row r="9" spans="1:17">
      <c r="A9" t="s">
        <v>10</v>
      </c>
    </row>
    <row r="10" spans="1:17">
      <c r="A10" t="s">
        <v>11</v>
      </c>
    </row>
    <row r="11" spans="1:17">
      <c r="A11" t="s">
        <v>12</v>
      </c>
    </row>
    <row r="12" spans="1:17" ht="15.6">
      <c r="A12" s="1" t="s">
        <v>13</v>
      </c>
    </row>
    <row r="14" spans="1:17" ht="28.8">
      <c r="A14" s="5" t="s">
        <v>58</v>
      </c>
      <c r="B14" s="8">
        <v>157</v>
      </c>
      <c r="C14" s="8">
        <v>392</v>
      </c>
      <c r="D14" s="8" t="s">
        <v>50</v>
      </c>
      <c r="E14" s="8"/>
      <c r="F14" s="8"/>
      <c r="G14" s="8" t="s">
        <v>50</v>
      </c>
      <c r="H14" s="8">
        <f>SUMIF(D14:D26,G14,B14:B26)</f>
        <v>157</v>
      </c>
      <c r="I14" s="8">
        <f>SUMIF(D14:D26,G14,C14:C26)</f>
        <v>392</v>
      </c>
      <c r="J14" s="8" t="s">
        <v>77</v>
      </c>
      <c r="K14" s="8"/>
      <c r="L14" s="8"/>
      <c r="M14" s="8"/>
      <c r="N14" s="8"/>
      <c r="O14" s="8"/>
    </row>
    <row r="15" spans="1:17" ht="28.8">
      <c r="A15" s="5" t="s">
        <v>58</v>
      </c>
      <c r="B15" s="8">
        <v>10</v>
      </c>
      <c r="C15" s="8"/>
      <c r="D15" s="8" t="s">
        <v>68</v>
      </c>
      <c r="E15" s="8"/>
      <c r="F15" s="8"/>
      <c r="G15" s="8" t="s">
        <v>68</v>
      </c>
      <c r="H15" s="8">
        <f t="shared" ref="H15:H18" si="0">SUMIF(D15:D27,G15,B15:B27)</f>
        <v>60</v>
      </c>
      <c r="I15" s="8">
        <f t="shared" ref="I15:I18" si="1">SUMIF(D15:D27,G15,C15:C27)</f>
        <v>300</v>
      </c>
      <c r="J15" s="8" t="s">
        <v>78</v>
      </c>
      <c r="K15" s="8"/>
      <c r="L15" s="8"/>
      <c r="M15" s="8"/>
      <c r="N15" s="8"/>
      <c r="O15" s="8"/>
    </row>
    <row r="16" spans="1:17" ht="28.8">
      <c r="A16" s="5" t="s">
        <v>53</v>
      </c>
      <c r="B16" s="8">
        <v>100</v>
      </c>
      <c r="C16" s="8">
        <v>200</v>
      </c>
      <c r="D16" s="8" t="s">
        <v>59</v>
      </c>
      <c r="E16" s="8" t="s">
        <v>54</v>
      </c>
      <c r="F16" s="8"/>
      <c r="G16" s="8" t="s">
        <v>75</v>
      </c>
      <c r="H16" s="8">
        <f t="shared" si="0"/>
        <v>700</v>
      </c>
      <c r="I16" s="8">
        <f t="shared" si="1"/>
        <v>1428</v>
      </c>
      <c r="J16" s="8" t="s">
        <v>79</v>
      </c>
      <c r="K16" s="8"/>
      <c r="L16" s="8"/>
      <c r="M16" s="8"/>
      <c r="N16" s="8"/>
      <c r="O16" s="8"/>
      <c r="P16" s="9" t="s">
        <v>56</v>
      </c>
      <c r="Q16" s="4" t="s">
        <v>57</v>
      </c>
    </row>
    <row r="17" spans="1:17" ht="28.8">
      <c r="A17" s="5" t="s">
        <v>53</v>
      </c>
      <c r="B17" s="8">
        <v>1</v>
      </c>
      <c r="C17" s="8">
        <v>2</v>
      </c>
      <c r="D17" s="8" t="s">
        <v>60</v>
      </c>
      <c r="E17" s="8"/>
      <c r="F17" s="8"/>
      <c r="G17" s="8" t="s">
        <v>80</v>
      </c>
      <c r="H17" s="8">
        <f t="shared" si="0"/>
        <v>2</v>
      </c>
      <c r="I17" s="8">
        <f t="shared" si="1"/>
        <v>4</v>
      </c>
      <c r="J17" s="8" t="s">
        <v>81</v>
      </c>
      <c r="K17" s="8"/>
      <c r="L17" s="8"/>
      <c r="M17" s="8"/>
      <c r="N17" s="8"/>
      <c r="O17" s="8"/>
      <c r="P17" s="9" t="s">
        <v>70</v>
      </c>
      <c r="Q17" s="4" t="s">
        <v>69</v>
      </c>
    </row>
    <row r="18" spans="1:17" ht="43.2">
      <c r="A18" s="5" t="s">
        <v>49</v>
      </c>
      <c r="B18" s="8">
        <v>100</v>
      </c>
      <c r="C18" s="8">
        <v>200</v>
      </c>
      <c r="D18" s="8" t="s">
        <v>59</v>
      </c>
      <c r="E18" s="8" t="s">
        <v>54</v>
      </c>
      <c r="F18" s="8"/>
      <c r="G18" s="8" t="s">
        <v>76</v>
      </c>
      <c r="H18" s="8">
        <f t="shared" si="0"/>
        <v>18</v>
      </c>
      <c r="I18" s="8">
        <f t="shared" si="1"/>
        <v>9</v>
      </c>
      <c r="J18" s="8"/>
      <c r="K18" s="8"/>
      <c r="L18" s="8"/>
      <c r="M18" s="8"/>
      <c r="N18" s="8"/>
      <c r="O18" s="8"/>
      <c r="P18" s="5" t="s">
        <v>61</v>
      </c>
      <c r="Q18" s="4" t="s">
        <v>62</v>
      </c>
    </row>
    <row r="19" spans="1:17" ht="28.8">
      <c r="A19" s="5" t="s">
        <v>49</v>
      </c>
      <c r="B19" s="8">
        <v>1</v>
      </c>
      <c r="C19" s="8">
        <v>2</v>
      </c>
      <c r="D19" s="8" t="s">
        <v>60</v>
      </c>
      <c r="E19" s="8"/>
      <c r="F19" s="8"/>
      <c r="G19"/>
      <c r="H19" s="8"/>
      <c r="I19" s="8"/>
      <c r="J19" s="8"/>
      <c r="K19" s="8"/>
      <c r="L19" s="8"/>
      <c r="M19" s="8"/>
      <c r="N19" s="8"/>
      <c r="O19" s="8"/>
      <c r="P19" s="5" t="s">
        <v>61</v>
      </c>
      <c r="Q19" s="4" t="s">
        <v>62</v>
      </c>
    </row>
    <row r="20" spans="1:17" ht="28.8">
      <c r="A20" s="5" t="s">
        <v>52</v>
      </c>
      <c r="B20" s="8">
        <v>100</v>
      </c>
      <c r="C20" s="8">
        <v>200</v>
      </c>
      <c r="D20" s="8" t="s">
        <v>59</v>
      </c>
      <c r="E20" s="8" t="s">
        <v>54</v>
      </c>
      <c r="F20" s="8"/>
      <c r="G20"/>
      <c r="H20" s="8"/>
      <c r="I20" s="8"/>
      <c r="J20" s="8"/>
      <c r="K20" s="8"/>
      <c r="L20" s="8"/>
      <c r="M20" s="8"/>
      <c r="N20" s="8"/>
      <c r="O20" s="8"/>
      <c r="P20" s="5" t="s">
        <v>66</v>
      </c>
      <c r="Q20" s="4" t="s">
        <v>67</v>
      </c>
    </row>
    <row r="21" spans="1:17" ht="28.8">
      <c r="A21" s="5" t="s">
        <v>72</v>
      </c>
      <c r="B21" s="8">
        <v>100</v>
      </c>
      <c r="C21" s="8">
        <v>228</v>
      </c>
      <c r="D21" s="8" t="s">
        <v>59</v>
      </c>
      <c r="E21" s="8" t="s">
        <v>54</v>
      </c>
      <c r="F21" s="8"/>
      <c r="G21"/>
      <c r="H21" s="8"/>
      <c r="I21" s="8"/>
      <c r="J21" s="8"/>
      <c r="K21" s="8"/>
      <c r="L21" s="8"/>
      <c r="M21" s="8"/>
      <c r="N21" s="8"/>
      <c r="O21" s="8"/>
    </row>
    <row r="22" spans="1:17" ht="28.8">
      <c r="A22" s="5" t="s">
        <v>51</v>
      </c>
      <c r="B22" s="8">
        <v>100</v>
      </c>
      <c r="C22" s="8">
        <v>200</v>
      </c>
      <c r="D22" s="8" t="s">
        <v>59</v>
      </c>
      <c r="E22" s="8" t="s">
        <v>54</v>
      </c>
      <c r="F22" s="8"/>
      <c r="G22"/>
      <c r="H22" s="8"/>
      <c r="I22" s="8"/>
      <c r="J22" s="8"/>
      <c r="K22" s="8"/>
      <c r="L22" s="8"/>
      <c r="M22" s="8"/>
      <c r="N22" s="8"/>
      <c r="O22" s="8"/>
      <c r="P22" s="5" t="s">
        <v>64</v>
      </c>
      <c r="Q22" s="4" t="s">
        <v>65</v>
      </c>
    </row>
    <row r="23" spans="1:17" ht="43.2">
      <c r="A23" s="5" t="s">
        <v>73</v>
      </c>
      <c r="B23" s="8">
        <v>9</v>
      </c>
      <c r="C23" s="8">
        <v>4.5</v>
      </c>
      <c r="D23" s="8" t="s">
        <v>76</v>
      </c>
      <c r="E23" s="8" t="s">
        <v>55</v>
      </c>
      <c r="F23" s="8"/>
      <c r="G23"/>
      <c r="H23" s="8"/>
      <c r="I23" s="8"/>
      <c r="J23" s="8"/>
      <c r="K23" s="8"/>
      <c r="L23" s="8"/>
      <c r="M23" s="8"/>
      <c r="N23" s="8"/>
      <c r="O23" s="8"/>
    </row>
    <row r="24" spans="1:17" ht="43.2">
      <c r="A24" s="5" t="s">
        <v>74</v>
      </c>
      <c r="B24" s="8">
        <v>9</v>
      </c>
      <c r="C24" s="8">
        <v>4.5</v>
      </c>
      <c r="D24" s="8" t="s">
        <v>76</v>
      </c>
      <c r="E24" s="8" t="s">
        <v>55</v>
      </c>
      <c r="F24" s="8"/>
      <c r="G24"/>
      <c r="H24" s="8"/>
      <c r="I24" s="8"/>
      <c r="J24" s="8"/>
      <c r="K24" s="8"/>
      <c r="L24" s="8"/>
      <c r="M24" s="8"/>
      <c r="N24" s="8"/>
      <c r="O24" s="8"/>
    </row>
    <row r="25" spans="1:17" ht="28.8">
      <c r="A25" s="5" t="s">
        <v>63</v>
      </c>
      <c r="B25" s="8">
        <v>200</v>
      </c>
      <c r="C25" s="8">
        <v>400</v>
      </c>
      <c r="D25" s="8" t="s">
        <v>59</v>
      </c>
      <c r="E25" s="8"/>
      <c r="F25" s="8"/>
      <c r="G25"/>
      <c r="H25" s="8"/>
      <c r="I25" s="8"/>
      <c r="J25" s="8"/>
      <c r="K25" s="8"/>
      <c r="L25" s="8"/>
      <c r="M25" s="8"/>
      <c r="N25" s="8"/>
      <c r="O25" s="8"/>
      <c r="Q25" s="4" t="s">
        <v>65</v>
      </c>
    </row>
    <row r="26" spans="1:17" ht="28.8">
      <c r="A26" s="5" t="s">
        <v>71</v>
      </c>
      <c r="B26" s="8">
        <v>50</v>
      </c>
      <c r="C26" s="8">
        <v>300</v>
      </c>
      <c r="D26" s="8" t="s">
        <v>68</v>
      </c>
      <c r="E26" s="8"/>
      <c r="F26" s="8"/>
      <c r="G26"/>
      <c r="H26" s="8"/>
      <c r="I26" s="8"/>
      <c r="J26" s="8"/>
      <c r="K26" s="8"/>
      <c r="L26" s="8"/>
      <c r="M26" s="8"/>
      <c r="N26" s="8"/>
      <c r="O26" s="8"/>
    </row>
  </sheetData>
  <phoneticPr fontId="1" type="noConversion"/>
  <hyperlinks>
    <hyperlink ref="Q3" r:id="rId1" display="https://baike.baidu.com/item/%E6%B3%B0%E5%AE%89%E6%8A%BD%E6%B0%B4%E8%93%84%E8%83%BD%E7%94%B5%E7%AB%99/1738646?fr=aladdin" xr:uid="{ADC55380-1AE6-4931-B948-BEBA13F5C92F}"/>
    <hyperlink ref="Q7" r:id="rId2" display="https://m.thepaper.cn/baijiahao_10516357" xr:uid="{C9E9AAFE-2AEA-4910-AB53-C0DA4CE82F1E}"/>
    <hyperlink ref="Q5" r:id="rId3" display="https://baijiahao.baidu.com/s?id=1674357414648204535&amp;wfr=spider&amp;for=pc" xr:uid="{7C5E0909-539C-4967-A6B2-9D2C02765453}"/>
    <hyperlink ref="Q8" r:id="rId4" display="https://max.book118.com/html/2018/0903/6052123204001214.shtm" xr:uid="{C1D5B2EF-334E-445F-B815-50715338361B}"/>
    <hyperlink ref="Q16" r:id="rId5" display="https://finance.china.com.cn/industry/energy/20211228/5717428.shtml" xr:uid="{E537AAFA-4597-45F3-8EE0-489948978B84}"/>
    <hyperlink ref="Q18" r:id="rId6" display="https://news.solarbe.com/202112/22/348851.html" xr:uid="{B158759F-998F-4AE5-8E96-E5CFB8F3C274}"/>
    <hyperlink ref="Q22" r:id="rId7" display="https://chuneng.bjx.com.cn/news/20210903/1174777.shtml" xr:uid="{42A2DD01-E0F3-4F91-BC85-BFC180E024E7}"/>
    <hyperlink ref="Q25" r:id="rId8" display="https://chuneng.bjx.com.cn/news/20210903/1174777.shtml" xr:uid="{C39DA6F7-396B-419F-B533-C64001778DB7}"/>
    <hyperlink ref="Q20" r:id="rId9" display="http://www.21spv.com/news/show.php?itemid=106621" xr:uid="{CC1A1D04-6CE0-406D-B091-0F3181890682}"/>
    <hyperlink ref="Q19" r:id="rId10" display="https://news.solarbe.com/202112/22/348851.html" xr:uid="{7F03CC66-4CE6-433F-AD8B-000526E090AA}"/>
    <hyperlink ref="Q17" r:id="rId11" display="https://finance.china.com.cn/industry/energy/20211228/5717428.shtml" xr:uid="{36208E27-BBBF-4673-8232-6743E7C43F52}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B792-C6B0-4820-84A5-029BDA17A19C}">
  <dimension ref="A1:AO3"/>
  <sheetViews>
    <sheetView workbookViewId="0">
      <selection activeCell="AM9" sqref="AM9"/>
    </sheetView>
  </sheetViews>
  <sheetFormatPr defaultRowHeight="14.4"/>
  <sheetData>
    <row r="1" spans="1:41">
      <c r="A1">
        <v>2020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>
      <c r="A2">
        <v>1000</v>
      </c>
      <c r="B2">
        <v>1600</v>
      </c>
      <c r="C2">
        <v>2200</v>
      </c>
      <c r="D2">
        <v>2800</v>
      </c>
      <c r="E2">
        <v>3200</v>
      </c>
      <c r="F2">
        <v>4000</v>
      </c>
      <c r="G2">
        <v>4000</v>
      </c>
      <c r="H2">
        <v>5200</v>
      </c>
      <c r="I2">
        <v>5200</v>
      </c>
      <c r="J2">
        <v>7000</v>
      </c>
      <c r="K2">
        <v>7000</v>
      </c>
      <c r="L2">
        <v>7000</v>
      </c>
      <c r="M2">
        <v>8500</v>
      </c>
      <c r="N2">
        <v>8500</v>
      </c>
      <c r="O2">
        <v>8500</v>
      </c>
      <c r="P2">
        <v>10000</v>
      </c>
      <c r="Q2">
        <v>10000</v>
      </c>
      <c r="R2">
        <v>11200</v>
      </c>
      <c r="S2">
        <v>11200</v>
      </c>
      <c r="T2">
        <v>12400</v>
      </c>
      <c r="U2">
        <v>13000</v>
      </c>
      <c r="V2">
        <v>13000</v>
      </c>
      <c r="W2">
        <v>13000</v>
      </c>
      <c r="X2">
        <v>13000</v>
      </c>
      <c r="Y2">
        <v>13000</v>
      </c>
      <c r="Z2">
        <v>14500</v>
      </c>
      <c r="AA2">
        <v>14500</v>
      </c>
      <c r="AB2">
        <v>14500</v>
      </c>
      <c r="AC2">
        <v>14500</v>
      </c>
      <c r="AD2">
        <v>14500</v>
      </c>
      <c r="AE2">
        <v>14500</v>
      </c>
      <c r="AF2">
        <v>14500</v>
      </c>
      <c r="AG2">
        <v>14500</v>
      </c>
      <c r="AH2">
        <v>14500</v>
      </c>
      <c r="AI2">
        <v>14500</v>
      </c>
      <c r="AJ2">
        <v>14500</v>
      </c>
      <c r="AK2">
        <v>14500</v>
      </c>
      <c r="AL2">
        <v>14500</v>
      </c>
      <c r="AM2">
        <v>14500</v>
      </c>
      <c r="AN2">
        <v>14500</v>
      </c>
      <c r="AO2">
        <v>14500</v>
      </c>
    </row>
    <row r="3" spans="1:41">
      <c r="A3">
        <v>167</v>
      </c>
      <c r="B3">
        <v>687</v>
      </c>
      <c r="C3">
        <v>1500</v>
      </c>
      <c r="F3">
        <v>4500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山东省抽水蓄能建设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 Rui 2nd</cp:lastModifiedBy>
  <dcterms:created xsi:type="dcterms:W3CDTF">2021-11-16T03:37:19Z</dcterms:created>
  <dcterms:modified xsi:type="dcterms:W3CDTF">2022-01-16T11:52:29Z</dcterms:modified>
</cp:coreProperties>
</file>