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PS\EPS Shandong 3.3.1\InputData\elec\BRPSPTY\"/>
    </mc:Choice>
  </mc:AlternateContent>
  <xr:revisionPtr revIDLastSave="0" documentId="13_ncr:1_{E5A4F4CA-60A9-4998-A372-E33AB29C00E6}" xr6:coauthVersionLast="47" xr6:coauthVersionMax="47" xr10:uidLastSave="{00000000-0000-0000-0000-000000000000}"/>
  <bookViews>
    <workbookView xWindow="-120" yWindow="-120" windowWidth="29040" windowHeight="15840" activeTab="3" xr2:uid="{AFE92F2A-7FCE-4736-986B-8EFA72043325}"/>
  </bookViews>
  <sheets>
    <sheet name="过往目标" sheetId="3" r:id="rId1"/>
    <sheet name="公布目标" sheetId="4" r:id="rId2"/>
    <sheet name="山东省工程咨询院模型项目" sheetId="6" r:id="rId3"/>
    <sheet name="Sheet7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7" l="1"/>
  <c r="L2" i="7"/>
  <c r="M2" i="7"/>
  <c r="N2" i="7"/>
  <c r="O2" i="7"/>
  <c r="P2" i="7"/>
  <c r="Q2" i="7"/>
  <c r="R2" i="7"/>
  <c r="J2" i="7"/>
  <c r="H2" i="7"/>
  <c r="G2" i="7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C6" i="6"/>
  <c r="C3" i="4" l="1"/>
</calcChain>
</file>

<file path=xl/sharedStrings.xml><?xml version="1.0" encoding="utf-8"?>
<sst xmlns="http://schemas.openxmlformats.org/spreadsheetml/2006/main" count="71" uniqueCount="52">
  <si>
    <t>省（区、市）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</si>
  <si>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</si>
  <si>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</si>
  <si>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</si>
  <si>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</si>
  <si>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</si>
  <si>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</si>
  <si>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</si>
  <si>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</si>
  <si>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</si>
  <si>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</si>
  <si>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</si>
  <si>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</si>
  <si>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</si>
  <si>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</si>
  <si>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</si>
  <si>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</si>
  <si>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</si>
  <si>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</si>
  <si>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</si>
  <si>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</si>
  <si>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</si>
  <si>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</si>
  <si>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</si>
  <si>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</si>
  <si>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</si>
  <si>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</si>
  <si>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不考核</t>
  </si>
  <si>
    <t>陕西</t>
  </si>
  <si>
    <t>甘肃</t>
  </si>
  <si>
    <t>青海</t>
  </si>
  <si>
    <t>宁夏</t>
  </si>
  <si>
    <t>新疆</t>
  </si>
  <si>
    <t>可再生能源最低消纳权重</t>
    <phoneticPr fontId="1" type="noConversion"/>
  </si>
  <si>
    <t>非水可再生能源最低消纳权重</t>
    <phoneticPr fontId="1" type="noConversion"/>
  </si>
  <si>
    <t>非水可再生能源激励性消纳权重</t>
    <phoneticPr fontId="1" type="noConversion"/>
  </si>
  <si>
    <t>可再生能源激励性消纳权重</t>
    <phoneticPr fontId="1" type="noConversion"/>
  </si>
  <si>
    <t>山东</t>
    <phoneticPr fontId="1" type="noConversion"/>
  </si>
  <si>
    <t>山东省能源发展十四五规划</t>
    <phoneticPr fontId="1" type="noConversion"/>
  </si>
  <si>
    <t>地区</t>
    <phoneticPr fontId="1" type="noConversion"/>
  </si>
  <si>
    <t>年份</t>
    <phoneticPr fontId="1" type="noConversion"/>
  </si>
  <si>
    <t>指标</t>
    <phoneticPr fontId="1" type="noConversion"/>
  </si>
  <si>
    <t>来源</t>
    <phoneticPr fontId="1" type="noConversion"/>
  </si>
  <si>
    <t>山东省国民经济和社会发展第十四个五年规划和2035年远景目标纲要</t>
    <phoneticPr fontId="1" type="noConversion"/>
  </si>
  <si>
    <t>山东工咨院模型</t>
    <phoneticPr fontId="1" type="noConversion"/>
  </si>
  <si>
    <t>发电量占比</t>
  </si>
  <si>
    <t>煤电</t>
  </si>
  <si>
    <t>清洁+可再生</t>
  </si>
  <si>
    <t>外调</t>
  </si>
  <si>
    <t>RPS</t>
    <phoneticPr fontId="1" type="noConversion"/>
  </si>
  <si>
    <t>Year</t>
  </si>
  <si>
    <t>RPS Fraction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</si>
</sst>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山东省工程咨询院模型项目!$A$3:$B$3</c:f>
              <c:strCache>
                <c:ptCount val="2"/>
                <c:pt idx="0">
                  <c:v>发电量占比</c:v>
                </c:pt>
                <c:pt idx="1">
                  <c:v>清洁+可再生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山东省工程咨询院模型项目!$C$1:$AW$1</c:f>
              <c:numCache>
                <c:formatCode>General</c:formatCode>
                <c:ptCount val="4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</c:numCache>
            </c:numRef>
          </c:xVal>
          <c:yVal>
            <c:numRef>
              <c:f>山东省工程咨询院模型项目!$C$3:$AW$3</c:f>
              <c:numCache>
                <c:formatCode>General</c:formatCode>
                <c:ptCount val="47"/>
                <c:pt idx="0">
                  <c:v>8.9185142150864344E-2</c:v>
                </c:pt>
                <c:pt idx="1">
                  <c:v>0.10003694326974243</c:v>
                </c:pt>
                <c:pt idx="2">
                  <c:v>9.1077999692820266E-2</c:v>
                </c:pt>
                <c:pt idx="3">
                  <c:v>9.6247643706259919E-2</c:v>
                </c:pt>
                <c:pt idx="4">
                  <c:v>0.11779443434809768</c:v>
                </c:pt>
                <c:pt idx="5">
                  <c:v>0.15445393906821059</c:v>
                </c:pt>
                <c:pt idx="6">
                  <c:v>0.16184751715041448</c:v>
                </c:pt>
                <c:pt idx="7">
                  <c:v>0.17176043989992656</c:v>
                </c:pt>
                <c:pt idx="8">
                  <c:v>0.18280414796823943</c:v>
                </c:pt>
                <c:pt idx="9">
                  <c:v>0.19592189849614189</c:v>
                </c:pt>
                <c:pt idx="10">
                  <c:v>0.21114835018165168</c:v>
                </c:pt>
                <c:pt idx="11">
                  <c:v>0.22894701269213771</c:v>
                </c:pt>
                <c:pt idx="12">
                  <c:v>0.24031438671916239</c:v>
                </c:pt>
                <c:pt idx="13">
                  <c:v>0.24678603525160339</c:v>
                </c:pt>
                <c:pt idx="14">
                  <c:v>0.25487523829568071</c:v>
                </c:pt>
                <c:pt idx="15">
                  <c:v>0.26450967042861623</c:v>
                </c:pt>
                <c:pt idx="16">
                  <c:v>0.27432685808539603</c:v>
                </c:pt>
                <c:pt idx="17">
                  <c:v>0.28789770867007319</c:v>
                </c:pt>
                <c:pt idx="18">
                  <c:v>0.30420705084341942</c:v>
                </c:pt>
                <c:pt idx="19">
                  <c:v>0.32382175918336636</c:v>
                </c:pt>
                <c:pt idx="20">
                  <c:v>0.34748733963885131</c:v>
                </c:pt>
                <c:pt idx="21">
                  <c:v>0.3756075699979472</c:v>
                </c:pt>
                <c:pt idx="22">
                  <c:v>0.38771951945431593</c:v>
                </c:pt>
                <c:pt idx="23">
                  <c:v>0.40090282328740406</c:v>
                </c:pt>
                <c:pt idx="24">
                  <c:v>0.41532703072696542</c:v>
                </c:pt>
                <c:pt idx="25">
                  <c:v>0.43025114396561343</c:v>
                </c:pt>
                <c:pt idx="26">
                  <c:v>0.4457577134205053</c:v>
                </c:pt>
                <c:pt idx="27">
                  <c:v>0.46312948157805855</c:v>
                </c:pt>
                <c:pt idx="28">
                  <c:v>0.48254998992652209</c:v>
                </c:pt>
                <c:pt idx="29">
                  <c:v>0.5033441037846117</c:v>
                </c:pt>
                <c:pt idx="30">
                  <c:v>0.52838806983451825</c:v>
                </c:pt>
                <c:pt idx="31">
                  <c:v>0.55692039746442501</c:v>
                </c:pt>
                <c:pt idx="32">
                  <c:v>0.57283609984429984</c:v>
                </c:pt>
                <c:pt idx="33">
                  <c:v>0.59025995602503178</c:v>
                </c:pt>
                <c:pt idx="34">
                  <c:v>0.6088339706425131</c:v>
                </c:pt>
                <c:pt idx="35">
                  <c:v>0.62858726906858664</c:v>
                </c:pt>
                <c:pt idx="36">
                  <c:v>0.64944226830762875</c:v>
                </c:pt>
                <c:pt idx="37">
                  <c:v>0.67396403686141271</c:v>
                </c:pt>
                <c:pt idx="38">
                  <c:v>0.69270108811989362</c:v>
                </c:pt>
                <c:pt idx="39">
                  <c:v>0.71223038241577274</c:v>
                </c:pt>
                <c:pt idx="40">
                  <c:v>0.73253010714402245</c:v>
                </c:pt>
                <c:pt idx="41">
                  <c:v>0.75305857535943155</c:v>
                </c:pt>
                <c:pt idx="42">
                  <c:v>0.77323700012392382</c:v>
                </c:pt>
                <c:pt idx="43">
                  <c:v>0.79299262496693212</c:v>
                </c:pt>
                <c:pt idx="44">
                  <c:v>0.81201810210208303</c:v>
                </c:pt>
                <c:pt idx="45">
                  <c:v>0.82994909165058783</c:v>
                </c:pt>
                <c:pt idx="46">
                  <c:v>0.84624832540249861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3-47CB-968E-67EF29A1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28800"/>
        <c:axId val="484439200"/>
      </c:scatterChart>
      <c:valAx>
        <c:axId val="4844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39200"/>
        <c:crosses val="autoZero"/>
        <c:crossBetween val="midCat"/>
      </c:valAx>
      <c:valAx>
        <c:axId val="4844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4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Sheet7!$B$1:$AR$1</c:f>
              <c:numCache>
                <c:formatCode>General</c:formatCode>
                <c:ptCount val="4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</c:numCache>
            </c:numRef>
          </c:xVal>
          <c:yVal>
            <c:numRef>
              <c:f>Sheet7!$B$2:$AR$2</c:f>
              <c:numCache>
                <c:formatCode>0.0000_ </c:formatCode>
                <c:ptCount val="43"/>
                <c:pt idx="0">
                  <c:v>9.5000000000000001E-2</c:v>
                </c:pt>
                <c:pt idx="1">
                  <c:v>0.1</c:v>
                </c:pt>
                <c:pt idx="2">
                  <c:v>0.115</c:v>
                </c:pt>
                <c:pt idx="3">
                  <c:v>0.13</c:v>
                </c:pt>
                <c:pt idx="4">
                  <c:v>0.1444</c:v>
                </c:pt>
                <c:pt idx="5">
                  <c:v>0.17855356999996275</c:v>
                </c:pt>
                <c:pt idx="6">
                  <c:v>0.19799102000001767</c:v>
                </c:pt>
                <c:pt idx="7">
                  <c:v>0.2</c:v>
                </c:pt>
                <c:pt idx="8">
                  <c:v>0.23812520000001314</c:v>
                </c:pt>
                <c:pt idx="9">
                  <c:v>0.25882193000006737</c:v>
                </c:pt>
                <c:pt idx="10">
                  <c:v>0.27993842000000768</c:v>
                </c:pt>
                <c:pt idx="11">
                  <c:v>0.30147467000006145</c:v>
                </c:pt>
                <c:pt idx="12">
                  <c:v>0.3234306800000013</c:v>
                </c:pt>
                <c:pt idx="13">
                  <c:v>0.34580645000005461</c:v>
                </c:pt>
                <c:pt idx="14">
                  <c:v>0.36860198000010769</c:v>
                </c:pt>
                <c:pt idx="15">
                  <c:v>0.39181727000004685</c:v>
                </c:pt>
                <c:pt idx="16">
                  <c:v>0.41545232000009946</c:v>
                </c:pt>
                <c:pt idx="17">
                  <c:v>0.44439999999999996</c:v>
                </c:pt>
                <c:pt idx="18">
                  <c:v>0.45419085000004511</c:v>
                </c:pt>
                <c:pt idx="19">
                  <c:v>0.4663753573877284</c:v>
                </c:pt>
                <c:pt idx="20">
                  <c:v>0.47844985792186312</c:v>
                </c:pt>
                <c:pt idx="21">
                  <c:v>0.49042243032003907</c:v>
                </c:pt>
                <c:pt idx="22">
                  <c:v>0.50230032210716402</c:v>
                </c:pt>
                <c:pt idx="23">
                  <c:v>0.51409005975270239</c:v>
                </c:pt>
                <c:pt idx="24">
                  <c:v>0.52579754104050003</c:v>
                </c:pt>
                <c:pt idx="25">
                  <c:v>0.53742811302534133</c:v>
                </c:pt>
                <c:pt idx="26">
                  <c:v>0.54898663821204996</c:v>
                </c:pt>
                <c:pt idx="27">
                  <c:v>0.56047755104259367</c:v>
                </c:pt>
                <c:pt idx="28">
                  <c:v>0.5719049063556485</c:v>
                </c:pt>
                <c:pt idx="29">
                  <c:v>0.58327242115812006</c:v>
                </c:pt>
                <c:pt idx="30">
                  <c:v>0.594583510792</c:v>
                </c:pt>
                <c:pt idx="31">
                  <c:v>0.60584132037941796</c:v>
                </c:pt>
                <c:pt idx="32">
                  <c:v>0.61704875227088063</c:v>
                </c:pt>
                <c:pt idx="33">
                  <c:v>0.6282084900934658</c:v>
                </c:pt>
                <c:pt idx="34">
                  <c:v>0.63932301989374596</c:v>
                </c:pt>
                <c:pt idx="35">
                  <c:v>0.65039464878883024</c:v>
                </c:pt>
                <c:pt idx="36">
                  <c:v>0.66142552147065792</c:v>
                </c:pt>
                <c:pt idx="37">
                  <c:v>0.66945266815597038</c:v>
                </c:pt>
                <c:pt idx="38">
                  <c:v>0.67941349102997461</c:v>
                </c:pt>
                <c:pt idx="39">
                  <c:v>0.68883548079774426</c:v>
                </c:pt>
                <c:pt idx="40">
                  <c:v>0.69801251163672051</c:v>
                </c:pt>
                <c:pt idx="41">
                  <c:v>0.70692216670340635</c:v>
                </c:pt>
                <c:pt idx="42">
                  <c:v>0.71554137312059396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9-4B2E-BA0A-69F383EC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61616"/>
        <c:axId val="363059536"/>
      </c:scatterChart>
      <c:valAx>
        <c:axId val="3630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59536"/>
        <c:crosses val="autoZero"/>
        <c:crossBetween val="midCat"/>
      </c:valAx>
      <c:valAx>
        <c:axId val="363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442912</xdr:colOff>
      <xdr:row>12</xdr:row>
      <xdr:rowOff>76200</xdr:rowOff>
    </xdr:from>
    <xdr:to>
      <xdr:col>40</xdr:col>
      <xdr:colOff>214312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E5BA54-795C-4CB7-A366-B6D03DB07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13</xdr:row>
      <xdr:rowOff>47625</xdr:rowOff>
    </xdr:from>
    <xdr:to>
      <xdr:col>8</xdr:col>
      <xdr:colOff>600075</xdr:colOff>
      <xdr:row>28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BD8CF4-B688-4295-94B2-E264C0F1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181F-1516-42F6-A15C-F689B1A2DD9F}">
  <dimension ref="A1:U33"/>
  <sheetViews>
    <sheetView workbookViewId="0">
      <selection activeCell="B17" sqref="B17:F17"/>
    </sheetView>
  </sheetViews>
  <sheetFormatPr defaultRowHeight="14.25" x14ac:dyDescent="0.2"/>
  <sheetData>
    <row r="1" spans="1:21" x14ac:dyDescent="0.2">
      <c r="A1" s="10" t="s">
        <v>0</v>
      </c>
      <c r="B1" s="9" t="s">
        <v>33</v>
      </c>
      <c r="C1" s="9"/>
      <c r="D1" s="9"/>
      <c r="E1" s="9"/>
      <c r="F1" s="9"/>
      <c r="G1" s="9" t="s">
        <v>34</v>
      </c>
      <c r="H1" s="9"/>
      <c r="I1" s="9"/>
      <c r="J1" s="9"/>
      <c r="K1" s="9"/>
      <c r="L1" s="9" t="s">
        <v>36</v>
      </c>
      <c r="M1" s="9"/>
      <c r="N1" s="9"/>
      <c r="O1" s="9"/>
      <c r="P1" s="9"/>
      <c r="Q1" s="9" t="s">
        <v>35</v>
      </c>
      <c r="R1" s="9"/>
      <c r="S1" s="9"/>
      <c r="T1" s="9"/>
      <c r="U1" s="9"/>
    </row>
    <row r="2" spans="1:21" s="1" customFormat="1" x14ac:dyDescent="0.2">
      <c r="A2" s="10"/>
      <c r="B2" s="2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2018</v>
      </c>
      <c r="H2" s="2">
        <v>2019</v>
      </c>
      <c r="I2" s="2">
        <v>2020</v>
      </c>
      <c r="J2" s="2">
        <v>2021</v>
      </c>
      <c r="K2" s="2">
        <v>2022</v>
      </c>
      <c r="L2" s="2">
        <v>2018</v>
      </c>
      <c r="M2" s="2">
        <v>2019</v>
      </c>
      <c r="N2" s="2">
        <v>2020</v>
      </c>
      <c r="O2" s="2">
        <v>2021</v>
      </c>
      <c r="P2" s="2">
        <v>2022</v>
      </c>
      <c r="Q2" s="2">
        <v>2018</v>
      </c>
      <c r="R2" s="2">
        <v>2019</v>
      </c>
      <c r="S2" s="2">
        <v>2020</v>
      </c>
      <c r="T2" s="2">
        <v>2021</v>
      </c>
      <c r="U2" s="2">
        <v>2022</v>
      </c>
    </row>
    <row r="3" spans="1:21" x14ac:dyDescent="0.2">
      <c r="A3" s="3" t="s">
        <v>1</v>
      </c>
      <c r="B3" s="4">
        <v>0.11</v>
      </c>
      <c r="C3" s="4">
        <v>0.13500000000000001</v>
      </c>
      <c r="D3" s="4">
        <v>0.155</v>
      </c>
      <c r="E3" s="4">
        <v>0.18</v>
      </c>
      <c r="F3" s="4">
        <v>0.19439999999999999</v>
      </c>
      <c r="G3" s="4">
        <v>0.105</v>
      </c>
      <c r="H3" s="4">
        <v>0.13500000000000001</v>
      </c>
      <c r="I3" s="4">
        <v>0.15</v>
      </c>
      <c r="J3" s="4">
        <v>0.17499999999999999</v>
      </c>
      <c r="K3" s="4">
        <v>0.1875</v>
      </c>
      <c r="L3" s="4">
        <v>0.121</v>
      </c>
      <c r="M3" s="4">
        <v>0.14899999999999999</v>
      </c>
      <c r="N3" s="4">
        <v>0.16900000000000001</v>
      </c>
      <c r="O3" s="4">
        <v>0.19800000000000001</v>
      </c>
      <c r="P3" s="4"/>
      <c r="Q3" s="4">
        <v>0.11600000000000001</v>
      </c>
      <c r="R3" s="4">
        <v>0.14899999999999999</v>
      </c>
      <c r="S3" s="4">
        <v>0.16500000000000001</v>
      </c>
      <c r="T3" s="4">
        <v>0.193</v>
      </c>
      <c r="U3" s="4"/>
    </row>
    <row r="4" spans="1:21" x14ac:dyDescent="0.2">
      <c r="A4" s="3" t="s">
        <v>2</v>
      </c>
      <c r="B4" s="4">
        <v>0.11</v>
      </c>
      <c r="C4" s="4">
        <v>0.13500000000000001</v>
      </c>
      <c r="D4" s="4">
        <v>0.14499999999999999</v>
      </c>
      <c r="E4" s="4">
        <v>0.17</v>
      </c>
      <c r="F4" s="4">
        <v>0.1842</v>
      </c>
      <c r="G4" s="4">
        <v>0.105</v>
      </c>
      <c r="H4" s="4">
        <v>0.13500000000000001</v>
      </c>
      <c r="I4" s="4">
        <v>0.14000000000000001</v>
      </c>
      <c r="J4" s="4">
        <v>0.16</v>
      </c>
      <c r="K4" s="4">
        <v>0.17249999999999999</v>
      </c>
      <c r="L4" s="4">
        <v>0.121</v>
      </c>
      <c r="M4" s="4">
        <v>0.14899999999999999</v>
      </c>
      <c r="N4" s="4">
        <v>0.159</v>
      </c>
      <c r="O4" s="4">
        <v>0.187</v>
      </c>
      <c r="P4" s="4"/>
      <c r="Q4" s="4">
        <v>0.11600000000000001</v>
      </c>
      <c r="R4" s="4">
        <v>0.14899999999999999</v>
      </c>
      <c r="S4" s="4">
        <v>0.154</v>
      </c>
      <c r="T4" s="4">
        <v>0.17599999999999999</v>
      </c>
      <c r="U4" s="4"/>
    </row>
    <row r="5" spans="1:21" x14ac:dyDescent="0.2">
      <c r="A5" s="3" t="s">
        <v>3</v>
      </c>
      <c r="B5" s="4">
        <v>0.11</v>
      </c>
      <c r="C5" s="4">
        <v>0.13500000000000001</v>
      </c>
      <c r="D5" s="4">
        <v>0.13</v>
      </c>
      <c r="E5" s="4">
        <v>0.16500000000000001</v>
      </c>
      <c r="F5" s="4">
        <v>0.17929999999999999</v>
      </c>
      <c r="G5" s="4">
        <v>0.105</v>
      </c>
      <c r="H5" s="4">
        <v>0.13500000000000001</v>
      </c>
      <c r="I5" s="4">
        <v>0.125</v>
      </c>
      <c r="J5" s="4">
        <v>0.16</v>
      </c>
      <c r="K5" s="4">
        <v>0.17249999999999999</v>
      </c>
      <c r="L5" s="4">
        <v>0.121</v>
      </c>
      <c r="M5" s="4">
        <v>0.14899999999999999</v>
      </c>
      <c r="N5" s="4">
        <v>0.14399999999999999</v>
      </c>
      <c r="O5" s="4">
        <v>0.182</v>
      </c>
      <c r="P5" s="4"/>
      <c r="Q5" s="4">
        <v>0.11600000000000001</v>
      </c>
      <c r="R5" s="4">
        <v>0.14899999999999999</v>
      </c>
      <c r="S5" s="4">
        <v>0.13800000000000001</v>
      </c>
      <c r="T5" s="4">
        <v>0.17599999999999999</v>
      </c>
      <c r="U5" s="4"/>
    </row>
    <row r="6" spans="1:21" x14ac:dyDescent="0.2">
      <c r="A6" s="3" t="s">
        <v>4</v>
      </c>
      <c r="B6" s="4">
        <v>0.15</v>
      </c>
      <c r="C6" s="4">
        <v>0.155</v>
      </c>
      <c r="D6" s="4">
        <v>0.17</v>
      </c>
      <c r="E6" s="4">
        <v>0.2</v>
      </c>
      <c r="F6" s="4">
        <v>0.21410000000000001</v>
      </c>
      <c r="G6" s="4">
        <v>0.125</v>
      </c>
      <c r="H6" s="4">
        <v>0.13500000000000001</v>
      </c>
      <c r="I6" s="4">
        <v>0.16</v>
      </c>
      <c r="J6" s="4">
        <v>0.19</v>
      </c>
      <c r="K6" s="4">
        <v>0.20250000000000001</v>
      </c>
      <c r="L6" s="4">
        <v>0.16500000000000001</v>
      </c>
      <c r="M6" s="4">
        <v>0.17100000000000001</v>
      </c>
      <c r="N6" s="4">
        <v>0.188</v>
      </c>
      <c r="O6" s="4">
        <v>0.22</v>
      </c>
      <c r="P6" s="4"/>
      <c r="Q6" s="4">
        <v>0.13800000000000001</v>
      </c>
      <c r="R6" s="4">
        <v>0.14899999999999999</v>
      </c>
      <c r="S6" s="4">
        <v>0.17599999999999999</v>
      </c>
      <c r="T6" s="4">
        <v>0.20899999999999999</v>
      </c>
      <c r="U6" s="4"/>
    </row>
    <row r="7" spans="1:21" x14ac:dyDescent="0.2">
      <c r="A7" s="3" t="s">
        <v>5</v>
      </c>
      <c r="B7" s="4">
        <v>0.185</v>
      </c>
      <c r="C7" s="4">
        <v>0.185</v>
      </c>
      <c r="D7" s="4">
        <v>0.18</v>
      </c>
      <c r="E7" s="4">
        <v>0.20499999999999999</v>
      </c>
      <c r="F7" s="4">
        <v>0.21870000000000001</v>
      </c>
      <c r="G7" s="4">
        <v>0.18</v>
      </c>
      <c r="H7" s="4">
        <v>0.18</v>
      </c>
      <c r="I7" s="4">
        <v>0.16500000000000001</v>
      </c>
      <c r="J7" s="4">
        <v>0.19500000000000001</v>
      </c>
      <c r="K7" s="4">
        <v>0.20749999999999999</v>
      </c>
      <c r="L7" s="4">
        <v>0.20399999999999999</v>
      </c>
      <c r="M7" s="4">
        <v>0.20399999999999999</v>
      </c>
      <c r="N7" s="4">
        <v>0.19700000000000001</v>
      </c>
      <c r="O7" s="4">
        <v>0.22600000000000001</v>
      </c>
      <c r="P7" s="4"/>
      <c r="Q7" s="4">
        <v>0.19800000000000001</v>
      </c>
      <c r="R7" s="4">
        <v>0.19800000000000001</v>
      </c>
      <c r="S7" s="4">
        <v>0.182</v>
      </c>
      <c r="T7" s="4">
        <v>0.215</v>
      </c>
      <c r="U7" s="4"/>
    </row>
    <row r="8" spans="1:21" x14ac:dyDescent="0.2">
      <c r="A8" s="3" t="s">
        <v>6</v>
      </c>
      <c r="B8" s="4">
        <v>0.12</v>
      </c>
      <c r="C8" s="4">
        <v>0.12</v>
      </c>
      <c r="D8" s="4">
        <v>0.15</v>
      </c>
      <c r="E8" s="4">
        <v>0.155</v>
      </c>
      <c r="F8" s="4">
        <v>0.16900000000000001</v>
      </c>
      <c r="G8" s="4">
        <v>0.1</v>
      </c>
      <c r="H8" s="4">
        <v>0.1</v>
      </c>
      <c r="I8" s="4">
        <v>0.125</v>
      </c>
      <c r="J8" s="4">
        <v>0.13500000000000001</v>
      </c>
      <c r="K8" s="4">
        <v>0.14749999999999999</v>
      </c>
      <c r="L8" s="4">
        <v>0.13200000000000001</v>
      </c>
      <c r="M8" s="4">
        <v>0.13200000000000001</v>
      </c>
      <c r="N8" s="4">
        <v>0.16600000000000001</v>
      </c>
      <c r="O8" s="4">
        <v>0.17100000000000001</v>
      </c>
      <c r="P8" s="4"/>
      <c r="Q8" s="4">
        <v>0.11</v>
      </c>
      <c r="R8" s="4">
        <v>0.11</v>
      </c>
      <c r="S8" s="4">
        <v>0.13800000000000001</v>
      </c>
      <c r="T8" s="4">
        <v>0.14899999999999999</v>
      </c>
      <c r="U8" s="4"/>
    </row>
    <row r="9" spans="1:21" x14ac:dyDescent="0.2">
      <c r="A9" s="3" t="s">
        <v>7</v>
      </c>
      <c r="B9" s="4">
        <v>0.2</v>
      </c>
      <c r="C9" s="4">
        <v>0.215</v>
      </c>
      <c r="D9" s="4">
        <v>0.24</v>
      </c>
      <c r="E9" s="4">
        <v>0.28000000000000003</v>
      </c>
      <c r="F9" s="4">
        <v>0.29289999999999999</v>
      </c>
      <c r="G9" s="4">
        <v>0.15</v>
      </c>
      <c r="H9" s="4">
        <v>0.155</v>
      </c>
      <c r="I9" s="4">
        <v>0.185</v>
      </c>
      <c r="J9" s="4">
        <v>0.21</v>
      </c>
      <c r="K9" s="4">
        <v>0.2225</v>
      </c>
      <c r="L9" s="4">
        <v>0.22</v>
      </c>
      <c r="M9" s="4">
        <v>0.23699999999999999</v>
      </c>
      <c r="N9" s="4">
        <v>0.26600000000000001</v>
      </c>
      <c r="O9" s="4">
        <v>0.309</v>
      </c>
      <c r="P9" s="4"/>
      <c r="Q9" s="4">
        <v>0.16500000000000001</v>
      </c>
      <c r="R9" s="4">
        <v>0.17100000000000001</v>
      </c>
      <c r="S9" s="4">
        <v>0.20399999999999999</v>
      </c>
      <c r="T9" s="4">
        <v>0.23100000000000001</v>
      </c>
      <c r="U9" s="4"/>
    </row>
    <row r="10" spans="1:21" x14ac:dyDescent="0.2">
      <c r="A10" s="3" t="s">
        <v>8</v>
      </c>
      <c r="B10" s="4">
        <v>0.19500000000000001</v>
      </c>
      <c r="C10" s="4">
        <v>0.215</v>
      </c>
      <c r="D10" s="4">
        <v>0.22</v>
      </c>
      <c r="E10" s="4">
        <v>0.22</v>
      </c>
      <c r="F10" s="4">
        <v>0.23400000000000001</v>
      </c>
      <c r="G10" s="4">
        <v>0.15</v>
      </c>
      <c r="H10" s="4">
        <v>0.17499999999999999</v>
      </c>
      <c r="I10" s="4">
        <v>0.2</v>
      </c>
      <c r="J10" s="4">
        <v>0.2</v>
      </c>
      <c r="K10" s="4">
        <v>0.21249999999999999</v>
      </c>
      <c r="L10" s="4">
        <v>0.215</v>
      </c>
      <c r="M10" s="4">
        <v>0.23699999999999999</v>
      </c>
      <c r="N10" s="4">
        <v>0.24399999999999999</v>
      </c>
      <c r="O10" s="4">
        <v>0.24199999999999999</v>
      </c>
      <c r="P10" s="4"/>
      <c r="Q10" s="4">
        <v>0.16500000000000001</v>
      </c>
      <c r="R10" s="4">
        <v>0.193</v>
      </c>
      <c r="S10" s="4">
        <v>0.22</v>
      </c>
      <c r="T10" s="4">
        <v>0.22</v>
      </c>
      <c r="U10" s="4"/>
    </row>
    <row r="11" spans="1:21" x14ac:dyDescent="0.2">
      <c r="A11" s="3" t="s">
        <v>9</v>
      </c>
      <c r="B11" s="4">
        <v>0.315</v>
      </c>
      <c r="C11" s="4">
        <v>0.32</v>
      </c>
      <c r="D11" s="4">
        <v>0.32500000000000001</v>
      </c>
      <c r="E11" s="4">
        <v>0.315</v>
      </c>
      <c r="F11" s="4">
        <v>0.32450000000000001</v>
      </c>
      <c r="G11" s="4">
        <v>2.5000000000000001E-2</v>
      </c>
      <c r="H11" s="4">
        <v>0.03</v>
      </c>
      <c r="I11" s="4">
        <v>0.04</v>
      </c>
      <c r="J11" s="4">
        <v>0.04</v>
      </c>
      <c r="K11" s="4">
        <v>5.2499999999999998E-2</v>
      </c>
      <c r="L11" s="4">
        <v>0.34899999999999998</v>
      </c>
      <c r="M11" s="4">
        <v>0.35199999999999998</v>
      </c>
      <c r="N11" s="4">
        <v>0.36299999999999999</v>
      </c>
      <c r="O11" s="4">
        <v>0.35</v>
      </c>
      <c r="P11" s="4"/>
      <c r="Q11" s="4">
        <v>2.8000000000000001E-2</v>
      </c>
      <c r="R11" s="4">
        <v>3.3000000000000002E-2</v>
      </c>
      <c r="S11" s="4">
        <v>4.3999999999999997E-2</v>
      </c>
      <c r="T11" s="4">
        <v>4.3999999999999997E-2</v>
      </c>
      <c r="U11" s="4"/>
    </row>
    <row r="12" spans="1:21" x14ac:dyDescent="0.2">
      <c r="A12" s="3" t="s">
        <v>10</v>
      </c>
      <c r="B12" s="4">
        <v>0.125</v>
      </c>
      <c r="C12" s="4">
        <v>0.13500000000000001</v>
      </c>
      <c r="D12" s="4">
        <v>0.14000000000000001</v>
      </c>
      <c r="E12" s="4">
        <v>0.16500000000000001</v>
      </c>
      <c r="F12" s="4">
        <v>0.17710000000000001</v>
      </c>
      <c r="G12" s="4">
        <v>5.5E-2</v>
      </c>
      <c r="H12" s="4">
        <v>6.5000000000000002E-2</v>
      </c>
      <c r="I12" s="4">
        <v>7.4999999999999997E-2</v>
      </c>
      <c r="J12" s="4">
        <v>0.105</v>
      </c>
      <c r="K12" s="4">
        <v>0.11749999999999999</v>
      </c>
      <c r="L12" s="4">
        <v>0.13700000000000001</v>
      </c>
      <c r="M12" s="4">
        <v>0.14899999999999999</v>
      </c>
      <c r="N12" s="4">
        <v>0.154</v>
      </c>
      <c r="O12" s="4">
        <v>0.182</v>
      </c>
      <c r="P12" s="4"/>
      <c r="Q12" s="4">
        <v>6.0999999999999999E-2</v>
      </c>
      <c r="R12" s="4">
        <v>7.1999999999999995E-2</v>
      </c>
      <c r="S12" s="4">
        <v>8.3000000000000004E-2</v>
      </c>
      <c r="T12" s="4">
        <v>0.11600000000000001</v>
      </c>
      <c r="U12" s="4"/>
    </row>
    <row r="13" spans="1:21" x14ac:dyDescent="0.2">
      <c r="A13" s="3" t="s">
        <v>11</v>
      </c>
      <c r="B13" s="4">
        <v>0.18</v>
      </c>
      <c r="C13" s="4">
        <v>0.17499999999999999</v>
      </c>
      <c r="D13" s="4">
        <v>0.17499999999999999</v>
      </c>
      <c r="E13" s="4">
        <v>0.185</v>
      </c>
      <c r="F13" s="4">
        <v>0.1946</v>
      </c>
      <c r="G13" s="4">
        <v>0.05</v>
      </c>
      <c r="H13" s="4">
        <v>6.5000000000000002E-2</v>
      </c>
      <c r="I13" s="4">
        <v>7.4999999999999997E-2</v>
      </c>
      <c r="J13" s="4">
        <v>8.5000000000000006E-2</v>
      </c>
      <c r="K13" s="4">
        <v>9.7500000000000003E-2</v>
      </c>
      <c r="L13" s="4">
        <v>0.19800000000000001</v>
      </c>
      <c r="M13" s="4">
        <v>0.193</v>
      </c>
      <c r="N13" s="4">
        <v>0.19600000000000001</v>
      </c>
      <c r="O13" s="4">
        <v>0.20499999999999999</v>
      </c>
      <c r="P13" s="4"/>
      <c r="Q13" s="4">
        <v>5.5E-2</v>
      </c>
      <c r="R13" s="4">
        <v>7.1999999999999995E-2</v>
      </c>
      <c r="S13" s="4">
        <v>8.3000000000000004E-2</v>
      </c>
      <c r="T13" s="4">
        <v>9.4E-2</v>
      </c>
      <c r="U13" s="4"/>
    </row>
    <row r="14" spans="1:21" x14ac:dyDescent="0.2">
      <c r="A14" s="3" t="s">
        <v>12</v>
      </c>
      <c r="B14" s="4">
        <v>0.13</v>
      </c>
      <c r="C14" s="4">
        <v>0.13500000000000001</v>
      </c>
      <c r="D14" s="4">
        <v>0.15</v>
      </c>
      <c r="E14" s="4">
        <v>0.16</v>
      </c>
      <c r="F14" s="4">
        <v>0.1734</v>
      </c>
      <c r="G14" s="4">
        <v>9.5000000000000001E-2</v>
      </c>
      <c r="H14" s="4">
        <v>0.105</v>
      </c>
      <c r="I14" s="4">
        <v>0.125</v>
      </c>
      <c r="J14" s="4">
        <v>0.14000000000000001</v>
      </c>
      <c r="K14" s="4">
        <v>0.1525</v>
      </c>
      <c r="L14" s="4">
        <v>0.14299999999999999</v>
      </c>
      <c r="M14" s="4">
        <v>0.14899999999999999</v>
      </c>
      <c r="N14" s="4">
        <v>0.16700000000000001</v>
      </c>
      <c r="O14" s="4">
        <v>0.17599999999999999</v>
      </c>
      <c r="P14" s="4"/>
      <c r="Q14" s="4">
        <v>0.105</v>
      </c>
      <c r="R14" s="4">
        <v>0.11600000000000001</v>
      </c>
      <c r="S14" s="4">
        <v>0.13800000000000001</v>
      </c>
      <c r="T14" s="4">
        <v>0.154</v>
      </c>
      <c r="U14" s="4"/>
    </row>
    <row r="15" spans="1:21" x14ac:dyDescent="0.2">
      <c r="A15" s="3" t="s">
        <v>13</v>
      </c>
      <c r="B15" s="4">
        <v>0.17</v>
      </c>
      <c r="C15" s="4">
        <v>0.185</v>
      </c>
      <c r="D15" s="4">
        <v>0.19500000000000001</v>
      </c>
      <c r="E15" s="4">
        <v>0.19</v>
      </c>
      <c r="F15" s="4">
        <v>0.1996</v>
      </c>
      <c r="G15" s="4">
        <v>4.4999999999999998E-2</v>
      </c>
      <c r="H15" s="4">
        <v>0.05</v>
      </c>
      <c r="I15" s="4">
        <v>0.06</v>
      </c>
      <c r="J15" s="4">
        <v>7.4999999999999997E-2</v>
      </c>
      <c r="K15" s="4">
        <v>8.7499999999999994E-2</v>
      </c>
      <c r="L15" s="4">
        <v>0.187</v>
      </c>
      <c r="M15" s="4">
        <v>0.20399999999999999</v>
      </c>
      <c r="N15" s="4">
        <v>0.218</v>
      </c>
      <c r="O15" s="4">
        <v>0.21</v>
      </c>
      <c r="P15" s="4"/>
      <c r="Q15" s="4">
        <v>0.05</v>
      </c>
      <c r="R15" s="4">
        <v>5.5E-2</v>
      </c>
      <c r="S15" s="4">
        <v>6.6000000000000003E-2</v>
      </c>
      <c r="T15" s="4">
        <v>8.3000000000000004E-2</v>
      </c>
      <c r="U15" s="4"/>
    </row>
    <row r="16" spans="1:21" x14ac:dyDescent="0.2">
      <c r="A16" s="3" t="s">
        <v>14</v>
      </c>
      <c r="B16" s="4">
        <v>0.23</v>
      </c>
      <c r="C16" s="4">
        <v>0.255</v>
      </c>
      <c r="D16" s="4">
        <v>0.22</v>
      </c>
      <c r="E16" s="4">
        <v>0.26500000000000001</v>
      </c>
      <c r="F16" s="4">
        <v>0.32390000000000002</v>
      </c>
      <c r="G16" s="4">
        <v>6.5000000000000002E-2</v>
      </c>
      <c r="H16" s="4">
        <v>7.0000000000000007E-2</v>
      </c>
      <c r="I16" s="4">
        <v>0.09</v>
      </c>
      <c r="J16" s="4">
        <v>0.12</v>
      </c>
      <c r="K16" s="4">
        <v>0.13250000000000001</v>
      </c>
      <c r="L16" s="4">
        <v>0.251</v>
      </c>
      <c r="M16" s="4">
        <v>0.28100000000000003</v>
      </c>
      <c r="N16" s="4">
        <v>0.24399999999999999</v>
      </c>
      <c r="O16" s="4">
        <v>0.29299999999999998</v>
      </c>
      <c r="P16" s="4"/>
      <c r="Q16" s="4">
        <v>7.1999999999999995E-2</v>
      </c>
      <c r="R16" s="4">
        <v>7.6999999999999999E-2</v>
      </c>
      <c r="S16" s="4">
        <v>9.9000000000000005E-2</v>
      </c>
      <c r="T16" s="4">
        <v>0.13200000000000001</v>
      </c>
      <c r="U16" s="4"/>
    </row>
    <row r="17" spans="1:21" x14ac:dyDescent="0.2">
      <c r="A17" s="3" t="s">
        <v>15</v>
      </c>
      <c r="B17" s="4">
        <v>9.5000000000000001E-2</v>
      </c>
      <c r="C17" s="4">
        <v>0.1</v>
      </c>
      <c r="D17" s="4">
        <v>0.115</v>
      </c>
      <c r="E17" s="4">
        <v>0.13</v>
      </c>
      <c r="F17" s="4">
        <v>0.1444</v>
      </c>
      <c r="G17" s="4">
        <v>0.09</v>
      </c>
      <c r="H17" s="4">
        <v>0.1</v>
      </c>
      <c r="I17" s="4">
        <v>0.11</v>
      </c>
      <c r="J17" s="4">
        <v>0.125</v>
      </c>
      <c r="K17" s="4">
        <v>0.13750000000000001</v>
      </c>
      <c r="L17" s="4">
        <v>0.104</v>
      </c>
      <c r="M17" s="4">
        <v>0.11</v>
      </c>
      <c r="N17" s="4">
        <v>0.126</v>
      </c>
      <c r="O17" s="4">
        <v>0.14299999999999999</v>
      </c>
      <c r="P17" s="4"/>
      <c r="Q17" s="4">
        <v>9.9000000000000005E-2</v>
      </c>
      <c r="R17" s="4">
        <v>0.11</v>
      </c>
      <c r="S17" s="4">
        <v>0.121</v>
      </c>
      <c r="T17" s="4">
        <v>0.13800000000000001</v>
      </c>
      <c r="U17" s="4"/>
    </row>
    <row r="18" spans="1:21" x14ac:dyDescent="0.2">
      <c r="A18" s="3" t="s">
        <v>16</v>
      </c>
      <c r="B18" s="4">
        <v>0.13500000000000001</v>
      </c>
      <c r="C18" s="4">
        <v>0.13500000000000001</v>
      </c>
      <c r="D18" s="4">
        <v>0.17499999999999999</v>
      </c>
      <c r="E18" s="4">
        <v>0.215</v>
      </c>
      <c r="F18" s="4">
        <v>0.22770000000000001</v>
      </c>
      <c r="G18" s="4">
        <v>0.09</v>
      </c>
      <c r="H18" s="4">
        <v>9.5000000000000001E-2</v>
      </c>
      <c r="I18" s="4">
        <v>0.125</v>
      </c>
      <c r="J18" s="4">
        <v>0.18</v>
      </c>
      <c r="K18" s="4">
        <v>0.1925</v>
      </c>
      <c r="L18" s="4">
        <v>0.14899999999999999</v>
      </c>
      <c r="M18" s="4">
        <v>0.14899999999999999</v>
      </c>
      <c r="N18" s="4">
        <v>0.19400000000000001</v>
      </c>
      <c r="O18" s="4">
        <v>0.23699999999999999</v>
      </c>
      <c r="P18" s="4"/>
      <c r="Q18" s="4">
        <v>9.9000000000000005E-2</v>
      </c>
      <c r="R18" s="4">
        <v>0.105</v>
      </c>
      <c r="S18" s="4">
        <v>0.13800000000000001</v>
      </c>
      <c r="T18" s="4">
        <v>0.19800000000000001</v>
      </c>
      <c r="U18" s="4"/>
    </row>
    <row r="19" spans="1:21" x14ac:dyDescent="0.2">
      <c r="A19" s="3" t="s">
        <v>17</v>
      </c>
      <c r="B19" s="4">
        <v>0.39</v>
      </c>
      <c r="C19" s="4">
        <v>0.375</v>
      </c>
      <c r="D19" s="4">
        <v>0.32500000000000001</v>
      </c>
      <c r="E19" s="4">
        <v>0.37</v>
      </c>
      <c r="F19" s="4">
        <v>0.375</v>
      </c>
      <c r="G19" s="4">
        <v>7.4999999999999997E-2</v>
      </c>
      <c r="H19" s="4">
        <v>0.09</v>
      </c>
      <c r="I19" s="4">
        <v>0.08</v>
      </c>
      <c r="J19" s="4">
        <v>0.1</v>
      </c>
      <c r="K19" s="4">
        <v>0.1125</v>
      </c>
      <c r="L19" s="4">
        <v>0.43</v>
      </c>
      <c r="M19" s="4">
        <v>0.41299999999999998</v>
      </c>
      <c r="N19" s="4">
        <v>0.35599999999999998</v>
      </c>
      <c r="O19" s="4">
        <v>0.41</v>
      </c>
      <c r="P19" s="4"/>
      <c r="Q19" s="4">
        <v>8.3000000000000004E-2</v>
      </c>
      <c r="R19" s="4">
        <v>9.9000000000000005E-2</v>
      </c>
      <c r="S19" s="4">
        <v>8.7999999999999995E-2</v>
      </c>
      <c r="T19" s="4">
        <v>0.11</v>
      </c>
      <c r="U19" s="4"/>
    </row>
    <row r="20" spans="1:21" x14ac:dyDescent="0.2">
      <c r="A20" s="3" t="s">
        <v>18</v>
      </c>
      <c r="B20" s="4">
        <v>0.46</v>
      </c>
      <c r="C20" s="4">
        <v>0.47</v>
      </c>
      <c r="D20" s="4">
        <v>0.4</v>
      </c>
      <c r="E20" s="4">
        <v>0.45</v>
      </c>
      <c r="F20" s="4">
        <v>0.49490000000000001</v>
      </c>
      <c r="G20" s="4">
        <v>0.09</v>
      </c>
      <c r="H20" s="4">
        <v>0.115</v>
      </c>
      <c r="I20" s="4">
        <v>0.09</v>
      </c>
      <c r="J20" s="4">
        <v>0.13500000000000001</v>
      </c>
      <c r="K20" s="4">
        <v>0.14749999999999999</v>
      </c>
      <c r="L20" s="4">
        <v>0.505</v>
      </c>
      <c r="M20" s="4">
        <v>0.51700000000000002</v>
      </c>
      <c r="N20" s="4">
        <v>0.443</v>
      </c>
      <c r="O20" s="4">
        <v>0.499</v>
      </c>
      <c r="P20" s="4"/>
      <c r="Q20" s="4">
        <v>9.9000000000000005E-2</v>
      </c>
      <c r="R20" s="4">
        <v>0.127</v>
      </c>
      <c r="S20" s="4">
        <v>9.9000000000000005E-2</v>
      </c>
      <c r="T20" s="4">
        <v>0.14899999999999999</v>
      </c>
      <c r="U20" s="4"/>
    </row>
    <row r="21" spans="1:21" x14ac:dyDescent="0.2">
      <c r="A21" s="3" t="s">
        <v>19</v>
      </c>
      <c r="B21" s="4">
        <v>0.31</v>
      </c>
      <c r="C21" s="4">
        <v>0.28499999999999998</v>
      </c>
      <c r="D21" s="4">
        <v>0.28499999999999998</v>
      </c>
      <c r="E21" s="4">
        <v>0.28999999999999998</v>
      </c>
      <c r="F21" s="4">
        <v>0.31090000000000001</v>
      </c>
      <c r="G21" s="4">
        <v>3.5000000000000003E-2</v>
      </c>
      <c r="H21" s="4">
        <v>3.5000000000000003E-2</v>
      </c>
      <c r="I21" s="4">
        <v>4.4999999999999998E-2</v>
      </c>
      <c r="J21" s="4">
        <v>0.05</v>
      </c>
      <c r="K21" s="4">
        <v>6.25E-2</v>
      </c>
      <c r="L21" s="4">
        <v>0.34200000000000003</v>
      </c>
      <c r="M21" s="4">
        <v>0.314</v>
      </c>
      <c r="N21" s="4">
        <v>0.32</v>
      </c>
      <c r="O21" s="4">
        <v>0.32200000000000001</v>
      </c>
      <c r="P21" s="4"/>
      <c r="Q21" s="4">
        <v>3.9E-2</v>
      </c>
      <c r="R21" s="4">
        <v>3.9E-2</v>
      </c>
      <c r="S21" s="4">
        <v>0.05</v>
      </c>
      <c r="T21" s="4">
        <v>5.5E-2</v>
      </c>
      <c r="U21" s="4"/>
    </row>
    <row r="22" spans="1:21" x14ac:dyDescent="0.2">
      <c r="A22" s="3" t="s">
        <v>20</v>
      </c>
      <c r="B22" s="4">
        <v>0.51</v>
      </c>
      <c r="C22" s="4">
        <v>0.45500000000000002</v>
      </c>
      <c r="D22" s="4">
        <v>0.39500000000000002</v>
      </c>
      <c r="E22" s="4">
        <v>0.43</v>
      </c>
      <c r="F22" s="4">
        <v>0.47920000000000001</v>
      </c>
      <c r="G22" s="4">
        <v>0.04</v>
      </c>
      <c r="H22" s="4">
        <v>4.4999999999999998E-2</v>
      </c>
      <c r="I22" s="4">
        <v>7.0000000000000007E-2</v>
      </c>
      <c r="J22" s="4">
        <v>0.1</v>
      </c>
      <c r="K22" s="4">
        <v>0.1125</v>
      </c>
      <c r="L22" s="4">
        <v>0.56200000000000006</v>
      </c>
      <c r="M22" s="4">
        <v>0.501</v>
      </c>
      <c r="N22" s="4">
        <v>0.439</v>
      </c>
      <c r="O22" s="4">
        <v>0.47699999999999998</v>
      </c>
      <c r="P22" s="4"/>
      <c r="Q22" s="4">
        <v>4.3999999999999997E-2</v>
      </c>
      <c r="R22" s="4">
        <v>0.05</v>
      </c>
      <c r="S22" s="4">
        <v>7.6999999999999999E-2</v>
      </c>
      <c r="T22" s="4">
        <v>0.11</v>
      </c>
      <c r="U22" s="4"/>
    </row>
    <row r="23" spans="1:21" x14ac:dyDescent="0.2">
      <c r="A23" s="3" t="s">
        <v>21</v>
      </c>
      <c r="B23" s="4">
        <v>0.11</v>
      </c>
      <c r="C23" s="4">
        <v>0.11</v>
      </c>
      <c r="D23" s="4">
        <v>0.13500000000000001</v>
      </c>
      <c r="E23" s="4">
        <v>0.16</v>
      </c>
      <c r="F23" s="4">
        <v>0.16650000000000001</v>
      </c>
      <c r="G23" s="4">
        <v>4.4999999999999998E-2</v>
      </c>
      <c r="H23" s="4">
        <v>0.05</v>
      </c>
      <c r="I23" s="4">
        <v>6.5000000000000002E-2</v>
      </c>
      <c r="J23" s="4">
        <v>0.08</v>
      </c>
      <c r="K23" s="4">
        <v>9.2499999999999999E-2</v>
      </c>
      <c r="L23" s="4">
        <v>0.121</v>
      </c>
      <c r="M23" s="4">
        <v>0.121</v>
      </c>
      <c r="N23" s="4">
        <v>0.14899999999999999</v>
      </c>
      <c r="O23" s="4">
        <v>0.17699999999999999</v>
      </c>
      <c r="P23" s="4"/>
      <c r="Q23" s="4">
        <v>0.05</v>
      </c>
      <c r="R23" s="4">
        <v>5.5E-2</v>
      </c>
      <c r="S23" s="4">
        <v>7.1999999999999995E-2</v>
      </c>
      <c r="T23" s="4">
        <v>8.7999999999999995E-2</v>
      </c>
      <c r="U23" s="4"/>
    </row>
    <row r="24" spans="1:21" x14ac:dyDescent="0.2">
      <c r="A24" s="3" t="s">
        <v>22</v>
      </c>
      <c r="B24" s="4">
        <v>0.47499999999999998</v>
      </c>
      <c r="C24" s="4">
        <v>0.42499999999999999</v>
      </c>
      <c r="D24" s="4">
        <v>0.4</v>
      </c>
      <c r="E24" s="4">
        <v>0.435</v>
      </c>
      <c r="F24" s="4">
        <v>0.45500000000000002</v>
      </c>
      <c r="G24" s="4">
        <v>0.02</v>
      </c>
      <c r="H24" s="4">
        <v>2.5000000000000001E-2</v>
      </c>
      <c r="I24" s="4">
        <v>3.5000000000000003E-2</v>
      </c>
      <c r="J24" s="4">
        <v>0.04</v>
      </c>
      <c r="K24" s="4">
        <v>5.2499999999999998E-2</v>
      </c>
      <c r="L24" s="4">
        <v>0.52100000000000002</v>
      </c>
      <c r="M24" s="4">
        <v>0.46800000000000003</v>
      </c>
      <c r="N24" s="4">
        <v>0.44500000000000001</v>
      </c>
      <c r="O24" s="4">
        <v>0.48299999999999998</v>
      </c>
      <c r="P24" s="4"/>
      <c r="Q24" s="4">
        <v>2.1999999999999999E-2</v>
      </c>
      <c r="R24" s="4">
        <v>2.8000000000000001E-2</v>
      </c>
      <c r="S24" s="4">
        <v>3.9E-2</v>
      </c>
      <c r="T24" s="4">
        <v>4.3999999999999997E-2</v>
      </c>
      <c r="U24" s="4"/>
    </row>
    <row r="25" spans="1:21" x14ac:dyDescent="0.2">
      <c r="A25" s="3" t="s">
        <v>23</v>
      </c>
      <c r="B25" s="4">
        <v>0.8</v>
      </c>
      <c r="C25" s="4">
        <v>0.8</v>
      </c>
      <c r="D25" s="4">
        <v>0.8</v>
      </c>
      <c r="E25" s="4">
        <v>0.74</v>
      </c>
      <c r="F25" s="4">
        <v>0.7</v>
      </c>
      <c r="G25" s="4">
        <v>3.5000000000000003E-2</v>
      </c>
      <c r="H25" s="4">
        <v>3.5000000000000003E-2</v>
      </c>
      <c r="I25" s="4">
        <v>0.06</v>
      </c>
      <c r="J25" s="4">
        <v>0.06</v>
      </c>
      <c r="K25" s="4">
        <v>7.2499999999999995E-2</v>
      </c>
      <c r="L25" s="4">
        <v>0.88</v>
      </c>
      <c r="M25" s="4">
        <v>0.88</v>
      </c>
      <c r="N25" s="4">
        <v>0.89300000000000002</v>
      </c>
      <c r="O25" s="4">
        <v>0.82</v>
      </c>
      <c r="P25" s="4"/>
      <c r="Q25" s="4">
        <v>3.9E-2</v>
      </c>
      <c r="R25" s="4">
        <v>3.9E-2</v>
      </c>
      <c r="S25" s="4">
        <v>6.6000000000000003E-2</v>
      </c>
      <c r="T25" s="4">
        <v>6.6000000000000003E-2</v>
      </c>
      <c r="U25" s="4"/>
    </row>
    <row r="26" spans="1:21" x14ac:dyDescent="0.2">
      <c r="A26" s="3" t="s">
        <v>24</v>
      </c>
      <c r="B26" s="4">
        <v>0.33500000000000002</v>
      </c>
      <c r="C26" s="4">
        <v>0.315</v>
      </c>
      <c r="D26" s="4">
        <v>0.3</v>
      </c>
      <c r="E26" s="4">
        <v>0.35499999999999998</v>
      </c>
      <c r="F26" s="4">
        <v>0.36</v>
      </c>
      <c r="G26" s="4">
        <v>4.4999999999999998E-2</v>
      </c>
      <c r="H26" s="4">
        <v>0.05</v>
      </c>
      <c r="I26" s="4">
        <v>0.06</v>
      </c>
      <c r="J26" s="4">
        <v>8.5000000000000006E-2</v>
      </c>
      <c r="K26" s="4">
        <v>9.7500000000000003E-2</v>
      </c>
      <c r="L26" s="4">
        <v>0.36899999999999999</v>
      </c>
      <c r="M26" s="4">
        <v>0.34699999999999998</v>
      </c>
      <c r="N26" s="4">
        <v>0.33300000000000002</v>
      </c>
      <c r="O26" s="4">
        <v>0.39400000000000002</v>
      </c>
      <c r="P26" s="4"/>
      <c r="Q26" s="4">
        <v>0.05</v>
      </c>
      <c r="R26" s="4">
        <v>5.5E-2</v>
      </c>
      <c r="S26" s="4">
        <v>6.6000000000000003E-2</v>
      </c>
      <c r="T26" s="4">
        <v>9.4E-2</v>
      </c>
      <c r="U26" s="4"/>
    </row>
    <row r="27" spans="1:21" x14ac:dyDescent="0.2">
      <c r="A27" s="3" t="s">
        <v>25</v>
      </c>
      <c r="B27" s="4">
        <v>0.8</v>
      </c>
      <c r="C27" s="4">
        <v>0.8</v>
      </c>
      <c r="D27" s="4">
        <v>0.8</v>
      </c>
      <c r="E27" s="4">
        <v>0.75</v>
      </c>
      <c r="F27" s="4">
        <v>0.7</v>
      </c>
      <c r="G27" s="4">
        <v>0.115</v>
      </c>
      <c r="H27" s="4">
        <v>0.115</v>
      </c>
      <c r="I27" s="4">
        <v>0.15</v>
      </c>
      <c r="J27" s="4">
        <v>0.15</v>
      </c>
      <c r="K27" s="4">
        <v>0.16250000000000001</v>
      </c>
      <c r="L27" s="4">
        <v>0.88</v>
      </c>
      <c r="M27" s="4">
        <v>0.88</v>
      </c>
      <c r="N27" s="4">
        <v>0.89</v>
      </c>
      <c r="O27" s="4">
        <v>0.83</v>
      </c>
      <c r="P27" s="4"/>
      <c r="Q27" s="4">
        <v>0.127</v>
      </c>
      <c r="R27" s="4">
        <v>0.127</v>
      </c>
      <c r="S27" s="4">
        <v>0.16500000000000001</v>
      </c>
      <c r="T27" s="4">
        <v>0.16500000000000001</v>
      </c>
      <c r="U27" s="4"/>
    </row>
    <row r="28" spans="1:21" x14ac:dyDescent="0.2">
      <c r="A28" s="3" t="s">
        <v>26</v>
      </c>
      <c r="B28" s="4" t="s">
        <v>27</v>
      </c>
      <c r="C28" s="4" t="s">
        <v>27</v>
      </c>
      <c r="D28" s="4" t="s">
        <v>27</v>
      </c>
      <c r="E28" s="4" t="s">
        <v>27</v>
      </c>
      <c r="F28" s="4" t="s">
        <v>27</v>
      </c>
      <c r="G28" s="4" t="s">
        <v>27</v>
      </c>
      <c r="H28" s="4" t="s">
        <v>27</v>
      </c>
      <c r="I28" s="4" t="s">
        <v>27</v>
      </c>
      <c r="J28" s="4" t="s">
        <v>27</v>
      </c>
      <c r="K28" s="4" t="s">
        <v>27</v>
      </c>
      <c r="L28" s="4" t="s">
        <v>27</v>
      </c>
      <c r="M28" s="4" t="s">
        <v>27</v>
      </c>
      <c r="N28" s="4" t="s">
        <v>27</v>
      </c>
      <c r="O28" s="4" t="s">
        <v>27</v>
      </c>
      <c r="P28" s="4"/>
      <c r="Q28" s="4" t="s">
        <v>27</v>
      </c>
      <c r="R28" s="4" t="s">
        <v>27</v>
      </c>
      <c r="S28" s="4" t="s">
        <v>27</v>
      </c>
      <c r="T28" s="4" t="s">
        <v>27</v>
      </c>
      <c r="U28" s="4"/>
    </row>
    <row r="29" spans="1:21" x14ac:dyDescent="0.2">
      <c r="A29" s="3" t="s">
        <v>28</v>
      </c>
      <c r="B29" s="4">
        <v>0.17499999999999999</v>
      </c>
      <c r="C29" s="4">
        <v>0.185</v>
      </c>
      <c r="D29" s="4">
        <v>0.17</v>
      </c>
      <c r="E29" s="4">
        <v>0.25</v>
      </c>
      <c r="F29" s="4">
        <v>0.25890000000000002</v>
      </c>
      <c r="G29" s="4">
        <v>0.09</v>
      </c>
      <c r="H29" s="4">
        <v>0.105</v>
      </c>
      <c r="I29" s="4">
        <v>0.12</v>
      </c>
      <c r="J29" s="4">
        <v>0.15</v>
      </c>
      <c r="K29" s="4">
        <v>0.16250000000000001</v>
      </c>
      <c r="L29" s="4">
        <v>0.192</v>
      </c>
      <c r="M29" s="4">
        <v>0.20399999999999999</v>
      </c>
      <c r="N29" s="4">
        <v>0.188</v>
      </c>
      <c r="O29" s="4">
        <v>0.27600000000000002</v>
      </c>
      <c r="P29" s="4"/>
      <c r="Q29" s="4">
        <v>9.9000000000000005E-2</v>
      </c>
      <c r="R29" s="4">
        <v>0.11600000000000001</v>
      </c>
      <c r="S29" s="4">
        <v>0.13200000000000001</v>
      </c>
      <c r="T29" s="4">
        <v>0.16500000000000001</v>
      </c>
      <c r="U29" s="4"/>
    </row>
    <row r="30" spans="1:21" x14ac:dyDescent="0.2">
      <c r="A30" s="3" t="s">
        <v>29</v>
      </c>
      <c r="B30" s="4">
        <v>0.44</v>
      </c>
      <c r="C30" s="4">
        <v>0.44</v>
      </c>
      <c r="D30" s="4">
        <v>0.44500000000000001</v>
      </c>
      <c r="E30" s="4">
        <v>0.495</v>
      </c>
      <c r="F30" s="4">
        <v>0.5</v>
      </c>
      <c r="G30" s="4">
        <v>0.14499999999999999</v>
      </c>
      <c r="H30" s="4">
        <v>0.17</v>
      </c>
      <c r="I30" s="4">
        <v>0.16500000000000001</v>
      </c>
      <c r="J30" s="4">
        <v>0.18</v>
      </c>
      <c r="K30" s="4">
        <v>0.1925</v>
      </c>
      <c r="L30" s="4">
        <v>0.48399999999999999</v>
      </c>
      <c r="M30" s="4">
        <v>0.48399999999999999</v>
      </c>
      <c r="N30" s="4">
        <v>0.48799999999999999</v>
      </c>
      <c r="O30" s="4">
        <v>0.54800000000000004</v>
      </c>
      <c r="P30" s="4"/>
      <c r="Q30" s="4">
        <v>0.16</v>
      </c>
      <c r="R30" s="4">
        <v>0.187</v>
      </c>
      <c r="S30" s="4">
        <v>0.182</v>
      </c>
      <c r="T30" s="4">
        <v>0.19800000000000001</v>
      </c>
      <c r="U30" s="4"/>
    </row>
    <row r="31" spans="1:21" x14ac:dyDescent="0.2">
      <c r="A31" s="3" t="s">
        <v>30</v>
      </c>
      <c r="B31" s="4">
        <v>0.7</v>
      </c>
      <c r="C31" s="4">
        <v>0.69499999999999995</v>
      </c>
      <c r="D31" s="4">
        <v>0.63500000000000001</v>
      </c>
      <c r="E31" s="4">
        <v>0.69499999999999995</v>
      </c>
      <c r="F31" s="4">
        <v>0.7</v>
      </c>
      <c r="G31" s="4">
        <v>0.19</v>
      </c>
      <c r="H31" s="4">
        <v>0.23</v>
      </c>
      <c r="I31" s="4">
        <v>0.25</v>
      </c>
      <c r="J31" s="4">
        <v>0.245</v>
      </c>
      <c r="K31" s="4">
        <v>0.25750000000000001</v>
      </c>
      <c r="L31" s="4">
        <v>0.77</v>
      </c>
      <c r="M31" s="4">
        <v>0.76500000000000001</v>
      </c>
      <c r="N31" s="4">
        <v>0.70699999999999996</v>
      </c>
      <c r="O31" s="4">
        <v>0.77</v>
      </c>
      <c r="P31" s="4"/>
      <c r="Q31" s="4">
        <v>0.20899999999999999</v>
      </c>
      <c r="R31" s="4">
        <v>0.253</v>
      </c>
      <c r="S31" s="4">
        <v>0.27500000000000002</v>
      </c>
      <c r="T31" s="4">
        <v>0.27</v>
      </c>
      <c r="U31" s="4"/>
    </row>
    <row r="32" spans="1:21" x14ac:dyDescent="0.2">
      <c r="A32" s="3" t="s">
        <v>31</v>
      </c>
      <c r="B32" s="4">
        <v>0.2</v>
      </c>
      <c r="C32" s="4">
        <v>0.2</v>
      </c>
      <c r="D32" s="4">
        <v>0.22</v>
      </c>
      <c r="E32" s="4">
        <v>0.24</v>
      </c>
      <c r="F32" s="4">
        <v>0.254</v>
      </c>
      <c r="G32" s="4">
        <v>0.18</v>
      </c>
      <c r="H32" s="4">
        <v>0.18</v>
      </c>
      <c r="I32" s="4">
        <v>0.2</v>
      </c>
      <c r="J32" s="4">
        <v>0.22</v>
      </c>
      <c r="K32" s="4">
        <v>0.23250000000000001</v>
      </c>
      <c r="L32" s="4">
        <v>0.222</v>
      </c>
      <c r="M32" s="4">
        <v>0.22</v>
      </c>
      <c r="N32" s="4">
        <v>0.24099999999999999</v>
      </c>
      <c r="O32" s="4">
        <v>0.26400000000000001</v>
      </c>
      <c r="P32" s="4"/>
      <c r="Q32" s="4">
        <v>0.19800000000000001</v>
      </c>
      <c r="R32" s="4">
        <v>0.19800000000000001</v>
      </c>
      <c r="S32" s="4">
        <v>0.22</v>
      </c>
      <c r="T32" s="4">
        <v>0.24199999999999999</v>
      </c>
      <c r="U32" s="4"/>
    </row>
    <row r="33" spans="1:21" x14ac:dyDescent="0.2">
      <c r="A33" s="3" t="s">
        <v>32</v>
      </c>
      <c r="B33" s="4">
        <v>0.21</v>
      </c>
      <c r="C33" s="4">
        <v>0.21</v>
      </c>
      <c r="D33" s="4">
        <v>0.2</v>
      </c>
      <c r="E33" s="4">
        <v>0.22</v>
      </c>
      <c r="F33" s="4">
        <v>0.2288</v>
      </c>
      <c r="G33" s="4">
        <v>0.115</v>
      </c>
      <c r="H33" s="4">
        <v>0.12</v>
      </c>
      <c r="I33" s="4">
        <v>0.105</v>
      </c>
      <c r="J33" s="4">
        <v>0.125</v>
      </c>
      <c r="K33" s="4">
        <v>0.13750000000000001</v>
      </c>
      <c r="L33" s="4">
        <v>0.23100000000000001</v>
      </c>
      <c r="M33" s="4">
        <v>0.23100000000000001</v>
      </c>
      <c r="N33" s="4">
        <v>0.221</v>
      </c>
      <c r="O33" s="4">
        <v>0.24299999999999999</v>
      </c>
      <c r="P33" s="4"/>
      <c r="Q33" s="4">
        <v>0.127</v>
      </c>
      <c r="R33" s="4">
        <v>0.13200000000000001</v>
      </c>
      <c r="S33" s="4">
        <v>0.11600000000000001</v>
      </c>
      <c r="T33" s="4">
        <v>0.13800000000000001</v>
      </c>
      <c r="U33" s="4"/>
    </row>
  </sheetData>
  <mergeCells count="5">
    <mergeCell ref="B1:F1"/>
    <mergeCell ref="G1:K1"/>
    <mergeCell ref="L1:P1"/>
    <mergeCell ref="Q1:U1"/>
    <mergeCell ref="A1:A2"/>
  </mergeCells>
  <phoneticPr fontId="1" type="noConversion"/>
  <conditionalFormatting sqref="B3:U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08D5-8A54-4EF7-9810-4FBF9514B7BF}">
  <dimension ref="A1:D4"/>
  <sheetViews>
    <sheetView workbookViewId="0">
      <selection activeCell="C2" sqref="C2:C4"/>
    </sheetView>
  </sheetViews>
  <sheetFormatPr defaultRowHeight="14.25" x14ac:dyDescent="0.2"/>
  <cols>
    <col min="4" max="4" width="63.25" bestFit="1" customWidth="1"/>
  </cols>
  <sheetData>
    <row r="1" spans="1:4" x14ac:dyDescent="0.2">
      <c r="A1" t="s">
        <v>39</v>
      </c>
      <c r="B1" t="s">
        <v>40</v>
      </c>
      <c r="C1" t="s">
        <v>41</v>
      </c>
      <c r="D1" t="s">
        <v>42</v>
      </c>
    </row>
    <row r="2" spans="1:4" x14ac:dyDescent="0.2">
      <c r="A2" t="s">
        <v>37</v>
      </c>
      <c r="B2">
        <v>2025</v>
      </c>
      <c r="C2" s="5">
        <v>0.2</v>
      </c>
      <c r="D2" t="s">
        <v>38</v>
      </c>
    </row>
    <row r="3" spans="1:4" x14ac:dyDescent="0.2">
      <c r="A3" t="s">
        <v>37</v>
      </c>
      <c r="B3">
        <v>2035</v>
      </c>
      <c r="C3" s="6">
        <f>33.33%+11.11%</f>
        <v>0.44439999999999996</v>
      </c>
      <c r="D3" t="s">
        <v>43</v>
      </c>
    </row>
    <row r="4" spans="1:4" x14ac:dyDescent="0.2">
      <c r="A4" t="s">
        <v>37</v>
      </c>
      <c r="B4">
        <v>2055</v>
      </c>
      <c r="C4" s="5">
        <v>1</v>
      </c>
      <c r="D4" t="s">
        <v>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39C8-C021-4575-99CB-709F28093C7F}">
  <dimension ref="A1:AW6"/>
  <sheetViews>
    <sheetView topLeftCell="Y1" workbookViewId="0">
      <selection activeCell="Y1" activeCellId="1" sqref="A3:XFD3 A1:XFD1"/>
    </sheetView>
  </sheetViews>
  <sheetFormatPr defaultRowHeight="14.25" x14ac:dyDescent="0.2"/>
  <sheetData>
    <row r="1" spans="1:49" x14ac:dyDescent="0.2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  <c r="AN1">
        <v>2051</v>
      </c>
      <c r="AO1">
        <v>2052</v>
      </c>
      <c r="AP1">
        <v>2053</v>
      </c>
      <c r="AQ1">
        <v>2054</v>
      </c>
      <c r="AR1">
        <v>2055</v>
      </c>
      <c r="AS1">
        <v>2056</v>
      </c>
      <c r="AT1">
        <v>2057</v>
      </c>
      <c r="AU1">
        <v>2058</v>
      </c>
      <c r="AV1">
        <v>2059</v>
      </c>
      <c r="AW1">
        <v>2060</v>
      </c>
    </row>
    <row r="2" spans="1:49" x14ac:dyDescent="0.2">
      <c r="A2" t="s">
        <v>45</v>
      </c>
      <c r="B2" t="s">
        <v>46</v>
      </c>
      <c r="C2">
        <v>0.82253912364099802</v>
      </c>
      <c r="D2">
        <v>0.85626117333589247</v>
      </c>
      <c r="E2">
        <v>0.78340385208681729</v>
      </c>
      <c r="F2">
        <v>0.81953379313500041</v>
      </c>
      <c r="G2">
        <v>0.78312418752206825</v>
      </c>
      <c r="H2">
        <v>0.77480362293722282</v>
      </c>
      <c r="I2">
        <v>0.72590045494249045</v>
      </c>
      <c r="J2">
        <v>0.69626822070893546</v>
      </c>
      <c r="K2">
        <v>0.669794102372399</v>
      </c>
      <c r="L2">
        <v>0.65899966508443963</v>
      </c>
      <c r="M2">
        <v>0.63489828455794983</v>
      </c>
      <c r="N2">
        <v>0.59052133439531596</v>
      </c>
      <c r="O2">
        <v>0.5421433436536427</v>
      </c>
      <c r="P2">
        <v>0.4931590057955666</v>
      </c>
      <c r="Q2">
        <v>0.4489883325024005</v>
      </c>
      <c r="R2">
        <v>0.40864870385264368</v>
      </c>
      <c r="S2">
        <v>0.36965179988531366</v>
      </c>
      <c r="T2">
        <v>0.32931663074604633</v>
      </c>
      <c r="U2">
        <v>0.2999038806711718</v>
      </c>
      <c r="V2">
        <v>0.27339070901598256</v>
      </c>
      <c r="W2">
        <v>0.24957731732652955</v>
      </c>
      <c r="X2">
        <v>0.22314317371801728</v>
      </c>
      <c r="Y2">
        <v>0.19976724605195131</v>
      </c>
      <c r="Z2">
        <v>0.17702313087316612</v>
      </c>
      <c r="AA2">
        <v>0.15699955952892711</v>
      </c>
      <c r="AB2">
        <v>0.1375769611228132</v>
      </c>
      <c r="AC2">
        <v>0.12044657606983049</v>
      </c>
      <c r="AD2">
        <v>0.1044815992250015</v>
      </c>
      <c r="AE2">
        <v>9.0803549853584978E-2</v>
      </c>
      <c r="AF2">
        <v>7.8930122391669896E-2</v>
      </c>
      <c r="AG2">
        <v>6.3619572847290293E-2</v>
      </c>
      <c r="AH2">
        <v>5.4418340202818369E-2</v>
      </c>
      <c r="AI2">
        <v>4.5779956582460334E-2</v>
      </c>
      <c r="AJ2">
        <v>3.7559919919133787E-2</v>
      </c>
      <c r="AK2">
        <v>2.9691663355875943E-2</v>
      </c>
      <c r="AL2">
        <v>2.2150502303542253E-2</v>
      </c>
      <c r="AM2">
        <v>1.4913045914124222E-2</v>
      </c>
      <c r="AN2">
        <v>8.0197156175817984E-3</v>
      </c>
      <c r="AO2">
        <v>1.3144821922698783E-3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">
      <c r="B3" t="s">
        <v>47</v>
      </c>
      <c r="C3">
        <v>8.9185142150864344E-2</v>
      </c>
      <c r="D3">
        <v>0.10003694326974243</v>
      </c>
      <c r="E3">
        <v>9.1077999692820266E-2</v>
      </c>
      <c r="F3">
        <v>9.6247643706259919E-2</v>
      </c>
      <c r="G3">
        <v>0.11779443434809768</v>
      </c>
      <c r="H3">
        <v>0.15445393906821059</v>
      </c>
      <c r="I3">
        <v>0.16184751715041448</v>
      </c>
      <c r="J3">
        <v>0.17176043989992656</v>
      </c>
      <c r="K3">
        <v>0.18280414796823943</v>
      </c>
      <c r="L3">
        <v>0.19592189849614189</v>
      </c>
      <c r="M3">
        <v>0.21114835018165168</v>
      </c>
      <c r="N3">
        <v>0.22894701269213771</v>
      </c>
      <c r="O3">
        <v>0.24031438671916239</v>
      </c>
      <c r="P3">
        <v>0.24678603525160339</v>
      </c>
      <c r="Q3">
        <v>0.25487523829568071</v>
      </c>
      <c r="R3">
        <v>0.26450967042861623</v>
      </c>
      <c r="S3">
        <v>0.27432685808539603</v>
      </c>
      <c r="T3">
        <v>0.28789770867007319</v>
      </c>
      <c r="U3">
        <v>0.30420705084341942</v>
      </c>
      <c r="V3">
        <v>0.32382175918336636</v>
      </c>
      <c r="W3">
        <v>0.34748733963885131</v>
      </c>
      <c r="X3">
        <v>0.3756075699979472</v>
      </c>
      <c r="Y3">
        <v>0.38771951945431593</v>
      </c>
      <c r="Z3">
        <v>0.40090282328740406</v>
      </c>
      <c r="AA3">
        <v>0.41532703072696542</v>
      </c>
      <c r="AB3">
        <v>0.43025114396561343</v>
      </c>
      <c r="AC3">
        <v>0.4457577134205053</v>
      </c>
      <c r="AD3">
        <v>0.46312948157805855</v>
      </c>
      <c r="AE3">
        <v>0.48254998992652209</v>
      </c>
      <c r="AF3">
        <v>0.5033441037846117</v>
      </c>
      <c r="AG3">
        <v>0.52838806983451825</v>
      </c>
      <c r="AH3">
        <v>0.55692039746442501</v>
      </c>
      <c r="AI3">
        <v>0.57283609984429984</v>
      </c>
      <c r="AJ3">
        <v>0.59025995602503178</v>
      </c>
      <c r="AK3">
        <v>0.6088339706425131</v>
      </c>
      <c r="AL3">
        <v>0.62858726906858664</v>
      </c>
      <c r="AM3">
        <v>0.64944226830762875</v>
      </c>
      <c r="AN3">
        <v>0.67396403686141271</v>
      </c>
      <c r="AO3">
        <v>0.69270108811989362</v>
      </c>
      <c r="AP3">
        <v>0.71223038241577274</v>
      </c>
      <c r="AQ3">
        <v>0.73253010714402245</v>
      </c>
      <c r="AR3">
        <v>0.75305857535943155</v>
      </c>
      <c r="AS3">
        <v>0.77323700012392382</v>
      </c>
      <c r="AT3">
        <v>0.79299262496693212</v>
      </c>
      <c r="AU3">
        <v>0.81201810210208303</v>
      </c>
      <c r="AV3">
        <v>0.82994909165058783</v>
      </c>
      <c r="AW3">
        <v>0.84624832540249861</v>
      </c>
    </row>
    <row r="4" spans="1:49" x14ac:dyDescent="0.2">
      <c r="B4" t="s">
        <v>48</v>
      </c>
      <c r="C4">
        <v>8.8275734208137627E-2</v>
      </c>
      <c r="D4">
        <v>4.3701883394364933E-2</v>
      </c>
      <c r="E4">
        <v>0.12551814822036242</v>
      </c>
      <c r="F4">
        <v>8.4218563158739768E-2</v>
      </c>
      <c r="G4">
        <v>9.9081378129834016E-2</v>
      </c>
      <c r="H4">
        <v>0.13672376515439827</v>
      </c>
      <c r="I4">
        <v>0.1122520279070951</v>
      </c>
      <c r="J4">
        <v>0.13197133939113781</v>
      </c>
      <c r="K4">
        <v>0.14740174965936173</v>
      </c>
      <c r="L4">
        <v>0.14507843641941862</v>
      </c>
      <c r="M4">
        <v>0.15395336526039854</v>
      </c>
      <c r="N4">
        <v>0.18053165291254641</v>
      </c>
      <c r="O4">
        <v>0.217542269627195</v>
      </c>
      <c r="P4">
        <v>0.26005495895282998</v>
      </c>
      <c r="Q4">
        <v>0.29613642920191879</v>
      </c>
      <c r="R4">
        <v>0.3268416257187402</v>
      </c>
      <c r="S4">
        <v>0.35602134202929048</v>
      </c>
      <c r="T4">
        <v>0.38278566058388047</v>
      </c>
      <c r="U4">
        <v>0.39588906848540878</v>
      </c>
      <c r="V4">
        <v>0.40278753180065119</v>
      </c>
      <c r="W4">
        <v>0.40293534303461914</v>
      </c>
      <c r="X4">
        <v>0.40124925628403552</v>
      </c>
      <c r="Y4">
        <v>0.41251323449373273</v>
      </c>
      <c r="Z4">
        <v>0.4220740458394297</v>
      </c>
      <c r="AA4">
        <v>0.42767340974410761</v>
      </c>
      <c r="AB4">
        <v>0.43217189491157343</v>
      </c>
      <c r="AC4">
        <v>0.43379571050966415</v>
      </c>
      <c r="AD4">
        <v>0.43238891919694</v>
      </c>
      <c r="AE4">
        <v>0.42664646021989289</v>
      </c>
      <c r="AF4">
        <v>0.41772577382371839</v>
      </c>
      <c r="AG4">
        <v>0.40799235731819139</v>
      </c>
      <c r="AH4">
        <v>0.38866126233275666</v>
      </c>
      <c r="AI4">
        <v>0.38138394357323979</v>
      </c>
      <c r="AJ4">
        <v>0.37218012405583439</v>
      </c>
      <c r="AK4">
        <v>0.36147436600161093</v>
      </c>
      <c r="AL4">
        <v>0.34926222862787115</v>
      </c>
      <c r="AM4">
        <v>0.33564468577824702</v>
      </c>
      <c r="AN4">
        <v>0.31801624752100549</v>
      </c>
      <c r="AO4">
        <v>0.3059844296878364</v>
      </c>
      <c r="AP4">
        <v>0.28776961758422726</v>
      </c>
      <c r="AQ4">
        <v>0.26746989285597761</v>
      </c>
      <c r="AR4">
        <v>0.24694142464056848</v>
      </c>
      <c r="AS4">
        <v>0.22676299987607615</v>
      </c>
      <c r="AT4">
        <v>0.2070073750330679</v>
      </c>
      <c r="AU4">
        <v>0.18798189789791694</v>
      </c>
      <c r="AV4">
        <v>0.17005090834941222</v>
      </c>
      <c r="AW4">
        <v>0.15375167459750141</v>
      </c>
    </row>
    <row r="6" spans="1:49" x14ac:dyDescent="0.2">
      <c r="B6" t="s">
        <v>49</v>
      </c>
      <c r="C6" s="6">
        <f>C3/(C2+C3+C4)</f>
        <v>8.9185142150864344E-2</v>
      </c>
      <c r="D6" s="6">
        <f t="shared" ref="D6:AW6" si="0">D3/(D2+D3+D4)</f>
        <v>0.10003694326974244</v>
      </c>
      <c r="E6" s="6">
        <f t="shared" si="0"/>
        <v>9.1077999692820266E-2</v>
      </c>
      <c r="F6" s="6">
        <f t="shared" si="0"/>
        <v>9.6247643706259919E-2</v>
      </c>
      <c r="G6" s="6">
        <f t="shared" si="0"/>
        <v>0.11779443434809769</v>
      </c>
      <c r="H6" s="6">
        <f t="shared" si="0"/>
        <v>0.1448936628934514</v>
      </c>
      <c r="I6" s="6">
        <f t="shared" si="0"/>
        <v>0.16184751715041448</v>
      </c>
      <c r="J6" s="6">
        <f t="shared" si="0"/>
        <v>0.17176043989992659</v>
      </c>
      <c r="K6" s="6">
        <f t="shared" si="0"/>
        <v>0.18280414796823941</v>
      </c>
      <c r="L6" s="6">
        <f t="shared" si="0"/>
        <v>0.19592189849614183</v>
      </c>
      <c r="M6" s="6">
        <f t="shared" si="0"/>
        <v>0.21114835018165168</v>
      </c>
      <c r="N6" s="6">
        <f t="shared" si="0"/>
        <v>0.22894701269213771</v>
      </c>
      <c r="O6" s="6">
        <f t="shared" si="0"/>
        <v>0.24031438671916239</v>
      </c>
      <c r="P6" s="6">
        <f t="shared" si="0"/>
        <v>0.24678603525160339</v>
      </c>
      <c r="Q6" s="6">
        <f t="shared" si="0"/>
        <v>0.25487523829568071</v>
      </c>
      <c r="R6" s="6">
        <f t="shared" si="0"/>
        <v>0.26450967042861623</v>
      </c>
      <c r="S6" s="6">
        <f t="shared" si="0"/>
        <v>0.27432685808539603</v>
      </c>
      <c r="T6" s="6">
        <f t="shared" si="0"/>
        <v>0.28789770867007319</v>
      </c>
      <c r="U6" s="6">
        <f t="shared" si="0"/>
        <v>0.30420705084341942</v>
      </c>
      <c r="V6" s="6">
        <f t="shared" si="0"/>
        <v>0.32382175918336636</v>
      </c>
      <c r="W6" s="6">
        <f t="shared" si="0"/>
        <v>0.34748733963885131</v>
      </c>
      <c r="X6" s="6">
        <f t="shared" si="0"/>
        <v>0.3756075699979472</v>
      </c>
      <c r="Y6" s="6">
        <f t="shared" si="0"/>
        <v>0.38771951945431593</v>
      </c>
      <c r="Z6" s="6">
        <f t="shared" si="0"/>
        <v>0.40090282328740418</v>
      </c>
      <c r="AA6" s="6">
        <f t="shared" si="0"/>
        <v>0.41532703072696542</v>
      </c>
      <c r="AB6" s="6">
        <f t="shared" si="0"/>
        <v>0.43025114396561343</v>
      </c>
      <c r="AC6" s="6">
        <f t="shared" si="0"/>
        <v>0.44575771342050535</v>
      </c>
      <c r="AD6" s="6">
        <f t="shared" si="0"/>
        <v>0.46312948157805855</v>
      </c>
      <c r="AE6" s="6">
        <f t="shared" si="0"/>
        <v>0.48254998992652209</v>
      </c>
      <c r="AF6" s="6">
        <f t="shared" si="0"/>
        <v>0.5033441037846117</v>
      </c>
      <c r="AG6" s="6">
        <f t="shared" si="0"/>
        <v>0.52838806983451836</v>
      </c>
      <c r="AH6" s="6">
        <f t="shared" si="0"/>
        <v>0.55692039746442501</v>
      </c>
      <c r="AI6" s="6">
        <f t="shared" si="0"/>
        <v>0.57283609984429984</v>
      </c>
      <c r="AJ6" s="6">
        <f t="shared" si="0"/>
        <v>0.59025995602503178</v>
      </c>
      <c r="AK6" s="6">
        <f t="shared" si="0"/>
        <v>0.6088339706425131</v>
      </c>
      <c r="AL6" s="6">
        <f t="shared" si="0"/>
        <v>0.62858726906858664</v>
      </c>
      <c r="AM6" s="6">
        <f t="shared" si="0"/>
        <v>0.64944226830762875</v>
      </c>
      <c r="AN6" s="6">
        <f t="shared" si="0"/>
        <v>0.67396403686141271</v>
      </c>
      <c r="AO6" s="6">
        <f t="shared" si="0"/>
        <v>0.69270108811989362</v>
      </c>
      <c r="AP6" s="6">
        <f t="shared" si="0"/>
        <v>0.71223038241577274</v>
      </c>
      <c r="AQ6" s="6">
        <f t="shared" si="0"/>
        <v>0.73253010714402245</v>
      </c>
      <c r="AR6" s="6">
        <f t="shared" si="0"/>
        <v>0.75305857535943155</v>
      </c>
      <c r="AS6" s="6">
        <f t="shared" si="0"/>
        <v>0.77323700012392382</v>
      </c>
      <c r="AT6" s="6">
        <f t="shared" si="0"/>
        <v>0.79299262496693212</v>
      </c>
      <c r="AU6" s="6">
        <f t="shared" si="0"/>
        <v>0.81201810210208303</v>
      </c>
      <c r="AV6" s="6">
        <f t="shared" si="0"/>
        <v>0.82994909165058783</v>
      </c>
      <c r="AW6" s="6">
        <f t="shared" si="0"/>
        <v>0.84624832540249861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3A90-5852-4C99-BD04-A894413198A1}">
  <dimension ref="A1:AR5"/>
  <sheetViews>
    <sheetView tabSelected="1" topLeftCell="AF1" workbookViewId="0">
      <selection activeCell="AO17" sqref="AO17"/>
    </sheetView>
  </sheetViews>
  <sheetFormatPr defaultRowHeight="14.25" x14ac:dyDescent="0.2"/>
  <cols>
    <col min="2" max="6" width="9.125" bestFit="1" customWidth="1"/>
    <col min="9" max="9" width="9.125" bestFit="1" customWidth="1"/>
    <col min="19" max="19" width="9.125" bestFit="1" customWidth="1"/>
    <col min="39" max="39" width="9.875" bestFit="1" customWidth="1"/>
  </cols>
  <sheetData>
    <row r="1" spans="1:44" x14ac:dyDescent="0.2">
      <c r="A1" t="s">
        <v>50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2051</v>
      </c>
      <c r="AJ1">
        <v>2052</v>
      </c>
      <c r="AK1">
        <v>2053</v>
      </c>
      <c r="AL1">
        <v>2054</v>
      </c>
      <c r="AM1">
        <v>2055</v>
      </c>
      <c r="AN1">
        <v>2056</v>
      </c>
      <c r="AO1">
        <v>2057</v>
      </c>
      <c r="AP1">
        <v>2058</v>
      </c>
      <c r="AQ1">
        <v>2059</v>
      </c>
      <c r="AR1">
        <v>2060</v>
      </c>
    </row>
    <row r="2" spans="1:44" s="8" customFormat="1" x14ac:dyDescent="0.2">
      <c r="A2" s="7" t="s">
        <v>51</v>
      </c>
      <c r="B2" s="8">
        <v>9.5000000000000001E-2</v>
      </c>
      <c r="C2" s="8">
        <v>0.1</v>
      </c>
      <c r="D2" s="8">
        <v>0.115</v>
      </c>
      <c r="E2" s="8">
        <v>0.13</v>
      </c>
      <c r="F2" s="8">
        <v>0.1444</v>
      </c>
      <c r="G2" s="8">
        <f>G1^2*0.00020988-G1*0.82994691+820.22116598</f>
        <v>0.17855356999996275</v>
      </c>
      <c r="H2" s="8">
        <f>H1^2*0.00020988-H1*0.82994691+820.22116598</f>
        <v>0.19799102000001767</v>
      </c>
      <c r="I2" s="8">
        <v>0.2</v>
      </c>
      <c r="J2" s="8">
        <f>J1^2*0.00020988-J1*0.82994691+820.22116598</f>
        <v>0.23812520000001314</v>
      </c>
      <c r="K2" s="8">
        <f t="shared" ref="K2:T2" si="0">K1^2*0.00020988-K1*0.82994691+820.22116598</f>
        <v>0.25882193000006737</v>
      </c>
      <c r="L2" s="8">
        <f t="shared" si="0"/>
        <v>0.27993842000000768</v>
      </c>
      <c r="M2" s="8">
        <f t="shared" si="0"/>
        <v>0.30147467000006145</v>
      </c>
      <c r="N2" s="8">
        <f t="shared" si="0"/>
        <v>0.3234306800000013</v>
      </c>
      <c r="O2" s="8">
        <f t="shared" si="0"/>
        <v>0.34580645000005461</v>
      </c>
      <c r="P2" s="8">
        <f t="shared" si="0"/>
        <v>0.36860198000010769</v>
      </c>
      <c r="Q2" s="8">
        <f t="shared" si="0"/>
        <v>0.39181727000004685</v>
      </c>
      <c r="R2" s="8">
        <f t="shared" si="0"/>
        <v>0.41545232000009946</v>
      </c>
      <c r="S2" s="8">
        <v>0.44439999999999996</v>
      </c>
      <c r="T2" s="8">
        <v>0.45419085000004511</v>
      </c>
      <c r="U2" s="8">
        <v>0.4663753573877284</v>
      </c>
      <c r="V2" s="8">
        <v>0.47844985792186312</v>
      </c>
      <c r="W2" s="8">
        <v>0.49042243032003907</v>
      </c>
      <c r="X2" s="8">
        <v>0.50230032210716402</v>
      </c>
      <c r="Y2" s="8">
        <v>0.51409005975270239</v>
      </c>
      <c r="Z2" s="8">
        <v>0.52579754104050003</v>
      </c>
      <c r="AA2" s="8">
        <v>0.53742811302534133</v>
      </c>
      <c r="AB2" s="8">
        <v>0.54898663821204996</v>
      </c>
      <c r="AC2" s="8">
        <v>0.56047755104259367</v>
      </c>
      <c r="AD2" s="8">
        <v>0.5719049063556485</v>
      </c>
      <c r="AE2" s="8">
        <v>0.58327242115812006</v>
      </c>
      <c r="AF2" s="8">
        <v>0.594583510792</v>
      </c>
      <c r="AG2" s="8">
        <v>0.60584132037941796</v>
      </c>
      <c r="AH2" s="8">
        <v>0.61704875227088063</v>
      </c>
      <c r="AI2" s="8">
        <v>0.6282084900934658</v>
      </c>
      <c r="AJ2" s="8">
        <v>0.63932301989374596</v>
      </c>
      <c r="AK2" s="8">
        <v>0.65039464878883024</v>
      </c>
      <c r="AL2" s="8">
        <v>0.66142552147065792</v>
      </c>
      <c r="AM2" s="8">
        <v>0.66945266815597038</v>
      </c>
      <c r="AN2" s="8">
        <v>0.67941349102997461</v>
      </c>
      <c r="AO2" s="8">
        <v>0.68883548079774426</v>
      </c>
      <c r="AP2" s="8">
        <v>0.69801251163672051</v>
      </c>
      <c r="AQ2" s="8">
        <v>0.70692216670340635</v>
      </c>
      <c r="AR2" s="8">
        <v>0.71554137312059396</v>
      </c>
    </row>
    <row r="5" spans="1:44" x14ac:dyDescent="0.2">
      <c r="S5" s="8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过往目标</vt:lpstr>
      <vt:lpstr>公布目标</vt:lpstr>
      <vt:lpstr>山东省工程咨询院模型项目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2022-01-14T04:09:57Z</dcterms:created>
  <dcterms:modified xsi:type="dcterms:W3CDTF">2022-04-12T03:44:20Z</dcterms:modified>
</cp:coreProperties>
</file>