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PS\EPS Shandong 3.3.1\InputData\elec\DRC\"/>
    </mc:Choice>
  </mc:AlternateContent>
  <xr:revisionPtr revIDLastSave="0" documentId="13_ncr:1_{48958E6B-7CC8-48CD-A4E0-02599553511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bout" sheetId="1" r:id="rId1"/>
    <sheet name="Calculations" sheetId="4" r:id="rId2"/>
    <sheet name="DRC-BDRC" sheetId="5" r:id="rId3"/>
    <sheet name="DRC-PADR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B2" i="5" l="1"/>
  <c r="C2" i="5"/>
  <c r="C2" i="2"/>
  <c r="B2" i="2"/>
</calcChain>
</file>

<file path=xl/sharedStrings.xml><?xml version="1.0" encoding="utf-8"?>
<sst xmlns="http://schemas.openxmlformats.org/spreadsheetml/2006/main" count="23" uniqueCount="22">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</sst>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A20" sqref="A20"/>
    </sheetView>
  </sheetViews>
  <sheetFormatPr defaultRowHeight="13.5" x14ac:dyDescent="0.15"/>
  <cols>
    <col min="2" max="2" width="28.625" customWidth="1"/>
  </cols>
  <sheetData>
    <row r="1" spans="1:2" x14ac:dyDescent="0.15">
      <c r="A1" s="1" t="s">
        <v>3</v>
      </c>
    </row>
    <row r="2" spans="1:2" x14ac:dyDescent="0.15">
      <c r="A2" s="1" t="s">
        <v>4</v>
      </c>
    </row>
    <row r="4" spans="1:2" x14ac:dyDescent="0.15">
      <c r="A4" s="1" t="s">
        <v>12</v>
      </c>
      <c r="B4" s="11" t="s">
        <v>14</v>
      </c>
    </row>
    <row r="5" spans="1:2" x14ac:dyDescent="0.15">
      <c r="B5" t="s">
        <v>9</v>
      </c>
    </row>
    <row r="6" spans="1:2" x14ac:dyDescent="0.15">
      <c r="B6" s="2">
        <v>2019</v>
      </c>
    </row>
    <row r="7" spans="1:2" x14ac:dyDescent="0.15">
      <c r="B7" t="s">
        <v>10</v>
      </c>
    </row>
    <row r="8" spans="1:2" x14ac:dyDescent="0.15">
      <c r="B8" s="3" t="s">
        <v>8</v>
      </c>
    </row>
    <row r="9" spans="1:2" x14ac:dyDescent="0.15">
      <c r="B9" t="s">
        <v>11</v>
      </c>
    </row>
    <row r="11" spans="1:2" x14ac:dyDescent="0.15">
      <c r="A11" s="1" t="s">
        <v>7</v>
      </c>
    </row>
    <row r="12" spans="1:2" x14ac:dyDescent="0.15">
      <c r="A12" s="4" t="s">
        <v>5</v>
      </c>
    </row>
    <row r="13" spans="1:2" x14ac:dyDescent="0.15">
      <c r="A13" s="4" t="s">
        <v>6</v>
      </c>
    </row>
    <row r="14" spans="1:2" x14ac:dyDescent="0.15">
      <c r="A14" s="1"/>
    </row>
    <row r="15" spans="1:2" x14ac:dyDescent="0.15">
      <c r="A15" s="4" t="s">
        <v>17</v>
      </c>
    </row>
    <row r="16" spans="1:2" x14ac:dyDescent="0.15">
      <c r="A16" s="4" t="s">
        <v>18</v>
      </c>
    </row>
    <row r="17" spans="1:2" x14ac:dyDescent="0.15">
      <c r="A17" s="4"/>
    </row>
    <row r="18" spans="1:2" x14ac:dyDescent="0.15">
      <c r="A18" s="4" t="s">
        <v>19</v>
      </c>
    </row>
    <row r="19" spans="1:2" x14ac:dyDescent="0.15">
      <c r="A19" s="6" t="s">
        <v>20</v>
      </c>
      <c r="B19" s="6"/>
    </row>
    <row r="20" spans="1:2" x14ac:dyDescent="0.15">
      <c r="A20" s="6"/>
      <c r="B20" s="6"/>
    </row>
    <row r="21" spans="1:2" x14ac:dyDescent="0.15">
      <c r="A21" s="6"/>
      <c r="B21" s="6"/>
    </row>
    <row r="22" spans="1:2" x14ac:dyDescent="0.15">
      <c r="A22" s="6"/>
      <c r="B22" s="6"/>
    </row>
    <row r="23" spans="1:2" x14ac:dyDescent="0.15">
      <c r="A23" s="6"/>
      <c r="B23" s="6"/>
    </row>
    <row r="24" spans="1:2" x14ac:dyDescent="0.15">
      <c r="A24" s="6"/>
      <c r="B24" s="6"/>
    </row>
    <row r="25" spans="1:2" x14ac:dyDescent="0.15">
      <c r="A25" s="6"/>
      <c r="B25" s="6"/>
    </row>
    <row r="26" spans="1:2" x14ac:dyDescent="0.15">
      <c r="A26" s="6"/>
      <c r="B26" s="5"/>
    </row>
    <row r="27" spans="1:2" x14ac:dyDescent="0.15">
      <c r="A27" s="6"/>
      <c r="B27" s="7"/>
    </row>
    <row r="28" spans="1:2" x14ac:dyDescent="0.15">
      <c r="A28" s="6"/>
      <c r="B28" s="6"/>
    </row>
    <row r="29" spans="1:2" x14ac:dyDescent="0.15">
      <c r="A29" s="6"/>
      <c r="B29" s="6"/>
    </row>
    <row r="30" spans="1:2" x14ac:dyDescent="0.15">
      <c r="B30" s="6"/>
    </row>
  </sheetData>
  <phoneticPr fontId="3" type="noConversion"/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>
      <selection activeCell="B3" sqref="B3"/>
    </sheetView>
  </sheetViews>
  <sheetFormatPr defaultRowHeight="13.5" x14ac:dyDescent="0.15"/>
  <cols>
    <col min="1" max="1" width="18" customWidth="1"/>
  </cols>
  <sheetData>
    <row r="1" spans="1:34" x14ac:dyDescent="0.15">
      <c r="A1" s="11" t="s">
        <v>13</v>
      </c>
      <c r="B1" s="10"/>
      <c r="C1" s="10"/>
    </row>
    <row r="2" spans="1:34" s="6" customFormat="1" x14ac:dyDescent="0.15">
      <c r="A2" s="12">
        <v>2019</v>
      </c>
      <c r="B2" s="12">
        <v>2030</v>
      </c>
    </row>
    <row r="3" spans="1:34" x14ac:dyDescent="0.15">
      <c r="A3">
        <v>59000</v>
      </c>
      <c r="B3">
        <v>198000</v>
      </c>
    </row>
    <row r="5" spans="1:34" s="11" customFormat="1" x14ac:dyDescent="0.15">
      <c r="A5" s="11" t="s">
        <v>16</v>
      </c>
    </row>
    <row r="6" spans="1:34" x14ac:dyDescent="0.15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15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3">
        <v>841698</v>
      </c>
      <c r="W7" s="13">
        <v>847887</v>
      </c>
      <c r="X7" s="13">
        <v>853549</v>
      </c>
      <c r="Y7" s="13">
        <v>859603</v>
      </c>
      <c r="Z7" s="13">
        <v>866464</v>
      </c>
      <c r="AA7" s="13">
        <v>873306</v>
      </c>
      <c r="AB7" s="13">
        <v>881021</v>
      </c>
      <c r="AC7" s="13">
        <v>888875</v>
      </c>
      <c r="AD7" s="13">
        <v>896015</v>
      </c>
      <c r="AE7" s="13">
        <v>903925</v>
      </c>
      <c r="AF7" s="13">
        <v>912866</v>
      </c>
      <c r="AG7" s="13">
        <v>922440</v>
      </c>
      <c r="AH7" s="1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G7" sqref="G7:G8"/>
    </sheetView>
  </sheetViews>
  <sheetFormatPr defaultRowHeight="13.5" x14ac:dyDescent="0.15"/>
  <cols>
    <col min="1" max="1" width="19.25" customWidth="1"/>
  </cols>
  <sheetData>
    <row r="1" spans="1:34" x14ac:dyDescent="0.1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15">
      <c r="A2" s="1" t="s">
        <v>2</v>
      </c>
      <c r="B2" s="8">
        <f ca="1">C2</f>
        <v>0</v>
      </c>
      <c r="C2" s="8">
        <f ca="1">Calculations!A3-'DRC-BDRC'!C2</f>
        <v>0</v>
      </c>
      <c r="D2" s="8">
        <v>447</v>
      </c>
      <c r="E2" s="8">
        <f>D2*1.5</f>
        <v>670.5</v>
      </c>
      <c r="F2" s="8">
        <f t="shared" ref="F2:H2" si="0">E2*1.5</f>
        <v>1005.75</v>
      </c>
      <c r="G2" s="8">
        <f t="shared" si="0"/>
        <v>1508.625</v>
      </c>
      <c r="H2" s="8">
        <f t="shared" si="0"/>
        <v>2262.9375</v>
      </c>
      <c r="I2" s="8">
        <f>H2*1.3</f>
        <v>2941.8187499999999</v>
      </c>
      <c r="J2" s="8">
        <f t="shared" ref="J2:M2" si="1">I2*1.3</f>
        <v>3824.3643750000001</v>
      </c>
      <c r="K2" s="8">
        <f t="shared" si="1"/>
        <v>4971.6736875000006</v>
      </c>
      <c r="L2" s="8">
        <f t="shared" si="1"/>
        <v>6463.1757937500006</v>
      </c>
      <c r="M2" s="8">
        <f t="shared" si="1"/>
        <v>8402.1285318750015</v>
      </c>
      <c r="N2" s="8">
        <f t="shared" ref="N2:AE2" si="2">M2*1.2</f>
        <v>10082.554238250001</v>
      </c>
      <c r="O2" s="8">
        <f t="shared" si="2"/>
        <v>12099.0650859</v>
      </c>
      <c r="P2" s="8">
        <f t="shared" si="2"/>
        <v>14518.87810308</v>
      </c>
      <c r="Q2" s="8">
        <v>15302.1</v>
      </c>
      <c r="R2" s="8">
        <v>15923.95</v>
      </c>
      <c r="S2" s="8">
        <v>16587</v>
      </c>
      <c r="T2" s="8">
        <v>17225.350000000002</v>
      </c>
      <c r="U2" s="8">
        <v>17816.150000000001</v>
      </c>
      <c r="V2" s="8">
        <v>18391.150000000001</v>
      </c>
      <c r="W2" s="8">
        <v>18919.55</v>
      </c>
      <c r="X2" s="8">
        <v>19426.7</v>
      </c>
      <c r="Y2" s="8">
        <v>19885.050000000003</v>
      </c>
      <c r="Z2" s="8">
        <v>20298.2</v>
      </c>
      <c r="AA2" s="8">
        <v>20657.050000000003</v>
      </c>
      <c r="AB2" s="8">
        <v>20999.95</v>
      </c>
      <c r="AC2" s="8">
        <v>21261.550000000003</v>
      </c>
      <c r="AD2" s="8">
        <v>21521.15</v>
      </c>
      <c r="AE2" s="8">
        <v>21690.850000000002</v>
      </c>
      <c r="AF2" s="8">
        <v>21890</v>
      </c>
      <c r="AG2" s="8">
        <v>22060.15</v>
      </c>
      <c r="AH2" s="8">
        <v>22194.350000000002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3"/>
  <sheetViews>
    <sheetView tabSelected="1" workbookViewId="0">
      <selection activeCell="F14" sqref="F14:F15"/>
    </sheetView>
  </sheetViews>
  <sheetFormatPr defaultRowHeight="13.5" x14ac:dyDescent="0.15"/>
  <cols>
    <col min="1" max="1" width="21" customWidth="1"/>
  </cols>
  <sheetData>
    <row r="1" spans="1:34" x14ac:dyDescent="0.1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40.5" x14ac:dyDescent="0.15">
      <c r="A2" s="9" t="s">
        <v>1</v>
      </c>
      <c r="B2" s="8">
        <f ca="1">C2</f>
        <v>0</v>
      </c>
      <c r="C2" s="8">
        <f ca="1">Calculations!A3-'DRC-BDRC'!C2</f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452.58750000000009</v>
      </c>
      <c r="J2" s="8">
        <v>1267.2449999999999</v>
      </c>
      <c r="K2" s="8">
        <v>2665.7403749999994</v>
      </c>
      <c r="L2" s="8">
        <v>4992.9452999999994</v>
      </c>
      <c r="M2" s="8">
        <v>8782.0531087499985</v>
      </c>
      <c r="N2" s="8">
        <v>15693.718222687499</v>
      </c>
      <c r="O2" s="8">
        <v>15818.834914100002</v>
      </c>
      <c r="P2" s="8">
        <v>14614.021896920001</v>
      </c>
      <c r="Q2" s="8">
        <v>15302.1</v>
      </c>
      <c r="R2" s="8">
        <v>15923.95</v>
      </c>
      <c r="S2" s="8">
        <v>16587</v>
      </c>
      <c r="T2" s="8">
        <v>17225.350000000002</v>
      </c>
      <c r="U2" s="8">
        <v>17816.150000000001</v>
      </c>
      <c r="V2" s="8">
        <v>18391.150000000001</v>
      </c>
      <c r="W2" s="8">
        <v>18919.55</v>
      </c>
      <c r="X2" s="8">
        <v>19426.7</v>
      </c>
      <c r="Y2" s="8">
        <v>19885.050000000003</v>
      </c>
      <c r="Z2" s="8">
        <v>20298.2</v>
      </c>
      <c r="AA2" s="8">
        <v>20657.050000000003</v>
      </c>
      <c r="AB2" s="8">
        <v>20999.95</v>
      </c>
      <c r="AC2" s="8">
        <v>21261.550000000003</v>
      </c>
      <c r="AD2" s="8">
        <v>21521.15</v>
      </c>
      <c r="AE2" s="8">
        <v>21690.850000000002</v>
      </c>
      <c r="AF2" s="8">
        <v>21890</v>
      </c>
      <c r="AG2" s="8">
        <v>22060.15</v>
      </c>
      <c r="AH2" s="8">
        <v>22194.350000000002</v>
      </c>
    </row>
    <row r="3" spans="1:34" x14ac:dyDescent="0.1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2014-08-26T00:34:41Z</dcterms:created>
  <dcterms:modified xsi:type="dcterms:W3CDTF">2022-04-12T04:09:10Z</dcterms:modified>
</cp:coreProperties>
</file>