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111F5388-AB12-4C65-B68C-E2882E318A6C}" xr6:coauthVersionLast="47" xr6:coauthVersionMax="47" xr10:uidLastSave="{00000000-0000-0000-0000-000000000000}"/>
  <bookViews>
    <workbookView xWindow="-120" yWindow="-120" windowWidth="29040" windowHeight="15840" activeTab="8" xr2:uid="{CD25B35E-90DF-40C9-BA47-0869A9FAFEC7}"/>
  </bookViews>
  <sheets>
    <sheet name="一三产就业人数" sheetId="8" r:id="rId1"/>
    <sheet name="工业就业人数" sheetId="7" r:id="rId2"/>
    <sheet name="数据源对比" sheetId="5" r:id="rId3"/>
    <sheet name="合计" sheetId="4" r:id="rId4"/>
    <sheet name="国有企业" sheetId="1" r:id="rId5"/>
    <sheet name="城镇集体企业" sheetId="2" r:id="rId6"/>
    <sheet name="其他单位" sheetId="3" r:id="rId7"/>
    <sheet name="code split" sheetId="14" r:id="rId8"/>
    <sheet name="BEbIC" sheetId="11" r:id="rId9"/>
  </sheets>
  <definedNames>
    <definedName name="_xlnm._FilterDatabase" localSheetId="2" hidden="1">数据源对比!$A$1:$AM$109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4" l="1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C31" i="8"/>
  <c r="C30" i="8"/>
  <c r="B31" i="8"/>
  <c r="B30" i="8"/>
  <c r="I20" i="7"/>
  <c r="I21" i="7"/>
  <c r="I36" i="7"/>
  <c r="I37" i="7"/>
  <c r="I4" i="7"/>
  <c r="I5" i="7"/>
  <c r="I2" i="7"/>
  <c r="H9" i="7"/>
  <c r="H10" i="7"/>
  <c r="H11" i="7"/>
  <c r="H12" i="7"/>
  <c r="H13" i="7"/>
  <c r="H14" i="7"/>
  <c r="H15" i="7"/>
  <c r="H18" i="7"/>
  <c r="H19" i="7"/>
  <c r="H22" i="7"/>
  <c r="H23" i="7"/>
  <c r="H24" i="7"/>
  <c r="H25" i="7"/>
  <c r="H26" i="7"/>
  <c r="H27" i="7"/>
  <c r="H28" i="7"/>
  <c r="H29" i="7"/>
  <c r="H30" i="7"/>
  <c r="H31" i="7"/>
  <c r="H34" i="7"/>
  <c r="H35" i="7"/>
  <c r="H38" i="7"/>
  <c r="H3" i="7"/>
  <c r="H4" i="7"/>
  <c r="H5" i="7"/>
  <c r="H6" i="7"/>
  <c r="H7" i="7"/>
  <c r="H39" i="7"/>
  <c r="H8" i="7"/>
  <c r="H2" i="7"/>
  <c r="E39" i="7"/>
  <c r="H40" i="7" s="1"/>
  <c r="E8" i="7"/>
  <c r="H16" i="7" s="1"/>
  <c r="E2" i="7"/>
  <c r="F39" i="7"/>
  <c r="I40" i="7" s="1"/>
  <c r="F8" i="7"/>
  <c r="I22" i="7" s="1"/>
  <c r="F2" i="7"/>
  <c r="I3" i="7" s="1"/>
  <c r="AO109" i="5"/>
  <c r="AO103" i="5"/>
  <c r="AO100" i="5"/>
  <c r="AO99" i="5"/>
  <c r="AO95" i="5"/>
  <c r="AO90" i="5"/>
  <c r="AO86" i="5"/>
  <c r="AO83" i="5"/>
  <c r="AO82" i="5"/>
  <c r="AO77" i="5"/>
  <c r="AO73" i="5"/>
  <c r="AO70" i="5"/>
  <c r="AO61" i="5"/>
  <c r="AO58" i="5"/>
  <c r="AO53" i="5"/>
  <c r="AO49" i="5"/>
  <c r="AO17" i="5"/>
  <c r="AO9" i="5"/>
  <c r="AO3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DH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DD16" i="4"/>
  <c r="DE16" i="4"/>
  <c r="DF16" i="4"/>
  <c r="DG16" i="4"/>
  <c r="DH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DD17" i="4"/>
  <c r="DE17" i="4"/>
  <c r="DF17" i="4"/>
  <c r="DG17" i="4"/>
  <c r="DH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DH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DB20" i="4"/>
  <c r="DC20" i="4"/>
  <c r="DD20" i="4"/>
  <c r="DE20" i="4"/>
  <c r="DF20" i="4"/>
  <c r="DG20" i="4"/>
  <c r="DH20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DB23" i="4"/>
  <c r="DC23" i="4"/>
  <c r="DD23" i="4"/>
  <c r="DE23" i="4"/>
  <c r="DF23" i="4"/>
  <c r="DG23" i="4"/>
  <c r="DH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CX25" i="4"/>
  <c r="CY25" i="4"/>
  <c r="CZ25" i="4"/>
  <c r="DA25" i="4"/>
  <c r="DB25" i="4"/>
  <c r="DC25" i="4"/>
  <c r="DD25" i="4"/>
  <c r="DE25" i="4"/>
  <c r="DF25" i="4"/>
  <c r="DG25" i="4"/>
  <c r="DH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CP26" i="4"/>
  <c r="CQ26" i="4"/>
  <c r="CR26" i="4"/>
  <c r="CS26" i="4"/>
  <c r="CT26" i="4"/>
  <c r="CU26" i="4"/>
  <c r="CV26" i="4"/>
  <c r="CW26" i="4"/>
  <c r="CX26" i="4"/>
  <c r="CY26" i="4"/>
  <c r="CZ26" i="4"/>
  <c r="DA26" i="4"/>
  <c r="DB26" i="4"/>
  <c r="DC26" i="4"/>
  <c r="DD26" i="4"/>
  <c r="DE26" i="4"/>
  <c r="DF26" i="4"/>
  <c r="DG26" i="4"/>
  <c r="DH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U27" i="4"/>
  <c r="CV27" i="4"/>
  <c r="CW27" i="4"/>
  <c r="CX27" i="4"/>
  <c r="CY27" i="4"/>
  <c r="CZ27" i="4"/>
  <c r="DA27" i="4"/>
  <c r="DB27" i="4"/>
  <c r="DC27" i="4"/>
  <c r="DD27" i="4"/>
  <c r="DE27" i="4"/>
  <c r="DF27" i="4"/>
  <c r="DG27" i="4"/>
  <c r="DH27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U29" i="4"/>
  <c r="CV29" i="4"/>
  <c r="CW29" i="4"/>
  <c r="CX29" i="4"/>
  <c r="CY29" i="4"/>
  <c r="CZ29" i="4"/>
  <c r="DA29" i="4"/>
  <c r="DB29" i="4"/>
  <c r="DC29" i="4"/>
  <c r="DD29" i="4"/>
  <c r="DE29" i="4"/>
  <c r="DF29" i="4"/>
  <c r="DG29" i="4"/>
  <c r="DH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DD30" i="4"/>
  <c r="DE30" i="4"/>
  <c r="DF30" i="4"/>
  <c r="DG30" i="4"/>
  <c r="DH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1" i="4"/>
  <c r="DA31" i="4"/>
  <c r="DB31" i="4"/>
  <c r="DC31" i="4"/>
  <c r="DD31" i="4"/>
  <c r="DE31" i="4"/>
  <c r="DF31" i="4"/>
  <c r="DG31" i="4"/>
  <c r="DH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U32" i="4"/>
  <c r="CV32" i="4"/>
  <c r="CW32" i="4"/>
  <c r="CX32" i="4"/>
  <c r="CY32" i="4"/>
  <c r="CZ32" i="4"/>
  <c r="DA32" i="4"/>
  <c r="DB32" i="4"/>
  <c r="DC32" i="4"/>
  <c r="DD32" i="4"/>
  <c r="DE32" i="4"/>
  <c r="DF32" i="4"/>
  <c r="DG32" i="4"/>
  <c r="DH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U33" i="4"/>
  <c r="CV33" i="4"/>
  <c r="CW33" i="4"/>
  <c r="CX33" i="4"/>
  <c r="CY33" i="4"/>
  <c r="CZ33" i="4"/>
  <c r="DA33" i="4"/>
  <c r="DB33" i="4"/>
  <c r="DC33" i="4"/>
  <c r="DD33" i="4"/>
  <c r="DE33" i="4"/>
  <c r="DF33" i="4"/>
  <c r="DG33" i="4"/>
  <c r="DH33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CW35" i="4"/>
  <c r="CX35" i="4"/>
  <c r="CY35" i="4"/>
  <c r="CZ35" i="4"/>
  <c r="DA35" i="4"/>
  <c r="DB35" i="4"/>
  <c r="DC35" i="4"/>
  <c r="DD35" i="4"/>
  <c r="DE35" i="4"/>
  <c r="DF35" i="4"/>
  <c r="DG35" i="4"/>
  <c r="DH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CV36" i="4"/>
  <c r="CW36" i="4"/>
  <c r="CX36" i="4"/>
  <c r="CY36" i="4"/>
  <c r="CZ36" i="4"/>
  <c r="DA36" i="4"/>
  <c r="DB36" i="4"/>
  <c r="DC36" i="4"/>
  <c r="DD36" i="4"/>
  <c r="DE36" i="4"/>
  <c r="DF36" i="4"/>
  <c r="DG36" i="4"/>
  <c r="DH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O37" i="4"/>
  <c r="CP37" i="4"/>
  <c r="CQ37" i="4"/>
  <c r="CR37" i="4"/>
  <c r="CS37" i="4"/>
  <c r="CT37" i="4"/>
  <c r="CU37" i="4"/>
  <c r="CV37" i="4"/>
  <c r="CW37" i="4"/>
  <c r="CX37" i="4"/>
  <c r="CY37" i="4"/>
  <c r="CZ37" i="4"/>
  <c r="DA37" i="4"/>
  <c r="DB37" i="4"/>
  <c r="DC37" i="4"/>
  <c r="DD37" i="4"/>
  <c r="DE37" i="4"/>
  <c r="DF37" i="4"/>
  <c r="DG37" i="4"/>
  <c r="DH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U38" i="4"/>
  <c r="CV38" i="4"/>
  <c r="CW38" i="4"/>
  <c r="CX38" i="4"/>
  <c r="CY38" i="4"/>
  <c r="CZ38" i="4"/>
  <c r="DA38" i="4"/>
  <c r="DB38" i="4"/>
  <c r="DC38" i="4"/>
  <c r="DD38" i="4"/>
  <c r="DE38" i="4"/>
  <c r="DF38" i="4"/>
  <c r="DG38" i="4"/>
  <c r="DH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CN39" i="4"/>
  <c r="CO39" i="4"/>
  <c r="CP39" i="4"/>
  <c r="CQ39" i="4"/>
  <c r="CR39" i="4"/>
  <c r="CS39" i="4"/>
  <c r="CT39" i="4"/>
  <c r="CU39" i="4"/>
  <c r="CV39" i="4"/>
  <c r="CW39" i="4"/>
  <c r="CX39" i="4"/>
  <c r="CY39" i="4"/>
  <c r="CZ39" i="4"/>
  <c r="DA39" i="4"/>
  <c r="DB39" i="4"/>
  <c r="DC39" i="4"/>
  <c r="DD39" i="4"/>
  <c r="DE39" i="4"/>
  <c r="DF39" i="4"/>
  <c r="DG39" i="4"/>
  <c r="DH39" i="4"/>
  <c r="B4" i="4"/>
  <c r="B5" i="4"/>
  <c r="B6" i="4"/>
  <c r="B7" i="4"/>
  <c r="B8" i="4"/>
  <c r="B10" i="4"/>
  <c r="B11" i="4"/>
  <c r="B12" i="4"/>
  <c r="B14" i="4"/>
  <c r="B15" i="4"/>
  <c r="B16" i="4"/>
  <c r="B17" i="4"/>
  <c r="B18" i="4"/>
  <c r="B19" i="4"/>
  <c r="B20" i="4"/>
  <c r="B22" i="4"/>
  <c r="B23" i="4"/>
  <c r="B24" i="4"/>
  <c r="B25" i="4"/>
  <c r="B26" i="4"/>
  <c r="B27" i="4"/>
  <c r="B29" i="4"/>
  <c r="B30" i="4"/>
  <c r="B31" i="4"/>
  <c r="B32" i="4"/>
  <c r="B33" i="4"/>
  <c r="B35" i="4"/>
  <c r="B36" i="4"/>
  <c r="B37" i="4"/>
  <c r="B38" i="4"/>
  <c r="B39" i="4"/>
  <c r="B2" i="4"/>
  <c r="I35" i="7" l="1"/>
  <c r="I19" i="7"/>
  <c r="I34" i="7"/>
  <c r="I18" i="7"/>
  <c r="I33" i="7"/>
  <c r="I17" i="7"/>
  <c r="I32" i="7"/>
  <c r="I16" i="7"/>
  <c r="H41" i="7"/>
  <c r="I31" i="7"/>
  <c r="I15" i="7"/>
  <c r="I30" i="7"/>
  <c r="I14" i="7"/>
  <c r="I29" i="7"/>
  <c r="I13" i="7"/>
  <c r="H37" i="7"/>
  <c r="H21" i="7"/>
  <c r="I7" i="7"/>
  <c r="I28" i="7"/>
  <c r="I12" i="7"/>
  <c r="H36" i="7"/>
  <c r="H20" i="7"/>
  <c r="I6" i="7"/>
  <c r="I27" i="7"/>
  <c r="I11" i="7"/>
  <c r="I26" i="7"/>
  <c r="I10" i="7"/>
  <c r="I25" i="7"/>
  <c r="I9" i="7"/>
  <c r="H33" i="7"/>
  <c r="H17" i="7"/>
  <c r="I24" i="7"/>
  <c r="I39" i="7"/>
  <c r="H32" i="7"/>
  <c r="I8" i="7"/>
  <c r="I23" i="7"/>
  <c r="I41" i="7"/>
  <c r="I38" i="7"/>
</calcChain>
</file>

<file path=xl/sharedStrings.xml><?xml version="1.0" encoding="utf-8"?>
<sst xmlns="http://schemas.openxmlformats.org/spreadsheetml/2006/main" count="4573" uniqueCount="1201">
  <si>
    <r>
      <t>地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区</t>
    </r>
  </si>
  <si>
    <t>国有单位</t>
  </si>
  <si>
    <r>
      <t>(</t>
    </r>
    <r>
      <rPr>
        <sz val="10"/>
        <rFont val="宋体"/>
        <family val="3"/>
        <charset val="134"/>
      </rPr>
      <t>一</t>
    </r>
    <r>
      <rPr>
        <sz val="10"/>
        <rFont val="Times New Roman"/>
        <family val="1"/>
      </rPr>
      <t>)</t>
    </r>
  </si>
  <si>
    <r>
      <t>(</t>
    </r>
    <r>
      <rPr>
        <sz val="10"/>
        <rFont val="宋体"/>
        <family val="3"/>
        <charset val="134"/>
      </rPr>
      <t>二</t>
    </r>
    <r>
      <rPr>
        <sz val="10"/>
        <rFont val="Times New Roman"/>
        <family val="1"/>
      </rPr>
      <t>)</t>
    </r>
  </si>
  <si>
    <r>
      <t>(</t>
    </r>
    <r>
      <rPr>
        <sz val="10"/>
        <rFont val="宋体"/>
        <family val="3"/>
        <charset val="134"/>
      </rPr>
      <t>三</t>
    </r>
    <r>
      <rPr>
        <sz val="10"/>
        <rFont val="Times New Roman"/>
        <family val="1"/>
      </rPr>
      <t>)</t>
    </r>
  </si>
  <si>
    <r>
      <t>(</t>
    </r>
    <r>
      <rPr>
        <sz val="10"/>
        <rFont val="宋体"/>
        <family val="3"/>
        <charset val="134"/>
      </rPr>
      <t>五</t>
    </r>
    <r>
      <rPr>
        <sz val="10"/>
        <rFont val="Times New Roman"/>
        <family val="1"/>
      </rPr>
      <t>)</t>
    </r>
  </si>
  <si>
    <r>
      <t>(</t>
    </r>
    <r>
      <rPr>
        <sz val="10"/>
        <rFont val="宋体"/>
        <family val="3"/>
        <charset val="134"/>
      </rPr>
      <t>四</t>
    </r>
    <r>
      <rPr>
        <sz val="10"/>
        <rFont val="Times New Roman"/>
        <family val="1"/>
      </rPr>
      <t>)</t>
    </r>
  </si>
  <si>
    <r>
      <t>(</t>
    </r>
    <r>
      <rPr>
        <sz val="10"/>
        <rFont val="宋体"/>
        <family val="3"/>
        <charset val="134"/>
      </rPr>
      <t>六</t>
    </r>
    <r>
      <rPr>
        <sz val="10"/>
        <rFont val="Times New Roman"/>
        <family val="1"/>
      </rPr>
      <t>)</t>
    </r>
  </si>
  <si>
    <r>
      <t>(</t>
    </r>
    <r>
      <rPr>
        <sz val="10"/>
        <rFont val="宋体"/>
        <family val="3"/>
        <charset val="134"/>
      </rPr>
      <t>七</t>
    </r>
    <r>
      <rPr>
        <sz val="10"/>
        <rFont val="Times New Roman"/>
        <family val="1"/>
      </rPr>
      <t>)</t>
    </r>
  </si>
  <si>
    <r>
      <t>(</t>
    </r>
    <r>
      <rPr>
        <sz val="10"/>
        <rFont val="宋体"/>
        <family val="3"/>
        <charset val="134"/>
      </rPr>
      <t>八</t>
    </r>
    <r>
      <rPr>
        <sz val="10"/>
        <rFont val="Times New Roman"/>
        <family val="1"/>
      </rPr>
      <t>)</t>
    </r>
  </si>
  <si>
    <r>
      <t>(</t>
    </r>
    <r>
      <rPr>
        <sz val="10"/>
        <rFont val="宋体"/>
        <family val="3"/>
        <charset val="134"/>
      </rPr>
      <t>九</t>
    </r>
    <r>
      <rPr>
        <sz val="10"/>
        <rFont val="Times New Roman"/>
        <family val="1"/>
      </rPr>
      <t>)</t>
    </r>
  </si>
  <si>
    <r>
      <t>(</t>
    </r>
    <r>
      <rPr>
        <sz val="10"/>
        <rFont val="宋体"/>
        <family val="3"/>
        <charset val="134"/>
      </rPr>
      <t>十</t>
    </r>
    <r>
      <rPr>
        <sz val="10"/>
        <rFont val="Times New Roman"/>
        <family val="1"/>
      </rPr>
      <t>)</t>
    </r>
  </si>
  <si>
    <r>
      <t>(</t>
    </r>
    <r>
      <rPr>
        <sz val="10"/>
        <rFont val="宋体"/>
        <family val="3"/>
        <charset val="134"/>
      </rPr>
      <t>十一</t>
    </r>
    <r>
      <rPr>
        <sz val="10"/>
        <rFont val="Times New Roman"/>
        <family val="1"/>
      </rPr>
      <t>)</t>
    </r>
  </si>
  <si>
    <r>
      <t>(</t>
    </r>
    <r>
      <rPr>
        <sz val="10"/>
        <rFont val="宋体"/>
        <family val="3"/>
        <charset val="134"/>
      </rPr>
      <t>十二</t>
    </r>
    <r>
      <rPr>
        <sz val="10"/>
        <rFont val="Times New Roman"/>
        <family val="1"/>
      </rPr>
      <t>)</t>
    </r>
  </si>
  <si>
    <r>
      <t>(</t>
    </r>
    <r>
      <rPr>
        <sz val="10"/>
        <rFont val="宋体"/>
        <family val="3"/>
        <charset val="134"/>
      </rPr>
      <t>十三</t>
    </r>
    <r>
      <rPr>
        <sz val="10"/>
        <rFont val="Times New Roman"/>
        <family val="1"/>
      </rPr>
      <t>)</t>
    </r>
  </si>
  <si>
    <r>
      <t>(</t>
    </r>
    <r>
      <rPr>
        <sz val="10"/>
        <rFont val="宋体"/>
        <family val="3"/>
        <charset val="134"/>
      </rPr>
      <t>十四</t>
    </r>
    <r>
      <rPr>
        <sz val="10"/>
        <rFont val="Times New Roman"/>
        <family val="1"/>
      </rPr>
      <t>)</t>
    </r>
  </si>
  <si>
    <r>
      <t>(</t>
    </r>
    <r>
      <rPr>
        <sz val="10"/>
        <rFont val="宋体"/>
        <family val="3"/>
        <charset val="134"/>
      </rPr>
      <t>十五</t>
    </r>
    <r>
      <rPr>
        <sz val="10"/>
        <rFont val="Times New Roman"/>
        <family val="1"/>
      </rPr>
      <t>)</t>
    </r>
  </si>
  <si>
    <r>
      <t>(</t>
    </r>
    <r>
      <rPr>
        <sz val="10"/>
        <rFont val="宋体"/>
        <family val="3"/>
        <charset val="134"/>
      </rPr>
      <t>十六</t>
    </r>
    <r>
      <rPr>
        <sz val="10"/>
        <rFont val="Times New Roman"/>
        <family val="1"/>
      </rPr>
      <t>)</t>
    </r>
  </si>
  <si>
    <r>
      <t>(</t>
    </r>
    <r>
      <rPr>
        <sz val="10"/>
        <rFont val="宋体"/>
        <family val="3"/>
        <charset val="134"/>
      </rPr>
      <t>十七</t>
    </r>
    <r>
      <rPr>
        <sz val="10"/>
        <rFont val="Times New Roman"/>
        <family val="1"/>
      </rPr>
      <t>)</t>
    </r>
  </si>
  <si>
    <r>
      <t>(</t>
    </r>
    <r>
      <rPr>
        <sz val="10"/>
        <rFont val="宋体"/>
        <family val="3"/>
        <charset val="134"/>
      </rPr>
      <t>十八</t>
    </r>
    <r>
      <rPr>
        <sz val="10"/>
        <rFont val="Times New Roman"/>
        <family val="1"/>
      </rPr>
      <t>)</t>
    </r>
  </si>
  <si>
    <r>
      <t>(</t>
    </r>
    <r>
      <rPr>
        <sz val="10"/>
        <rFont val="宋体"/>
        <family val="3"/>
        <charset val="134"/>
      </rPr>
      <t>十九</t>
    </r>
    <r>
      <rPr>
        <sz val="10"/>
        <rFont val="Times New Roman"/>
        <family val="1"/>
      </rPr>
      <t>)</t>
    </r>
  </si>
  <si>
    <r>
      <t>合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计</t>
    </r>
  </si>
  <si>
    <t>农、林、</t>
  </si>
  <si>
    <r>
      <t>1.</t>
    </r>
    <r>
      <rPr>
        <sz val="10"/>
        <rFont val="宋体"/>
        <family val="3"/>
        <charset val="134"/>
      </rPr>
      <t>农业</t>
    </r>
  </si>
  <si>
    <r>
      <t>2.</t>
    </r>
    <r>
      <rPr>
        <sz val="10"/>
        <rFont val="宋体"/>
        <family val="3"/>
        <charset val="134"/>
      </rPr>
      <t>林业</t>
    </r>
  </si>
  <si>
    <r>
      <t>3.</t>
    </r>
    <r>
      <rPr>
        <sz val="10"/>
        <rFont val="宋体"/>
        <family val="3"/>
        <charset val="134"/>
      </rPr>
      <t>畜牧业</t>
    </r>
  </si>
  <si>
    <r>
      <t>4.</t>
    </r>
    <r>
      <rPr>
        <sz val="10"/>
        <rFont val="宋体"/>
        <family val="3"/>
        <charset val="134"/>
      </rPr>
      <t>渔业</t>
    </r>
  </si>
  <si>
    <r>
      <t>5.</t>
    </r>
    <r>
      <rPr>
        <sz val="10"/>
        <rFont val="宋体"/>
        <family val="3"/>
        <charset val="134"/>
      </rPr>
      <t>农、林、</t>
    </r>
    <phoneticPr fontId="5" type="noConversion"/>
  </si>
  <si>
    <t>采矿业</t>
  </si>
  <si>
    <r>
      <t>1.</t>
    </r>
    <r>
      <rPr>
        <sz val="10"/>
        <rFont val="宋体"/>
        <family val="3"/>
        <charset val="134"/>
      </rPr>
      <t>煤炭开</t>
    </r>
  </si>
  <si>
    <r>
      <t>2.</t>
    </r>
    <r>
      <rPr>
        <sz val="10"/>
        <rFont val="宋体"/>
        <family val="3"/>
        <charset val="134"/>
      </rPr>
      <t>石油和</t>
    </r>
  </si>
  <si>
    <r>
      <t>3.</t>
    </r>
    <r>
      <rPr>
        <sz val="10"/>
        <rFont val="宋体"/>
        <family val="3"/>
        <charset val="134"/>
      </rPr>
      <t>黑色</t>
    </r>
  </si>
  <si>
    <r>
      <t>4.</t>
    </r>
    <r>
      <rPr>
        <sz val="10"/>
        <rFont val="宋体"/>
        <family val="3"/>
        <charset val="134"/>
      </rPr>
      <t>有色</t>
    </r>
  </si>
  <si>
    <r>
      <t>5.</t>
    </r>
    <r>
      <rPr>
        <sz val="10"/>
        <rFont val="宋体"/>
        <family val="3"/>
        <charset val="134"/>
      </rPr>
      <t>非金属</t>
    </r>
  </si>
  <si>
    <r>
      <t>6.</t>
    </r>
    <r>
      <rPr>
        <sz val="10"/>
        <rFont val="宋体"/>
        <family val="3"/>
        <charset val="134"/>
      </rPr>
      <t>开采专业</t>
    </r>
    <phoneticPr fontId="5" type="noConversion"/>
  </si>
  <si>
    <r>
      <t>7.</t>
    </r>
    <r>
      <rPr>
        <sz val="10"/>
        <rFont val="宋体"/>
        <family val="3"/>
        <charset val="134"/>
      </rPr>
      <t>其他</t>
    </r>
  </si>
  <si>
    <t>制造业</t>
  </si>
  <si>
    <r>
      <t>1.</t>
    </r>
    <r>
      <rPr>
        <sz val="10"/>
        <rFont val="宋体"/>
        <family val="3"/>
        <charset val="134"/>
      </rPr>
      <t>农副食</t>
    </r>
  </si>
  <si>
    <r>
      <t>2.</t>
    </r>
    <r>
      <rPr>
        <sz val="10"/>
        <rFont val="宋体"/>
        <family val="3"/>
        <charset val="134"/>
      </rPr>
      <t>食品</t>
    </r>
  </si>
  <si>
    <r>
      <t>3.</t>
    </r>
    <r>
      <rPr>
        <sz val="10"/>
        <rFont val="宋体"/>
        <family val="3"/>
        <charset val="134"/>
      </rPr>
      <t>酒、饮</t>
    </r>
  </si>
  <si>
    <r>
      <t>4.</t>
    </r>
    <r>
      <rPr>
        <sz val="10"/>
        <rFont val="宋体"/>
        <family val="3"/>
        <charset val="134"/>
      </rPr>
      <t>烟草</t>
    </r>
  </si>
  <si>
    <r>
      <t>5.</t>
    </r>
    <r>
      <rPr>
        <sz val="10"/>
        <rFont val="宋体"/>
        <family val="3"/>
        <charset val="134"/>
      </rPr>
      <t>纺织业</t>
    </r>
  </si>
  <si>
    <r>
      <t>6.</t>
    </r>
    <r>
      <rPr>
        <sz val="10"/>
        <rFont val="宋体"/>
        <family val="3"/>
        <charset val="134"/>
      </rPr>
      <t>纺织服</t>
    </r>
  </si>
  <si>
    <r>
      <t>7.</t>
    </r>
    <r>
      <rPr>
        <sz val="10"/>
        <rFont val="宋体"/>
        <family val="3"/>
        <charset val="134"/>
      </rPr>
      <t>皮革、</t>
    </r>
  </si>
  <si>
    <r>
      <t>8.</t>
    </r>
    <r>
      <rPr>
        <sz val="10"/>
        <rFont val="宋体"/>
        <family val="3"/>
        <charset val="134"/>
      </rPr>
      <t>木材加工</t>
    </r>
  </si>
  <si>
    <r>
      <t>9.</t>
    </r>
    <r>
      <rPr>
        <sz val="10"/>
        <rFont val="宋体"/>
        <family val="3"/>
        <charset val="134"/>
      </rPr>
      <t>家具</t>
    </r>
  </si>
  <si>
    <r>
      <t>10.</t>
    </r>
    <r>
      <rPr>
        <sz val="10"/>
        <rFont val="宋体"/>
        <family val="3"/>
        <charset val="134"/>
      </rPr>
      <t>造纸和</t>
    </r>
  </si>
  <si>
    <r>
      <t>11.</t>
    </r>
    <r>
      <rPr>
        <sz val="10"/>
        <rFont val="宋体"/>
        <family val="3"/>
        <charset val="134"/>
      </rPr>
      <t>印刷和</t>
    </r>
  </si>
  <si>
    <r>
      <t>12.</t>
    </r>
    <r>
      <rPr>
        <sz val="10"/>
        <rFont val="宋体"/>
        <family val="3"/>
        <charset val="134"/>
      </rPr>
      <t>文教、工美、</t>
    </r>
    <phoneticPr fontId="5" type="noConversion"/>
  </si>
  <si>
    <r>
      <t>13.</t>
    </r>
    <r>
      <rPr>
        <sz val="10"/>
        <rFont val="宋体"/>
        <family val="3"/>
        <charset val="134"/>
      </rPr>
      <t>石油、</t>
    </r>
    <phoneticPr fontId="5" type="noConversion"/>
  </si>
  <si>
    <r>
      <t>14.</t>
    </r>
    <r>
      <rPr>
        <sz val="10"/>
        <rFont val="宋体"/>
        <family val="3"/>
        <charset val="134"/>
      </rPr>
      <t>化学原</t>
    </r>
  </si>
  <si>
    <r>
      <t>15.</t>
    </r>
    <r>
      <rPr>
        <sz val="10"/>
        <rFont val="宋体"/>
        <family val="3"/>
        <charset val="134"/>
      </rPr>
      <t>医药</t>
    </r>
  </si>
  <si>
    <r>
      <t>16.</t>
    </r>
    <r>
      <rPr>
        <sz val="10"/>
        <rFont val="宋体"/>
        <family val="3"/>
        <charset val="134"/>
      </rPr>
      <t>化学纤</t>
    </r>
  </si>
  <si>
    <r>
      <t>17.</t>
    </r>
    <r>
      <rPr>
        <sz val="10"/>
        <rFont val="宋体"/>
        <family val="3"/>
        <charset val="134"/>
      </rPr>
      <t>橡胶</t>
    </r>
  </si>
  <si>
    <r>
      <t>18.</t>
    </r>
    <r>
      <rPr>
        <sz val="10"/>
        <rFont val="宋体"/>
        <family val="3"/>
        <charset val="134"/>
      </rPr>
      <t>非金</t>
    </r>
  </si>
  <si>
    <r>
      <t>19.</t>
    </r>
    <r>
      <rPr>
        <sz val="10"/>
        <rFont val="宋体"/>
        <family val="3"/>
        <charset val="134"/>
      </rPr>
      <t>黑色金</t>
    </r>
  </si>
  <si>
    <r>
      <t>20.</t>
    </r>
    <r>
      <rPr>
        <sz val="10"/>
        <rFont val="宋体"/>
        <family val="3"/>
        <charset val="134"/>
      </rPr>
      <t>有色</t>
    </r>
  </si>
  <si>
    <r>
      <t>21.</t>
    </r>
    <r>
      <rPr>
        <sz val="10"/>
        <rFont val="宋体"/>
        <family val="3"/>
        <charset val="134"/>
      </rPr>
      <t>金属</t>
    </r>
  </si>
  <si>
    <r>
      <t>22.</t>
    </r>
    <r>
      <rPr>
        <sz val="10"/>
        <rFont val="宋体"/>
        <family val="3"/>
        <charset val="134"/>
      </rPr>
      <t>通用设</t>
    </r>
  </si>
  <si>
    <r>
      <t>23.</t>
    </r>
    <r>
      <rPr>
        <sz val="10"/>
        <rFont val="宋体"/>
        <family val="3"/>
        <charset val="134"/>
      </rPr>
      <t>专用设</t>
    </r>
  </si>
  <si>
    <r>
      <t>24.</t>
    </r>
    <r>
      <rPr>
        <sz val="10"/>
        <rFont val="宋体"/>
        <family val="3"/>
        <charset val="134"/>
      </rPr>
      <t>汽车</t>
    </r>
  </si>
  <si>
    <r>
      <t>25.</t>
    </r>
    <r>
      <rPr>
        <sz val="10"/>
        <rFont val="宋体"/>
        <family val="3"/>
        <charset val="134"/>
      </rPr>
      <t>铁路、</t>
    </r>
  </si>
  <si>
    <r>
      <t>26.</t>
    </r>
    <r>
      <rPr>
        <sz val="10"/>
        <rFont val="宋体"/>
        <family val="3"/>
        <charset val="134"/>
      </rPr>
      <t>电气</t>
    </r>
  </si>
  <si>
    <r>
      <t>27.</t>
    </r>
    <r>
      <rPr>
        <sz val="10"/>
        <rFont val="宋体"/>
        <family val="3"/>
        <charset val="134"/>
      </rPr>
      <t>计算机、</t>
    </r>
  </si>
  <si>
    <r>
      <t>28.</t>
    </r>
    <r>
      <rPr>
        <sz val="10"/>
        <rFont val="宋体"/>
        <family val="3"/>
        <charset val="134"/>
      </rPr>
      <t>仪器</t>
    </r>
  </si>
  <si>
    <r>
      <t>29.</t>
    </r>
    <r>
      <rPr>
        <sz val="10"/>
        <rFont val="宋体"/>
        <family val="3"/>
        <charset val="134"/>
      </rPr>
      <t>其他</t>
    </r>
  </si>
  <si>
    <r>
      <t>30.</t>
    </r>
    <r>
      <rPr>
        <sz val="10"/>
        <rFont val="宋体"/>
        <family val="3"/>
        <charset val="134"/>
      </rPr>
      <t>废弃</t>
    </r>
  </si>
  <si>
    <r>
      <t>31.</t>
    </r>
    <r>
      <rPr>
        <sz val="10"/>
        <rFont val="宋体"/>
        <family val="3"/>
        <charset val="134"/>
      </rPr>
      <t>金属</t>
    </r>
  </si>
  <si>
    <t>电力、热力、</t>
  </si>
  <si>
    <r>
      <t>1.</t>
    </r>
    <r>
      <rPr>
        <sz val="10"/>
        <rFont val="宋体"/>
        <family val="3"/>
        <charset val="134"/>
      </rPr>
      <t>电力、</t>
    </r>
  </si>
  <si>
    <r>
      <t>2.</t>
    </r>
    <r>
      <rPr>
        <sz val="10"/>
        <rFont val="宋体"/>
        <family val="3"/>
        <charset val="134"/>
      </rPr>
      <t>燃气</t>
    </r>
  </si>
  <si>
    <r>
      <t>3.</t>
    </r>
    <r>
      <rPr>
        <sz val="10"/>
        <rFont val="宋体"/>
        <family val="3"/>
        <charset val="134"/>
      </rPr>
      <t>水的</t>
    </r>
  </si>
  <si>
    <t>建筑业</t>
  </si>
  <si>
    <r>
      <t>1.</t>
    </r>
    <r>
      <rPr>
        <sz val="10"/>
        <rFont val="宋体"/>
        <family val="3"/>
        <charset val="134"/>
      </rPr>
      <t>房屋</t>
    </r>
  </si>
  <si>
    <r>
      <t>2.</t>
    </r>
    <r>
      <rPr>
        <sz val="10"/>
        <rFont val="宋体"/>
        <family val="3"/>
        <charset val="134"/>
      </rPr>
      <t>土木</t>
    </r>
  </si>
  <si>
    <r>
      <t>3.</t>
    </r>
    <r>
      <rPr>
        <sz val="10"/>
        <rFont val="宋体"/>
        <family val="3"/>
        <charset val="134"/>
      </rPr>
      <t>建筑</t>
    </r>
  </si>
  <si>
    <r>
      <t>4.</t>
    </r>
    <r>
      <rPr>
        <sz val="10"/>
        <rFont val="宋体"/>
        <family val="3"/>
        <charset val="134"/>
      </rPr>
      <t>建筑装</t>
    </r>
    <phoneticPr fontId="5" type="noConversion"/>
  </si>
  <si>
    <t>批发和</t>
  </si>
  <si>
    <r>
      <t>1.</t>
    </r>
    <r>
      <rPr>
        <sz val="10"/>
        <rFont val="宋体"/>
        <family val="3"/>
        <charset val="134"/>
      </rPr>
      <t xml:space="preserve">批发业
</t>
    </r>
  </si>
  <si>
    <r>
      <t>2.</t>
    </r>
    <r>
      <rPr>
        <sz val="10"/>
        <rFont val="宋体"/>
        <family val="3"/>
        <charset val="134"/>
      </rPr>
      <t xml:space="preserve">零售业
</t>
    </r>
  </si>
  <si>
    <t>交通运</t>
  </si>
  <si>
    <r>
      <t>1.</t>
    </r>
    <r>
      <rPr>
        <sz val="10"/>
        <rFont val="宋体"/>
        <family val="3"/>
        <charset val="134"/>
      </rPr>
      <t>铁路</t>
    </r>
  </si>
  <si>
    <r>
      <t>2.</t>
    </r>
    <r>
      <rPr>
        <sz val="10"/>
        <rFont val="宋体"/>
        <family val="3"/>
        <charset val="134"/>
      </rPr>
      <t>道路</t>
    </r>
  </si>
  <si>
    <r>
      <t>3.</t>
    </r>
    <r>
      <rPr>
        <sz val="10"/>
        <rFont val="宋体"/>
        <family val="3"/>
        <charset val="134"/>
      </rPr>
      <t>水上</t>
    </r>
  </si>
  <si>
    <r>
      <t>4.</t>
    </r>
    <r>
      <rPr>
        <sz val="10"/>
        <rFont val="宋体"/>
        <family val="3"/>
        <charset val="134"/>
      </rPr>
      <t>航空</t>
    </r>
  </si>
  <si>
    <r>
      <t>5.</t>
    </r>
    <r>
      <rPr>
        <sz val="10"/>
        <rFont val="宋体"/>
        <family val="3"/>
        <charset val="134"/>
      </rPr>
      <t>管道</t>
    </r>
  </si>
  <si>
    <r>
      <t>6.</t>
    </r>
    <r>
      <rPr>
        <sz val="10"/>
        <rFont val="宋体"/>
        <family val="3"/>
        <charset val="134"/>
      </rPr>
      <t>多式联运</t>
    </r>
    <phoneticPr fontId="5" type="noConversion"/>
  </si>
  <si>
    <r>
      <t>7.</t>
    </r>
    <r>
      <rPr>
        <sz val="10"/>
        <rFont val="宋体"/>
        <family val="3"/>
        <charset val="134"/>
      </rPr>
      <t>装卸搬运</t>
    </r>
    <phoneticPr fontId="5" type="noConversion"/>
  </si>
  <si>
    <r>
      <t>8.</t>
    </r>
    <r>
      <rPr>
        <sz val="10"/>
        <rFont val="宋体"/>
        <family val="3"/>
        <charset val="134"/>
      </rPr>
      <t xml:space="preserve">邮政业
</t>
    </r>
  </si>
  <si>
    <t>住宿和</t>
  </si>
  <si>
    <r>
      <t>1.</t>
    </r>
    <r>
      <rPr>
        <sz val="10"/>
        <rFont val="宋体"/>
        <family val="3"/>
        <charset val="134"/>
      </rPr>
      <t>住宿业</t>
    </r>
    <phoneticPr fontId="5" type="noConversion"/>
  </si>
  <si>
    <r>
      <t>2.</t>
    </r>
    <r>
      <rPr>
        <sz val="10"/>
        <rFont val="宋体"/>
        <family val="3"/>
        <charset val="134"/>
      </rPr>
      <t>餐饮业</t>
    </r>
  </si>
  <si>
    <t>信息传输、</t>
  </si>
  <si>
    <r>
      <t>1.</t>
    </r>
    <r>
      <rPr>
        <sz val="10"/>
        <rFont val="宋体"/>
        <family val="3"/>
        <charset val="134"/>
      </rPr>
      <t>电信、广播</t>
    </r>
    <phoneticPr fontId="5" type="noConversion"/>
  </si>
  <si>
    <r>
      <t>2.</t>
    </r>
    <r>
      <rPr>
        <sz val="10"/>
        <rFont val="宋体"/>
        <family val="3"/>
        <charset val="134"/>
      </rPr>
      <t>互联网</t>
    </r>
  </si>
  <si>
    <r>
      <t>3.</t>
    </r>
    <r>
      <rPr>
        <sz val="10"/>
        <rFont val="宋体"/>
        <family val="3"/>
        <charset val="134"/>
      </rPr>
      <t>软件和</t>
    </r>
  </si>
  <si>
    <t>金融业</t>
  </si>
  <si>
    <r>
      <t>1.</t>
    </r>
    <r>
      <rPr>
        <sz val="10"/>
        <rFont val="宋体"/>
        <family val="3"/>
        <charset val="134"/>
      </rPr>
      <t>货币</t>
    </r>
  </si>
  <si>
    <r>
      <t>2.</t>
    </r>
    <r>
      <rPr>
        <sz val="10"/>
        <rFont val="宋体"/>
        <family val="3"/>
        <charset val="134"/>
      </rPr>
      <t>资本</t>
    </r>
  </si>
  <si>
    <r>
      <t>3.</t>
    </r>
    <r>
      <rPr>
        <sz val="10"/>
        <rFont val="宋体"/>
        <family val="3"/>
        <charset val="134"/>
      </rPr>
      <t>保险业</t>
    </r>
  </si>
  <si>
    <r>
      <t>4.</t>
    </r>
    <r>
      <rPr>
        <sz val="10"/>
        <rFont val="宋体"/>
        <family val="3"/>
        <charset val="134"/>
      </rPr>
      <t>其他</t>
    </r>
  </si>
  <si>
    <t>房地产业</t>
  </si>
  <si>
    <t>租赁和商</t>
  </si>
  <si>
    <r>
      <t>1.</t>
    </r>
    <r>
      <rPr>
        <sz val="10"/>
        <rFont val="宋体"/>
        <family val="3"/>
        <charset val="134"/>
      </rPr>
      <t>租赁业</t>
    </r>
  </si>
  <si>
    <r>
      <t>2.</t>
    </r>
    <r>
      <rPr>
        <sz val="10"/>
        <rFont val="宋体"/>
        <family val="3"/>
        <charset val="134"/>
      </rPr>
      <t>商务</t>
    </r>
  </si>
  <si>
    <t>科学研究和</t>
  </si>
  <si>
    <r>
      <t>1.</t>
    </r>
    <r>
      <rPr>
        <sz val="10"/>
        <rFont val="宋体"/>
        <family val="3"/>
        <charset val="134"/>
      </rPr>
      <t>研究和</t>
    </r>
  </si>
  <si>
    <r>
      <t>2.</t>
    </r>
    <r>
      <rPr>
        <sz val="10"/>
        <rFont val="宋体"/>
        <family val="3"/>
        <charset val="134"/>
      </rPr>
      <t>专业技</t>
    </r>
  </si>
  <si>
    <r>
      <t>3.</t>
    </r>
    <r>
      <rPr>
        <sz val="10"/>
        <rFont val="宋体"/>
        <family val="3"/>
        <charset val="134"/>
      </rPr>
      <t>科技</t>
    </r>
  </si>
  <si>
    <t>水利、环境</t>
  </si>
  <si>
    <r>
      <t>1.</t>
    </r>
    <r>
      <rPr>
        <sz val="10"/>
        <rFont val="宋体"/>
        <family val="3"/>
        <charset val="134"/>
      </rPr>
      <t>水利</t>
    </r>
  </si>
  <si>
    <r>
      <t>2.</t>
    </r>
    <r>
      <rPr>
        <sz val="10"/>
        <rFont val="宋体"/>
        <family val="3"/>
        <charset val="134"/>
      </rPr>
      <t>生态保</t>
    </r>
  </si>
  <si>
    <r>
      <t>3.</t>
    </r>
    <r>
      <rPr>
        <sz val="10"/>
        <rFont val="宋体"/>
        <family val="3"/>
        <charset val="134"/>
      </rPr>
      <t>公共设</t>
    </r>
  </si>
  <si>
    <r>
      <t>4.</t>
    </r>
    <r>
      <rPr>
        <sz val="10"/>
        <rFont val="宋体"/>
        <family val="3"/>
        <charset val="134"/>
      </rPr>
      <t>土地</t>
    </r>
  </si>
  <si>
    <t>居民服务、</t>
  </si>
  <si>
    <r>
      <t>1.</t>
    </r>
    <r>
      <rPr>
        <sz val="10"/>
        <rFont val="宋体"/>
        <family val="3"/>
        <charset val="134"/>
      </rPr>
      <t>居民</t>
    </r>
  </si>
  <si>
    <r>
      <t>2.</t>
    </r>
    <r>
      <rPr>
        <sz val="10"/>
        <rFont val="宋体"/>
        <family val="3"/>
        <charset val="134"/>
      </rPr>
      <t>机动车、电</t>
    </r>
    <phoneticPr fontId="5" type="noConversion"/>
  </si>
  <si>
    <r>
      <t>3.</t>
    </r>
    <r>
      <rPr>
        <sz val="10"/>
        <rFont val="宋体"/>
        <family val="3"/>
        <charset val="134"/>
      </rPr>
      <t>其他</t>
    </r>
  </si>
  <si>
    <t>教育</t>
  </si>
  <si>
    <r>
      <t>#</t>
    </r>
    <r>
      <rPr>
        <sz val="10"/>
        <rFont val="宋体"/>
        <family val="3"/>
        <charset val="134"/>
      </rPr>
      <t>初等教育</t>
    </r>
  </si>
  <si>
    <r>
      <t>#</t>
    </r>
    <r>
      <rPr>
        <sz val="10"/>
        <rFont val="宋体"/>
        <family val="3"/>
        <charset val="134"/>
      </rPr>
      <t>中等教育</t>
    </r>
  </si>
  <si>
    <r>
      <t>#</t>
    </r>
    <r>
      <rPr>
        <sz val="10"/>
        <rFont val="宋体"/>
        <family val="3"/>
        <charset val="134"/>
      </rPr>
      <t>高等教育</t>
    </r>
  </si>
  <si>
    <t>卫生和</t>
  </si>
  <si>
    <r>
      <t>1.</t>
    </r>
    <r>
      <rPr>
        <sz val="10"/>
        <rFont val="宋体"/>
        <family val="3"/>
        <charset val="134"/>
      </rPr>
      <t>卫生</t>
    </r>
  </si>
  <si>
    <r>
      <t>2.</t>
    </r>
    <r>
      <rPr>
        <sz val="10"/>
        <rFont val="宋体"/>
        <family val="3"/>
        <charset val="134"/>
      </rPr>
      <t>社会</t>
    </r>
  </si>
  <si>
    <t>文化、</t>
  </si>
  <si>
    <r>
      <t>1.</t>
    </r>
    <r>
      <rPr>
        <sz val="10"/>
        <rFont val="宋体"/>
        <family val="3"/>
        <charset val="134"/>
      </rPr>
      <t>新闻和</t>
    </r>
  </si>
  <si>
    <r>
      <t>2.</t>
    </r>
    <r>
      <rPr>
        <sz val="10"/>
        <rFont val="宋体"/>
        <family val="3"/>
        <charset val="134"/>
      </rPr>
      <t>广播、电视、</t>
    </r>
    <phoneticPr fontId="5" type="noConversion"/>
  </si>
  <si>
    <r>
      <t>3.</t>
    </r>
    <r>
      <rPr>
        <sz val="10"/>
        <rFont val="宋体"/>
        <family val="3"/>
        <charset val="134"/>
      </rPr>
      <t>文化</t>
    </r>
  </si>
  <si>
    <r>
      <t>4.</t>
    </r>
    <r>
      <rPr>
        <sz val="10"/>
        <rFont val="宋体"/>
        <family val="3"/>
        <charset val="134"/>
      </rPr>
      <t>体育</t>
    </r>
  </si>
  <si>
    <r>
      <t>5.</t>
    </r>
    <r>
      <rPr>
        <sz val="10"/>
        <rFont val="宋体"/>
        <family val="3"/>
        <charset val="134"/>
      </rPr>
      <t>娱乐业</t>
    </r>
  </si>
  <si>
    <t>公共管理、</t>
  </si>
  <si>
    <t>牧、渔业</t>
  </si>
  <si>
    <t>牧、渔专业</t>
    <phoneticPr fontId="5" type="noConversion"/>
  </si>
  <si>
    <t>采和洗选业</t>
  </si>
  <si>
    <t>天然气</t>
  </si>
  <si>
    <t>金属矿</t>
  </si>
  <si>
    <t>矿采选业</t>
  </si>
  <si>
    <t>及辅助</t>
    <phoneticPr fontId="5" type="noConversion"/>
  </si>
  <si>
    <t>品加工业</t>
  </si>
  <si>
    <t>料和精制</t>
  </si>
  <si>
    <t>制品业</t>
  </si>
  <si>
    <t>装、服饰业</t>
  </si>
  <si>
    <t>毛皮、羽毛</t>
  </si>
  <si>
    <t>和木、竹、</t>
  </si>
  <si>
    <t>纸制品业</t>
  </si>
  <si>
    <t>记录媒</t>
  </si>
  <si>
    <t>体育和娱乐</t>
    <phoneticPr fontId="5" type="noConversion"/>
  </si>
  <si>
    <t>煤炭及</t>
    <phoneticPr fontId="5" type="noConversion"/>
  </si>
  <si>
    <t>料和化学</t>
  </si>
  <si>
    <t>维制造业</t>
  </si>
  <si>
    <t>和塑料</t>
  </si>
  <si>
    <t>属矿物</t>
  </si>
  <si>
    <t>属冶炼和</t>
  </si>
  <si>
    <t>金属冶炼和</t>
  </si>
  <si>
    <t>备制造业</t>
  </si>
  <si>
    <t>船舶、航空</t>
  </si>
  <si>
    <t>机械和器</t>
  </si>
  <si>
    <t>通信和其他</t>
  </si>
  <si>
    <t>仪表</t>
  </si>
  <si>
    <t>资源综合</t>
  </si>
  <si>
    <t>制品、机械和</t>
  </si>
  <si>
    <t>燃气及水生产</t>
  </si>
  <si>
    <t>热力生产</t>
  </si>
  <si>
    <t>生产和</t>
  </si>
  <si>
    <t>工程</t>
  </si>
  <si>
    <t>安装业</t>
  </si>
  <si>
    <t>饰、装修和</t>
    <phoneticPr fontId="5" type="noConversion"/>
  </si>
  <si>
    <t>零售业</t>
  </si>
  <si>
    <t>输、仓储</t>
  </si>
  <si>
    <t>运输业</t>
  </si>
  <si>
    <t>和运输</t>
    <phoneticPr fontId="5" type="noConversion"/>
  </si>
  <si>
    <t>和仓储业</t>
    <phoneticPr fontId="5" type="noConversion"/>
  </si>
  <si>
    <t>餐饮业</t>
  </si>
  <si>
    <t xml:space="preserve">
</t>
  </si>
  <si>
    <t>软件和信息</t>
  </si>
  <si>
    <t>电视和卫星</t>
    <phoneticPr fontId="5" type="noConversion"/>
  </si>
  <si>
    <t>和相关服务</t>
  </si>
  <si>
    <t>信息技术</t>
  </si>
  <si>
    <t>金融服务</t>
  </si>
  <si>
    <t>市场服务</t>
  </si>
  <si>
    <t>务服务业</t>
  </si>
  <si>
    <t>服务业</t>
  </si>
  <si>
    <t>技术服务业</t>
  </si>
  <si>
    <t>试验发展</t>
  </si>
  <si>
    <t>术服务业</t>
  </si>
  <si>
    <t>推广和</t>
  </si>
  <si>
    <t>和公共设</t>
  </si>
  <si>
    <t>管理业</t>
  </si>
  <si>
    <t>护和环境</t>
  </si>
  <si>
    <t>施管理业</t>
  </si>
  <si>
    <t>修理和其</t>
  </si>
  <si>
    <t>子产品和日</t>
    <phoneticPr fontId="5" type="noConversion"/>
  </si>
  <si>
    <t>社会工作</t>
  </si>
  <si>
    <t>工作</t>
  </si>
  <si>
    <t>体育和</t>
  </si>
  <si>
    <t>出版业</t>
  </si>
  <si>
    <t>电影和录音</t>
    <phoneticPr fontId="5" type="noConversion"/>
  </si>
  <si>
    <t>艺术业</t>
  </si>
  <si>
    <t>社会保障</t>
  </si>
  <si>
    <t>社会团体和</t>
  </si>
  <si>
    <t>及辅助性活动</t>
    <phoneticPr fontId="5" type="noConversion"/>
  </si>
  <si>
    <t>开采业</t>
  </si>
  <si>
    <t>采选业</t>
  </si>
  <si>
    <t>性活动</t>
    <phoneticPr fontId="5" type="noConversion"/>
  </si>
  <si>
    <t>茶制造业</t>
  </si>
  <si>
    <t>及其制品</t>
  </si>
  <si>
    <t>藤、棕、</t>
  </si>
  <si>
    <t>介复制业</t>
  </si>
  <si>
    <t>用品制造业</t>
    <phoneticPr fontId="5" type="noConversion"/>
  </si>
  <si>
    <t>其他燃料</t>
    <phoneticPr fontId="5" type="noConversion"/>
  </si>
  <si>
    <t>制品制造业</t>
  </si>
  <si>
    <t>压延加工业</t>
  </si>
  <si>
    <t>航天和其他</t>
  </si>
  <si>
    <t>材制造业</t>
  </si>
  <si>
    <t>电子设备</t>
  </si>
  <si>
    <t>利用业</t>
  </si>
  <si>
    <t>设备修理业</t>
  </si>
  <si>
    <t>和供应业</t>
  </si>
  <si>
    <t>供应业</t>
  </si>
  <si>
    <t>其他建筑业</t>
    <phoneticPr fontId="5" type="noConversion"/>
  </si>
  <si>
    <t>和邮政业</t>
  </si>
  <si>
    <t>代理业</t>
    <phoneticPr fontId="5" type="noConversion"/>
  </si>
  <si>
    <t>传输服务</t>
    <phoneticPr fontId="5" type="noConversion"/>
  </si>
  <si>
    <t>应用服务业</t>
  </si>
  <si>
    <t>治理业</t>
  </si>
  <si>
    <t>他服务业</t>
  </si>
  <si>
    <t>用产品修理业</t>
    <phoneticPr fontId="5" type="noConversion"/>
  </si>
  <si>
    <t>娱乐业</t>
  </si>
  <si>
    <t>制作业</t>
    <phoneticPr fontId="5" type="noConversion"/>
  </si>
  <si>
    <t>和社会组织</t>
  </si>
  <si>
    <t>其他成员组织</t>
  </si>
  <si>
    <t>Total</t>
  </si>
  <si>
    <t>I.</t>
  </si>
  <si>
    <t>II.</t>
  </si>
  <si>
    <t>III.</t>
  </si>
  <si>
    <t>V.</t>
  </si>
  <si>
    <t>1.Farming</t>
  </si>
  <si>
    <t>2.Forestry</t>
  </si>
  <si>
    <t>3.Animal</t>
  </si>
  <si>
    <t>7.Mining</t>
  </si>
  <si>
    <t>1.Processing</t>
  </si>
  <si>
    <t>2.Manu-</t>
  </si>
  <si>
    <t>3.Manufacture</t>
  </si>
  <si>
    <t>4.Manu-</t>
  </si>
  <si>
    <t>5.Manu-</t>
  </si>
  <si>
    <t>6.Manu-</t>
  </si>
  <si>
    <t>和制鞋业</t>
  </si>
  <si>
    <t>草制品业</t>
  </si>
  <si>
    <t>12.Manufacture</t>
  </si>
  <si>
    <t>加工业</t>
    <phoneticPr fontId="5" type="noConversion"/>
  </si>
  <si>
    <t>14.Manu-</t>
  </si>
  <si>
    <t>15.Manu-</t>
  </si>
  <si>
    <t>16.Manu-</t>
  </si>
  <si>
    <t>17.Manufacture</t>
  </si>
  <si>
    <t>18.Manu-</t>
  </si>
  <si>
    <t>19.Smelting</t>
  </si>
  <si>
    <t>20.Smelting</t>
  </si>
  <si>
    <t>21.Manu-</t>
  </si>
  <si>
    <t>22.Manu-</t>
  </si>
  <si>
    <t>23.Manu-</t>
  </si>
  <si>
    <t>24.Manu-</t>
  </si>
  <si>
    <t>运输设备</t>
  </si>
  <si>
    <t>30. Utilization</t>
  </si>
  <si>
    <t>31. Repair</t>
  </si>
  <si>
    <t>Production</t>
  </si>
  <si>
    <t>1.Production</t>
  </si>
  <si>
    <t>2.Production</t>
  </si>
  <si>
    <t>3.Production</t>
  </si>
  <si>
    <t>2. Civil</t>
  </si>
  <si>
    <t>3.Building</t>
  </si>
  <si>
    <t>VI.</t>
  </si>
  <si>
    <t>1.Wholesale</t>
  </si>
  <si>
    <t>2.Retail</t>
  </si>
  <si>
    <t>VII.</t>
  </si>
  <si>
    <t>1.Railway</t>
  </si>
  <si>
    <t>2.Road</t>
  </si>
  <si>
    <t>3.Water</t>
  </si>
  <si>
    <t>4.Air</t>
  </si>
  <si>
    <t>5.Transport</t>
  </si>
  <si>
    <t>8.Post</t>
  </si>
  <si>
    <t>VIII.</t>
  </si>
  <si>
    <t>1.Hotels</t>
  </si>
  <si>
    <t>2.Catering</t>
  </si>
  <si>
    <t>Information</t>
  </si>
  <si>
    <t>1.Telecommu-</t>
  </si>
  <si>
    <t>2.Internet</t>
  </si>
  <si>
    <t>3.Software and</t>
  </si>
  <si>
    <t>X.</t>
  </si>
  <si>
    <t>1.Monetay and</t>
  </si>
  <si>
    <t>2.Capital</t>
  </si>
  <si>
    <t>3.Insurance</t>
  </si>
  <si>
    <t>4.Other</t>
  </si>
  <si>
    <t>XI.</t>
  </si>
  <si>
    <t>Development</t>
  </si>
  <si>
    <t>XII.</t>
  </si>
  <si>
    <t>1.Leasing</t>
  </si>
  <si>
    <t>2.Business</t>
  </si>
  <si>
    <t>XIII.</t>
  </si>
  <si>
    <t>1.Research</t>
  </si>
  <si>
    <t>2.Professional</t>
  </si>
  <si>
    <t>3.Science</t>
  </si>
  <si>
    <t>XIV.</t>
  </si>
  <si>
    <t>1.Manage-</t>
  </si>
  <si>
    <t>2.Ecological</t>
  </si>
  <si>
    <t>3.Manage-</t>
  </si>
  <si>
    <t>4.Manage-</t>
  </si>
  <si>
    <t>XV.</t>
  </si>
  <si>
    <t>1.Service</t>
  </si>
  <si>
    <t>2.Repair</t>
  </si>
  <si>
    <t>3.Other</t>
  </si>
  <si>
    <t>XVI.</t>
  </si>
  <si>
    <t>Primary</t>
  </si>
  <si>
    <t>Secondary</t>
  </si>
  <si>
    <t>Senior</t>
  </si>
  <si>
    <t>XVII.</t>
  </si>
  <si>
    <t>1.Health</t>
  </si>
  <si>
    <t>2.Social</t>
  </si>
  <si>
    <t>XVIII.</t>
  </si>
  <si>
    <t>1.Journalism</t>
  </si>
  <si>
    <t>3.Cultural</t>
  </si>
  <si>
    <t>4.Sports</t>
  </si>
  <si>
    <t>5.Enter-</t>
  </si>
  <si>
    <t>XIX.Public</t>
  </si>
  <si>
    <t>Social</t>
  </si>
  <si>
    <t>Non-</t>
  </si>
  <si>
    <t>Other</t>
  </si>
  <si>
    <t>Agriculture,</t>
  </si>
  <si>
    <t>Husbandry</t>
  </si>
  <si>
    <t>4.Fishery</t>
  </si>
  <si>
    <t xml:space="preserve">5.Professional and </t>
    <phoneticPr fontId="5" type="noConversion"/>
  </si>
  <si>
    <t>1.Mining</t>
  </si>
  <si>
    <t>2.Extraction</t>
  </si>
  <si>
    <t>3.Mining and</t>
  </si>
  <si>
    <t>4.Mining</t>
  </si>
  <si>
    <t>5.Mining</t>
  </si>
  <si>
    <t xml:space="preserve">and Support </t>
    <phoneticPr fontId="5" type="noConversion"/>
  </si>
  <si>
    <t>of</t>
  </si>
  <si>
    <t>Manufac-</t>
  </si>
  <si>
    <t>of Food</t>
  </si>
  <si>
    <t>facture</t>
  </si>
  <si>
    <t>of Liquor,</t>
  </si>
  <si>
    <t>7.Manufacture</t>
  </si>
  <si>
    <t>8.Processing</t>
  </si>
  <si>
    <t>9.Manu-</t>
  </si>
  <si>
    <t>10.Manu-</t>
  </si>
  <si>
    <t>11.Printing</t>
  </si>
  <si>
    <t>of Articles for</t>
  </si>
  <si>
    <t xml:space="preserve">13.Processing </t>
    <phoneticPr fontId="5" type="noConversion"/>
  </si>
  <si>
    <t>facture of</t>
  </si>
  <si>
    <t>of Rubber</t>
  </si>
  <si>
    <t>and</t>
  </si>
  <si>
    <t>26.Manu-</t>
  </si>
  <si>
    <t>27.Manufacture</t>
    <phoneticPr fontId="5" type="noConversion"/>
  </si>
  <si>
    <t>28.Manu-</t>
  </si>
  <si>
    <t>29. Other</t>
  </si>
  <si>
    <t>of Waste</t>
  </si>
  <si>
    <t>Service</t>
  </si>
  <si>
    <t>and Supply of</t>
  </si>
  <si>
    <t>Construction</t>
  </si>
  <si>
    <t>tion of</t>
    <phoneticPr fontId="5" type="noConversion"/>
  </si>
  <si>
    <t>Engineering</t>
  </si>
  <si>
    <t>Installation</t>
  </si>
  <si>
    <t xml:space="preserve">Decoration </t>
    <phoneticPr fontId="5" type="noConversion"/>
  </si>
  <si>
    <t>Wholesale</t>
  </si>
  <si>
    <t>Trade</t>
  </si>
  <si>
    <t>Transport,</t>
  </si>
  <si>
    <t>Transport</t>
  </si>
  <si>
    <t>Via</t>
  </si>
  <si>
    <t xml:space="preserve">and </t>
    <phoneticPr fontId="5" type="noConversion"/>
  </si>
  <si>
    <t xml:space="preserve">Unloading </t>
    <phoneticPr fontId="5" type="noConversion"/>
  </si>
  <si>
    <t>Hotels</t>
  </si>
  <si>
    <t>Services</t>
  </si>
  <si>
    <t>Transmission,</t>
  </si>
  <si>
    <t>nication, Radio</t>
  </si>
  <si>
    <t>and Related</t>
  </si>
  <si>
    <t>Financial</t>
  </si>
  <si>
    <t>Market</t>
  </si>
  <si>
    <t>Real</t>
  </si>
  <si>
    <t>Management</t>
  </si>
  <si>
    <t>Leasing</t>
  </si>
  <si>
    <t>Scientific</t>
  </si>
  <si>
    <t>Technical</t>
  </si>
  <si>
    <t>ment</t>
  </si>
  <si>
    <t>Protection</t>
  </si>
  <si>
    <t>to</t>
  </si>
  <si>
    <t>of Motor</t>
  </si>
  <si>
    <t>Sevices</t>
  </si>
  <si>
    <t>Education</t>
  </si>
  <si>
    <t>Health and</t>
  </si>
  <si>
    <t>Culture,</t>
  </si>
  <si>
    <t xml:space="preserve"> Television, </t>
    <phoneticPr fontId="5" type="noConversion"/>
  </si>
  <si>
    <t>and Art</t>
  </si>
  <si>
    <t>Activities</t>
  </si>
  <si>
    <t>tainment</t>
  </si>
  <si>
    <t>Manage-</t>
  </si>
  <si>
    <t>Security</t>
  </si>
  <si>
    <t>Governmental</t>
  </si>
  <si>
    <t>Forestry,</t>
  </si>
  <si>
    <t xml:space="preserve">Support Activities </t>
    <phoneticPr fontId="5" type="noConversion"/>
  </si>
  <si>
    <t>Mining</t>
  </si>
  <si>
    <t>Processing</t>
  </si>
  <si>
    <t xml:space="preserve">Activities </t>
    <phoneticPr fontId="5" type="noConversion"/>
  </si>
  <si>
    <t>turing</t>
  </si>
  <si>
    <t>from</t>
  </si>
  <si>
    <t>of Foods</t>
  </si>
  <si>
    <t>Beverages</t>
  </si>
  <si>
    <t>of Textile</t>
  </si>
  <si>
    <t>of Leather,</t>
  </si>
  <si>
    <t>of Timbers,</t>
  </si>
  <si>
    <t>Culture, Education,</t>
    <phoneticPr fontId="5" type="noConversion"/>
  </si>
  <si>
    <t xml:space="preserve">of Petroleum, </t>
    <phoneticPr fontId="5" type="noConversion"/>
  </si>
  <si>
    <t>Chemical</t>
  </si>
  <si>
    <t>and Plastics</t>
  </si>
  <si>
    <t>Non-metallic</t>
  </si>
  <si>
    <t>Processing of</t>
  </si>
  <si>
    <t>of Metal</t>
  </si>
  <si>
    <t>of General</t>
  </si>
  <si>
    <t>of Special</t>
  </si>
  <si>
    <t>Automobiles</t>
  </si>
  <si>
    <t>25. Manufacture</t>
    <phoneticPr fontId="5" type="noConversion"/>
  </si>
  <si>
    <t>of Computers,</t>
    <phoneticPr fontId="5" type="noConversion"/>
  </si>
  <si>
    <t>Manufature</t>
  </si>
  <si>
    <t>Resources</t>
  </si>
  <si>
    <t>Electricity,</t>
  </si>
  <si>
    <t>Supply of</t>
  </si>
  <si>
    <t>Supply</t>
  </si>
  <si>
    <t>Buildings</t>
  </si>
  <si>
    <t xml:space="preserve">and Other </t>
    <phoneticPr fontId="5" type="noConversion"/>
  </si>
  <si>
    <t>Storage</t>
  </si>
  <si>
    <t>Pipeline</t>
  </si>
  <si>
    <t xml:space="preserve">Forwarding </t>
    <phoneticPr fontId="5" type="noConversion"/>
  </si>
  <si>
    <t>and Storage</t>
    <phoneticPr fontId="5" type="noConversion"/>
  </si>
  <si>
    <t>Software and</t>
  </si>
  <si>
    <t>and Television</t>
  </si>
  <si>
    <t>Technology</t>
  </si>
  <si>
    <t>Intermedia-</t>
    <phoneticPr fontId="5" type="noConversion"/>
  </si>
  <si>
    <t>Estate</t>
  </si>
  <si>
    <t>Research</t>
  </si>
  <si>
    <t>Experimental</t>
  </si>
  <si>
    <t>of Water</t>
  </si>
  <si>
    <t>Households</t>
  </si>
  <si>
    <t>Vehicle,</t>
  </si>
  <si>
    <t>Social Service</t>
  </si>
  <si>
    <t>Sports and</t>
  </si>
  <si>
    <t>Publishing</t>
  </si>
  <si>
    <t xml:space="preserve">Motion Picture </t>
    <phoneticPr fontId="5" type="noConversion"/>
  </si>
  <si>
    <t>ment,</t>
  </si>
  <si>
    <t>Organizations,</t>
  </si>
  <si>
    <t>Animal</t>
  </si>
  <si>
    <t xml:space="preserve">for Agriculture, </t>
    <phoneticPr fontId="5" type="noConversion"/>
  </si>
  <si>
    <t>Washing</t>
  </si>
  <si>
    <t>Petroleum</t>
  </si>
  <si>
    <t>of Ferrous</t>
  </si>
  <si>
    <t>for Mining</t>
    <phoneticPr fontId="5" type="noConversion"/>
  </si>
  <si>
    <t>Ores</t>
  </si>
  <si>
    <t>Agricultural</t>
  </si>
  <si>
    <t>and Refined</t>
  </si>
  <si>
    <t>Tobacco</t>
  </si>
  <si>
    <t>Textile</t>
  </si>
  <si>
    <t>Wearing</t>
  </si>
  <si>
    <t>Fur, Feather</t>
  </si>
  <si>
    <t>Manufacture of</t>
    <phoneticPr fontId="5" type="noConversion"/>
  </si>
  <si>
    <t>of Paper</t>
  </si>
  <si>
    <t>Reproduction</t>
  </si>
  <si>
    <t>Arts and Crafts,</t>
    <phoneticPr fontId="5" type="noConversion"/>
  </si>
  <si>
    <t xml:space="preserve">Coal and </t>
    <phoneticPr fontId="5" type="noConversion"/>
  </si>
  <si>
    <t>Raw</t>
  </si>
  <si>
    <t>Medicines</t>
  </si>
  <si>
    <t>Products</t>
  </si>
  <si>
    <t>Mineral</t>
  </si>
  <si>
    <t>Non-ferrous</t>
  </si>
  <si>
    <t>Purpose</t>
  </si>
  <si>
    <t>of Railway,Ship,</t>
    <phoneticPr fontId="5" type="noConversion"/>
  </si>
  <si>
    <t>of Electrical</t>
  </si>
  <si>
    <t>Communication</t>
  </si>
  <si>
    <t>Measuring</t>
  </si>
  <si>
    <t>Products,</t>
  </si>
  <si>
    <t>Heat, Gas</t>
  </si>
  <si>
    <t>Electric</t>
  </si>
  <si>
    <t>of Gas</t>
  </si>
  <si>
    <t>Constructions</t>
    <phoneticPr fontId="5" type="noConversion"/>
  </si>
  <si>
    <t>Retail</t>
  </si>
  <si>
    <t>and Post</t>
  </si>
  <si>
    <t>Agency</t>
    <phoneticPr fontId="5" type="noConversion"/>
  </si>
  <si>
    <t>Catering</t>
  </si>
  <si>
    <t>and Satellite</t>
  </si>
  <si>
    <t>tion</t>
    <phoneticPr fontId="5" type="noConversion"/>
  </si>
  <si>
    <t>Business</t>
  </si>
  <si>
    <t>and Technical</t>
  </si>
  <si>
    <t>Popularization</t>
  </si>
  <si>
    <t>Conservancy,</t>
  </si>
  <si>
    <t>Conservancy</t>
  </si>
  <si>
    <t>Environ-</t>
  </si>
  <si>
    <t>Public</t>
  </si>
  <si>
    <t>Land</t>
  </si>
  <si>
    <t>Households,</t>
  </si>
  <si>
    <t>Electronics and</t>
  </si>
  <si>
    <t>Entertainment</t>
  </si>
  <si>
    <t xml:space="preserve">and Audio-visual </t>
    <phoneticPr fontId="5" type="noConversion"/>
  </si>
  <si>
    <t xml:space="preserve">Forestry, Animal </t>
    <phoneticPr fontId="5" type="noConversion"/>
  </si>
  <si>
    <t>of Coal</t>
  </si>
  <si>
    <t>Metal</t>
  </si>
  <si>
    <t>of Non-</t>
  </si>
  <si>
    <t>Tea</t>
  </si>
  <si>
    <t>Apparel,</t>
  </si>
  <si>
    <t>Wood, Bamboo,</t>
  </si>
  <si>
    <t>Furniture</t>
  </si>
  <si>
    <t>and Paper</t>
  </si>
  <si>
    <t>Sport and</t>
  </si>
  <si>
    <t>Other Fuels</t>
  </si>
  <si>
    <t>Material and</t>
  </si>
  <si>
    <t>Fibres</t>
  </si>
  <si>
    <t>Metals</t>
  </si>
  <si>
    <t>Machinery</t>
  </si>
  <si>
    <t>Aerospace and</t>
  </si>
  <si>
    <t>Machinery and</t>
  </si>
  <si>
    <t>and Other</t>
  </si>
  <si>
    <t>Instruments</t>
  </si>
  <si>
    <t>and Water</t>
  </si>
  <si>
    <t>Power</t>
  </si>
  <si>
    <t>Trades</t>
  </si>
  <si>
    <t>Transmission</t>
  </si>
  <si>
    <t>Enviroment</t>
  </si>
  <si>
    <t>mental</t>
  </si>
  <si>
    <t>Facilities</t>
  </si>
  <si>
    <t>Repair and</t>
  </si>
  <si>
    <t>Household</t>
  </si>
  <si>
    <t xml:space="preserve">Programme </t>
    <phoneticPr fontId="5" type="noConversion"/>
  </si>
  <si>
    <t>Organizations</t>
  </si>
  <si>
    <t xml:space="preserve">Husbandry and </t>
    <phoneticPr fontId="5" type="noConversion"/>
  </si>
  <si>
    <t>Natural</t>
  </si>
  <si>
    <t>ferrous</t>
  </si>
  <si>
    <t>Non-metal</t>
  </si>
  <si>
    <t>Products and</t>
  </si>
  <si>
    <t>Rattan, Palm and</t>
    <phoneticPr fontId="5" type="noConversion"/>
  </si>
  <si>
    <t>Recording</t>
  </si>
  <si>
    <t>Other Transport</t>
  </si>
  <si>
    <t>Apparatus</t>
  </si>
  <si>
    <t>Electronic</t>
  </si>
  <si>
    <t>and Eguipment</t>
  </si>
  <si>
    <t>and Heat</t>
  </si>
  <si>
    <t>Application</t>
  </si>
  <si>
    <t>and Public</t>
  </si>
  <si>
    <t>Treatment</t>
  </si>
  <si>
    <t xml:space="preserve">Production </t>
    <phoneticPr fontId="5" type="noConversion"/>
  </si>
  <si>
    <t>and Social</t>
  </si>
  <si>
    <t>and Membership</t>
  </si>
  <si>
    <t>Fishery</t>
  </si>
  <si>
    <t>Fishery</t>
    <phoneticPr fontId="5" type="noConversion"/>
  </si>
  <si>
    <t>Gas</t>
  </si>
  <si>
    <t>Metal Ores</t>
  </si>
  <si>
    <t>Accessories</t>
  </si>
  <si>
    <t>Footwear</t>
  </si>
  <si>
    <t>Straw Products</t>
    <phoneticPr fontId="5" type="noConversion"/>
  </si>
  <si>
    <t>Media</t>
  </si>
  <si>
    <t>Activities</t>
    <phoneticPr fontId="5" type="noConversion"/>
  </si>
  <si>
    <t>Equipment</t>
  </si>
  <si>
    <t>Services</t>
    <phoneticPr fontId="5" type="noConversion"/>
  </si>
  <si>
    <t>Organization</t>
  </si>
  <si>
    <t/>
  </si>
  <si>
    <r>
      <t>总</t>
    </r>
    <r>
      <rPr>
        <b/>
        <sz val="10"/>
        <rFont val="Times New Roman"/>
        <family val="1"/>
      </rPr>
      <t xml:space="preserve">  </t>
    </r>
    <r>
      <rPr>
        <b/>
        <sz val="10"/>
        <rFont val="宋体"/>
        <family val="3"/>
        <charset val="134"/>
      </rPr>
      <t>计</t>
    </r>
  </si>
  <si>
    <t xml:space="preserve">  </t>
  </si>
  <si>
    <r>
      <t>北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京</t>
    </r>
  </si>
  <si>
    <r>
      <t>天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津</t>
    </r>
  </si>
  <si>
    <r>
      <t>河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北</t>
    </r>
  </si>
  <si>
    <r>
      <t>山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西</t>
    </r>
  </si>
  <si>
    <t>内蒙古</t>
  </si>
  <si>
    <r>
      <t>辽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宁</t>
    </r>
  </si>
  <si>
    <r>
      <t>吉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林</t>
    </r>
  </si>
  <si>
    <t>黑龙江</t>
  </si>
  <si>
    <r>
      <t>上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海</t>
    </r>
  </si>
  <si>
    <r>
      <t>江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苏</t>
    </r>
  </si>
  <si>
    <r>
      <t>浙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江</t>
    </r>
  </si>
  <si>
    <r>
      <t>安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徽</t>
    </r>
  </si>
  <si>
    <r>
      <t>福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建</t>
    </r>
  </si>
  <si>
    <r>
      <t>江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西</t>
    </r>
  </si>
  <si>
    <r>
      <t>山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东</t>
    </r>
  </si>
  <si>
    <r>
      <t>河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南</t>
    </r>
  </si>
  <si>
    <r>
      <t>湖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北</t>
    </r>
  </si>
  <si>
    <r>
      <t>湖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南</t>
    </r>
  </si>
  <si>
    <r>
      <t>广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东</t>
    </r>
  </si>
  <si>
    <r>
      <t>广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西</t>
    </r>
  </si>
  <si>
    <r>
      <t>海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南</t>
    </r>
  </si>
  <si>
    <r>
      <t>重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庆</t>
    </r>
  </si>
  <si>
    <r>
      <t>四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川</t>
    </r>
  </si>
  <si>
    <r>
      <t>贵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州</t>
    </r>
  </si>
  <si>
    <r>
      <t>云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南</t>
    </r>
  </si>
  <si>
    <r>
      <t>西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藏</t>
    </r>
  </si>
  <si>
    <r>
      <t>陕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西</t>
    </r>
  </si>
  <si>
    <r>
      <t>甘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肃</t>
    </r>
  </si>
  <si>
    <r>
      <t>青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海</t>
    </r>
  </si>
  <si>
    <r>
      <t>宁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夏</t>
    </r>
  </si>
  <si>
    <r>
      <t>新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疆</t>
    </r>
  </si>
  <si>
    <r>
      <t>地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区</t>
    </r>
  </si>
  <si>
    <t>城镇集体</t>
  </si>
  <si>
    <r>
      <t>(</t>
    </r>
    <r>
      <rPr>
        <sz val="10"/>
        <rFont val="宋体"/>
        <family val="3"/>
        <charset val="134"/>
      </rPr>
      <t>一</t>
    </r>
    <r>
      <rPr>
        <sz val="10"/>
        <rFont val="Times New Roman"/>
        <family val="1"/>
      </rPr>
      <t>)</t>
    </r>
  </si>
  <si>
    <r>
      <t>(</t>
    </r>
    <r>
      <rPr>
        <sz val="10"/>
        <rFont val="宋体"/>
        <family val="3"/>
        <charset val="134"/>
      </rPr>
      <t>二</t>
    </r>
    <r>
      <rPr>
        <sz val="10"/>
        <rFont val="Times New Roman"/>
        <family val="1"/>
      </rPr>
      <t>)</t>
    </r>
  </si>
  <si>
    <r>
      <t>(</t>
    </r>
    <r>
      <rPr>
        <sz val="10"/>
        <rFont val="宋体"/>
        <family val="3"/>
        <charset val="134"/>
      </rPr>
      <t>三</t>
    </r>
    <r>
      <rPr>
        <sz val="10"/>
        <rFont val="Times New Roman"/>
        <family val="1"/>
      </rPr>
      <t>)</t>
    </r>
  </si>
  <si>
    <r>
      <t>(</t>
    </r>
    <r>
      <rPr>
        <sz val="10"/>
        <rFont val="宋体"/>
        <family val="3"/>
        <charset val="134"/>
      </rPr>
      <t>五</t>
    </r>
    <r>
      <rPr>
        <sz val="10"/>
        <rFont val="Times New Roman"/>
        <family val="1"/>
      </rPr>
      <t>)</t>
    </r>
  </si>
  <si>
    <r>
      <t>(</t>
    </r>
    <r>
      <rPr>
        <sz val="10"/>
        <rFont val="宋体"/>
        <family val="3"/>
        <charset val="134"/>
      </rPr>
      <t>四</t>
    </r>
    <r>
      <rPr>
        <sz val="10"/>
        <rFont val="Times New Roman"/>
        <family val="1"/>
      </rPr>
      <t>)</t>
    </r>
  </si>
  <si>
    <r>
      <t>(</t>
    </r>
    <r>
      <rPr>
        <sz val="10"/>
        <rFont val="宋体"/>
        <family val="3"/>
        <charset val="134"/>
      </rPr>
      <t>六</t>
    </r>
    <r>
      <rPr>
        <sz val="10"/>
        <rFont val="Times New Roman"/>
        <family val="1"/>
      </rPr>
      <t>)</t>
    </r>
  </si>
  <si>
    <r>
      <t>(</t>
    </r>
    <r>
      <rPr>
        <sz val="10"/>
        <rFont val="宋体"/>
        <family val="3"/>
        <charset val="134"/>
      </rPr>
      <t>七</t>
    </r>
    <r>
      <rPr>
        <sz val="10"/>
        <rFont val="Times New Roman"/>
        <family val="1"/>
      </rPr>
      <t>)</t>
    </r>
  </si>
  <si>
    <r>
      <t>(</t>
    </r>
    <r>
      <rPr>
        <sz val="10"/>
        <rFont val="宋体"/>
        <family val="3"/>
        <charset val="134"/>
      </rPr>
      <t>八</t>
    </r>
    <r>
      <rPr>
        <sz val="10"/>
        <rFont val="Times New Roman"/>
        <family val="1"/>
      </rPr>
      <t>)</t>
    </r>
  </si>
  <si>
    <r>
      <t>(</t>
    </r>
    <r>
      <rPr>
        <sz val="10"/>
        <rFont val="宋体"/>
        <family val="3"/>
        <charset val="134"/>
      </rPr>
      <t>九</t>
    </r>
    <r>
      <rPr>
        <sz val="10"/>
        <rFont val="Times New Roman"/>
        <family val="1"/>
      </rPr>
      <t>)</t>
    </r>
  </si>
  <si>
    <r>
      <t>(</t>
    </r>
    <r>
      <rPr>
        <sz val="10"/>
        <rFont val="宋体"/>
        <family val="3"/>
        <charset val="134"/>
      </rPr>
      <t>十</t>
    </r>
    <r>
      <rPr>
        <sz val="10"/>
        <rFont val="Times New Roman"/>
        <family val="1"/>
      </rPr>
      <t>)</t>
    </r>
  </si>
  <si>
    <r>
      <t>(</t>
    </r>
    <r>
      <rPr>
        <sz val="10"/>
        <rFont val="宋体"/>
        <family val="3"/>
        <charset val="134"/>
      </rPr>
      <t>十一</t>
    </r>
    <r>
      <rPr>
        <sz val="10"/>
        <rFont val="Times New Roman"/>
        <family val="1"/>
      </rPr>
      <t>)</t>
    </r>
  </si>
  <si>
    <r>
      <t>(</t>
    </r>
    <r>
      <rPr>
        <sz val="10"/>
        <rFont val="宋体"/>
        <family val="3"/>
        <charset val="134"/>
      </rPr>
      <t>十二</t>
    </r>
    <r>
      <rPr>
        <sz val="10"/>
        <rFont val="Times New Roman"/>
        <family val="1"/>
      </rPr>
      <t>)</t>
    </r>
  </si>
  <si>
    <r>
      <t>(</t>
    </r>
    <r>
      <rPr>
        <sz val="10"/>
        <rFont val="宋体"/>
        <family val="3"/>
        <charset val="134"/>
      </rPr>
      <t>十三</t>
    </r>
    <r>
      <rPr>
        <sz val="10"/>
        <rFont val="Times New Roman"/>
        <family val="1"/>
      </rPr>
      <t>)</t>
    </r>
  </si>
  <si>
    <r>
      <t>(</t>
    </r>
    <r>
      <rPr>
        <sz val="10"/>
        <rFont val="宋体"/>
        <family val="3"/>
        <charset val="134"/>
      </rPr>
      <t>十四</t>
    </r>
    <r>
      <rPr>
        <sz val="10"/>
        <rFont val="Times New Roman"/>
        <family val="1"/>
      </rPr>
      <t>)</t>
    </r>
  </si>
  <si>
    <r>
      <t>(</t>
    </r>
    <r>
      <rPr>
        <sz val="10"/>
        <rFont val="宋体"/>
        <family val="3"/>
        <charset val="134"/>
      </rPr>
      <t>十五</t>
    </r>
    <r>
      <rPr>
        <sz val="10"/>
        <rFont val="Times New Roman"/>
        <family val="1"/>
      </rPr>
      <t>)</t>
    </r>
  </si>
  <si>
    <r>
      <t>(</t>
    </r>
    <r>
      <rPr>
        <sz val="10"/>
        <rFont val="宋体"/>
        <family val="3"/>
        <charset val="134"/>
      </rPr>
      <t>十六</t>
    </r>
    <r>
      <rPr>
        <sz val="10"/>
        <rFont val="Times New Roman"/>
        <family val="1"/>
      </rPr>
      <t>)</t>
    </r>
  </si>
  <si>
    <r>
      <t>(</t>
    </r>
    <r>
      <rPr>
        <sz val="10"/>
        <rFont val="宋体"/>
        <family val="3"/>
        <charset val="134"/>
      </rPr>
      <t>十七</t>
    </r>
    <r>
      <rPr>
        <sz val="10"/>
        <rFont val="Times New Roman"/>
        <family val="1"/>
      </rPr>
      <t>)</t>
    </r>
  </si>
  <si>
    <r>
      <t>(</t>
    </r>
    <r>
      <rPr>
        <sz val="10"/>
        <rFont val="宋体"/>
        <family val="3"/>
        <charset val="134"/>
      </rPr>
      <t>十八</t>
    </r>
    <r>
      <rPr>
        <sz val="10"/>
        <rFont val="Times New Roman"/>
        <family val="1"/>
      </rPr>
      <t>)</t>
    </r>
  </si>
  <si>
    <r>
      <t>(</t>
    </r>
    <r>
      <rPr>
        <sz val="10"/>
        <rFont val="宋体"/>
        <family val="3"/>
        <charset val="134"/>
      </rPr>
      <t>十九</t>
    </r>
    <r>
      <rPr>
        <sz val="10"/>
        <rFont val="Times New Roman"/>
        <family val="1"/>
      </rPr>
      <t>)</t>
    </r>
  </si>
  <si>
    <t>单位合计</t>
  </si>
  <si>
    <r>
      <t>1.</t>
    </r>
    <r>
      <rPr>
        <sz val="10"/>
        <rFont val="宋体"/>
        <family val="3"/>
        <charset val="134"/>
      </rPr>
      <t>农业</t>
    </r>
  </si>
  <si>
    <r>
      <t>2.</t>
    </r>
    <r>
      <rPr>
        <sz val="10"/>
        <rFont val="宋体"/>
        <family val="3"/>
        <charset val="134"/>
      </rPr>
      <t>林业</t>
    </r>
  </si>
  <si>
    <r>
      <t>3.</t>
    </r>
    <r>
      <rPr>
        <sz val="10"/>
        <rFont val="宋体"/>
        <family val="3"/>
        <charset val="134"/>
      </rPr>
      <t>畜牧业</t>
    </r>
  </si>
  <si>
    <r>
      <t>4.</t>
    </r>
    <r>
      <rPr>
        <sz val="10"/>
        <rFont val="宋体"/>
        <family val="3"/>
        <charset val="134"/>
      </rPr>
      <t>渔业</t>
    </r>
  </si>
  <si>
    <r>
      <t>5.</t>
    </r>
    <r>
      <rPr>
        <sz val="10"/>
        <rFont val="宋体"/>
        <family val="3"/>
        <charset val="134"/>
      </rPr>
      <t>农、林、</t>
    </r>
    <phoneticPr fontId="11" type="noConversion"/>
  </si>
  <si>
    <r>
      <t>1.</t>
    </r>
    <r>
      <rPr>
        <sz val="10"/>
        <rFont val="宋体"/>
        <family val="3"/>
        <charset val="134"/>
      </rPr>
      <t>煤炭开</t>
    </r>
  </si>
  <si>
    <r>
      <t>2.</t>
    </r>
    <r>
      <rPr>
        <sz val="10"/>
        <rFont val="宋体"/>
        <family val="3"/>
        <charset val="134"/>
      </rPr>
      <t>石油和</t>
    </r>
  </si>
  <si>
    <r>
      <t>3.</t>
    </r>
    <r>
      <rPr>
        <sz val="10"/>
        <rFont val="宋体"/>
        <family val="3"/>
        <charset val="134"/>
      </rPr>
      <t>黑色</t>
    </r>
  </si>
  <si>
    <r>
      <t>4.</t>
    </r>
    <r>
      <rPr>
        <sz val="10"/>
        <rFont val="宋体"/>
        <family val="3"/>
        <charset val="134"/>
      </rPr>
      <t>有色</t>
    </r>
  </si>
  <si>
    <r>
      <t>5.</t>
    </r>
    <r>
      <rPr>
        <sz val="10"/>
        <rFont val="宋体"/>
        <family val="3"/>
        <charset val="134"/>
      </rPr>
      <t>非金属</t>
    </r>
  </si>
  <si>
    <r>
      <t>6.</t>
    </r>
    <r>
      <rPr>
        <sz val="10"/>
        <rFont val="宋体"/>
        <family val="3"/>
        <charset val="134"/>
      </rPr>
      <t>开采专业</t>
    </r>
    <phoneticPr fontId="11" type="noConversion"/>
  </si>
  <si>
    <r>
      <t>7.</t>
    </r>
    <r>
      <rPr>
        <sz val="10"/>
        <rFont val="宋体"/>
        <family val="3"/>
        <charset val="134"/>
      </rPr>
      <t>其他</t>
    </r>
  </si>
  <si>
    <r>
      <t>1.</t>
    </r>
    <r>
      <rPr>
        <sz val="10"/>
        <rFont val="宋体"/>
        <family val="3"/>
        <charset val="134"/>
      </rPr>
      <t>农副食</t>
    </r>
  </si>
  <si>
    <r>
      <t>2.</t>
    </r>
    <r>
      <rPr>
        <sz val="10"/>
        <rFont val="宋体"/>
        <family val="3"/>
        <charset val="134"/>
      </rPr>
      <t>食品</t>
    </r>
  </si>
  <si>
    <r>
      <t>3.</t>
    </r>
    <r>
      <rPr>
        <sz val="10"/>
        <rFont val="宋体"/>
        <family val="3"/>
        <charset val="134"/>
      </rPr>
      <t>酒、饮</t>
    </r>
  </si>
  <si>
    <r>
      <t>4.</t>
    </r>
    <r>
      <rPr>
        <sz val="10"/>
        <rFont val="宋体"/>
        <family val="3"/>
        <charset val="134"/>
      </rPr>
      <t>烟草</t>
    </r>
  </si>
  <si>
    <r>
      <t>5.</t>
    </r>
    <r>
      <rPr>
        <sz val="10"/>
        <rFont val="宋体"/>
        <family val="3"/>
        <charset val="134"/>
      </rPr>
      <t>纺织业</t>
    </r>
  </si>
  <si>
    <r>
      <t>6.</t>
    </r>
    <r>
      <rPr>
        <sz val="10"/>
        <rFont val="宋体"/>
        <family val="3"/>
        <charset val="134"/>
      </rPr>
      <t>纺织服</t>
    </r>
  </si>
  <si>
    <r>
      <t>7.</t>
    </r>
    <r>
      <rPr>
        <sz val="10"/>
        <rFont val="宋体"/>
        <family val="3"/>
        <charset val="134"/>
      </rPr>
      <t>皮革、</t>
    </r>
  </si>
  <si>
    <r>
      <t>8.</t>
    </r>
    <r>
      <rPr>
        <sz val="10"/>
        <rFont val="宋体"/>
        <family val="3"/>
        <charset val="134"/>
      </rPr>
      <t>木材加工</t>
    </r>
  </si>
  <si>
    <r>
      <t>9.</t>
    </r>
    <r>
      <rPr>
        <sz val="10"/>
        <rFont val="宋体"/>
        <family val="3"/>
        <charset val="134"/>
      </rPr>
      <t>家具</t>
    </r>
  </si>
  <si>
    <r>
      <t>10.</t>
    </r>
    <r>
      <rPr>
        <sz val="10"/>
        <rFont val="宋体"/>
        <family val="3"/>
        <charset val="134"/>
      </rPr>
      <t>造纸和</t>
    </r>
  </si>
  <si>
    <r>
      <t>11.</t>
    </r>
    <r>
      <rPr>
        <sz val="10"/>
        <rFont val="宋体"/>
        <family val="3"/>
        <charset val="134"/>
      </rPr>
      <t>印刷和</t>
    </r>
  </si>
  <si>
    <r>
      <t>12.</t>
    </r>
    <r>
      <rPr>
        <sz val="10"/>
        <rFont val="宋体"/>
        <family val="3"/>
        <charset val="134"/>
      </rPr>
      <t>文教、工美、</t>
    </r>
    <phoneticPr fontId="11" type="noConversion"/>
  </si>
  <si>
    <r>
      <t>13.</t>
    </r>
    <r>
      <rPr>
        <sz val="10"/>
        <rFont val="宋体"/>
        <family val="3"/>
        <charset val="134"/>
      </rPr>
      <t>石油、</t>
    </r>
    <phoneticPr fontId="11" type="noConversion"/>
  </si>
  <si>
    <r>
      <t>14.</t>
    </r>
    <r>
      <rPr>
        <sz val="10"/>
        <rFont val="宋体"/>
        <family val="3"/>
        <charset val="134"/>
      </rPr>
      <t>化学原</t>
    </r>
  </si>
  <si>
    <r>
      <t>15.</t>
    </r>
    <r>
      <rPr>
        <sz val="10"/>
        <rFont val="宋体"/>
        <family val="3"/>
        <charset val="134"/>
      </rPr>
      <t>医药</t>
    </r>
  </si>
  <si>
    <r>
      <t>16.</t>
    </r>
    <r>
      <rPr>
        <sz val="10"/>
        <rFont val="宋体"/>
        <family val="3"/>
        <charset val="134"/>
      </rPr>
      <t>化学纤</t>
    </r>
  </si>
  <si>
    <r>
      <t>17.</t>
    </r>
    <r>
      <rPr>
        <sz val="10"/>
        <rFont val="宋体"/>
        <family val="3"/>
        <charset val="134"/>
      </rPr>
      <t>橡胶</t>
    </r>
  </si>
  <si>
    <r>
      <t>18.</t>
    </r>
    <r>
      <rPr>
        <sz val="10"/>
        <rFont val="宋体"/>
        <family val="3"/>
        <charset val="134"/>
      </rPr>
      <t>非金</t>
    </r>
  </si>
  <si>
    <r>
      <t>19.</t>
    </r>
    <r>
      <rPr>
        <sz val="10"/>
        <rFont val="宋体"/>
        <family val="3"/>
        <charset val="134"/>
      </rPr>
      <t>黑色金</t>
    </r>
  </si>
  <si>
    <r>
      <t>20.</t>
    </r>
    <r>
      <rPr>
        <sz val="10"/>
        <rFont val="宋体"/>
        <family val="3"/>
        <charset val="134"/>
      </rPr>
      <t>有色</t>
    </r>
  </si>
  <si>
    <r>
      <t>21.</t>
    </r>
    <r>
      <rPr>
        <sz val="10"/>
        <rFont val="宋体"/>
        <family val="3"/>
        <charset val="134"/>
      </rPr>
      <t>金属</t>
    </r>
  </si>
  <si>
    <r>
      <t>22.</t>
    </r>
    <r>
      <rPr>
        <sz val="10"/>
        <rFont val="宋体"/>
        <family val="3"/>
        <charset val="134"/>
      </rPr>
      <t>通用设</t>
    </r>
  </si>
  <si>
    <r>
      <t>23.</t>
    </r>
    <r>
      <rPr>
        <sz val="10"/>
        <rFont val="宋体"/>
        <family val="3"/>
        <charset val="134"/>
      </rPr>
      <t>专用设</t>
    </r>
  </si>
  <si>
    <r>
      <t>24.</t>
    </r>
    <r>
      <rPr>
        <sz val="10"/>
        <rFont val="宋体"/>
        <family val="3"/>
        <charset val="134"/>
      </rPr>
      <t>汽车</t>
    </r>
  </si>
  <si>
    <r>
      <t>25.</t>
    </r>
    <r>
      <rPr>
        <sz val="10"/>
        <rFont val="宋体"/>
        <family val="3"/>
        <charset val="134"/>
      </rPr>
      <t>铁路、船舶、</t>
    </r>
    <phoneticPr fontId="11" type="noConversion"/>
  </si>
  <si>
    <r>
      <t>26.</t>
    </r>
    <r>
      <rPr>
        <sz val="10"/>
        <rFont val="宋体"/>
        <family val="3"/>
        <charset val="134"/>
      </rPr>
      <t>电气</t>
    </r>
  </si>
  <si>
    <r>
      <t>27.</t>
    </r>
    <r>
      <rPr>
        <sz val="10"/>
        <rFont val="宋体"/>
        <family val="3"/>
        <charset val="134"/>
      </rPr>
      <t>计算机、</t>
    </r>
  </si>
  <si>
    <r>
      <t>28.</t>
    </r>
    <r>
      <rPr>
        <sz val="10"/>
        <rFont val="宋体"/>
        <family val="3"/>
        <charset val="134"/>
      </rPr>
      <t>仪器</t>
    </r>
  </si>
  <si>
    <r>
      <t>29.</t>
    </r>
    <r>
      <rPr>
        <sz val="10"/>
        <rFont val="宋体"/>
        <family val="3"/>
        <charset val="134"/>
      </rPr>
      <t>其他</t>
    </r>
  </si>
  <si>
    <r>
      <t>30.</t>
    </r>
    <r>
      <rPr>
        <sz val="10"/>
        <rFont val="宋体"/>
        <family val="3"/>
        <charset val="134"/>
      </rPr>
      <t>废弃</t>
    </r>
  </si>
  <si>
    <r>
      <t>31.</t>
    </r>
    <r>
      <rPr>
        <sz val="10"/>
        <rFont val="宋体"/>
        <family val="3"/>
        <charset val="134"/>
      </rPr>
      <t>金属</t>
    </r>
  </si>
  <si>
    <r>
      <t>1.</t>
    </r>
    <r>
      <rPr>
        <sz val="10"/>
        <rFont val="宋体"/>
        <family val="3"/>
        <charset val="134"/>
      </rPr>
      <t>电力、</t>
    </r>
  </si>
  <si>
    <r>
      <t>2.</t>
    </r>
    <r>
      <rPr>
        <sz val="10"/>
        <rFont val="宋体"/>
        <family val="3"/>
        <charset val="134"/>
      </rPr>
      <t>燃气</t>
    </r>
  </si>
  <si>
    <r>
      <t>3.</t>
    </r>
    <r>
      <rPr>
        <sz val="10"/>
        <rFont val="宋体"/>
        <family val="3"/>
        <charset val="134"/>
      </rPr>
      <t>水的</t>
    </r>
  </si>
  <si>
    <r>
      <t>1.</t>
    </r>
    <r>
      <rPr>
        <sz val="10"/>
        <rFont val="宋体"/>
        <family val="3"/>
        <charset val="134"/>
      </rPr>
      <t>房屋</t>
    </r>
  </si>
  <si>
    <r>
      <t>2.</t>
    </r>
    <r>
      <rPr>
        <sz val="10"/>
        <rFont val="宋体"/>
        <family val="3"/>
        <charset val="134"/>
      </rPr>
      <t>土木</t>
    </r>
  </si>
  <si>
    <r>
      <t>3.</t>
    </r>
    <r>
      <rPr>
        <sz val="10"/>
        <rFont val="宋体"/>
        <family val="3"/>
        <charset val="134"/>
      </rPr>
      <t>建筑</t>
    </r>
  </si>
  <si>
    <r>
      <t>4.</t>
    </r>
    <r>
      <rPr>
        <sz val="10"/>
        <rFont val="宋体"/>
        <family val="3"/>
        <charset val="134"/>
      </rPr>
      <t>建筑装</t>
    </r>
    <phoneticPr fontId="11" type="noConversion"/>
  </si>
  <si>
    <r>
      <t>1.</t>
    </r>
    <r>
      <rPr>
        <sz val="10"/>
        <rFont val="宋体"/>
        <family val="3"/>
        <charset val="134"/>
      </rPr>
      <t xml:space="preserve">批发业
</t>
    </r>
  </si>
  <si>
    <r>
      <t>2.</t>
    </r>
    <r>
      <rPr>
        <sz val="10"/>
        <rFont val="宋体"/>
        <family val="3"/>
        <charset val="134"/>
      </rPr>
      <t xml:space="preserve">零售业
</t>
    </r>
  </si>
  <si>
    <r>
      <t>1.</t>
    </r>
    <r>
      <rPr>
        <sz val="10"/>
        <rFont val="宋体"/>
        <family val="3"/>
        <charset val="134"/>
      </rPr>
      <t>铁路</t>
    </r>
  </si>
  <si>
    <r>
      <t>2.</t>
    </r>
    <r>
      <rPr>
        <sz val="10"/>
        <rFont val="宋体"/>
        <family val="3"/>
        <charset val="134"/>
      </rPr>
      <t>道路</t>
    </r>
  </si>
  <si>
    <r>
      <t>3.</t>
    </r>
    <r>
      <rPr>
        <sz val="10"/>
        <rFont val="宋体"/>
        <family val="3"/>
        <charset val="134"/>
      </rPr>
      <t>水上</t>
    </r>
  </si>
  <si>
    <r>
      <t>4.</t>
    </r>
    <r>
      <rPr>
        <sz val="10"/>
        <rFont val="宋体"/>
        <family val="3"/>
        <charset val="134"/>
      </rPr>
      <t>航空</t>
    </r>
  </si>
  <si>
    <r>
      <t>5.</t>
    </r>
    <r>
      <rPr>
        <sz val="10"/>
        <rFont val="宋体"/>
        <family val="3"/>
        <charset val="134"/>
      </rPr>
      <t>管道</t>
    </r>
  </si>
  <si>
    <r>
      <t>6.</t>
    </r>
    <r>
      <rPr>
        <sz val="10"/>
        <rFont val="宋体"/>
        <family val="3"/>
        <charset val="134"/>
      </rPr>
      <t>多式联运</t>
    </r>
    <phoneticPr fontId="11" type="noConversion"/>
  </si>
  <si>
    <r>
      <t>7.</t>
    </r>
    <r>
      <rPr>
        <sz val="10"/>
        <rFont val="宋体"/>
        <family val="3"/>
        <charset val="134"/>
      </rPr>
      <t>装卸搬运</t>
    </r>
    <phoneticPr fontId="11" type="noConversion"/>
  </si>
  <si>
    <r>
      <t>8.</t>
    </r>
    <r>
      <rPr>
        <sz val="10"/>
        <rFont val="宋体"/>
        <family val="3"/>
        <charset val="134"/>
      </rPr>
      <t xml:space="preserve">邮政业
</t>
    </r>
  </si>
  <si>
    <r>
      <t>1.</t>
    </r>
    <r>
      <rPr>
        <sz val="10"/>
        <rFont val="宋体"/>
        <family val="3"/>
        <charset val="134"/>
      </rPr>
      <t xml:space="preserve">住宿业
</t>
    </r>
  </si>
  <si>
    <r>
      <t>2.</t>
    </r>
    <r>
      <rPr>
        <sz val="10"/>
        <rFont val="宋体"/>
        <family val="3"/>
        <charset val="134"/>
      </rPr>
      <t>餐饮业</t>
    </r>
  </si>
  <si>
    <r>
      <t>1.</t>
    </r>
    <r>
      <rPr>
        <sz val="10"/>
        <rFont val="宋体"/>
        <family val="3"/>
        <charset val="134"/>
      </rPr>
      <t>电信、</t>
    </r>
  </si>
  <si>
    <r>
      <t>2.</t>
    </r>
    <r>
      <rPr>
        <sz val="10"/>
        <rFont val="宋体"/>
        <family val="3"/>
        <charset val="134"/>
      </rPr>
      <t>互联网</t>
    </r>
  </si>
  <si>
    <r>
      <t>3.</t>
    </r>
    <r>
      <rPr>
        <sz val="10"/>
        <rFont val="宋体"/>
        <family val="3"/>
        <charset val="134"/>
      </rPr>
      <t>软件和</t>
    </r>
  </si>
  <si>
    <r>
      <t>1.</t>
    </r>
    <r>
      <rPr>
        <sz val="10"/>
        <rFont val="宋体"/>
        <family val="3"/>
        <charset val="134"/>
      </rPr>
      <t>货币</t>
    </r>
  </si>
  <si>
    <r>
      <t>2.</t>
    </r>
    <r>
      <rPr>
        <sz val="10"/>
        <rFont val="宋体"/>
        <family val="3"/>
        <charset val="134"/>
      </rPr>
      <t>资本</t>
    </r>
  </si>
  <si>
    <r>
      <t>3.</t>
    </r>
    <r>
      <rPr>
        <sz val="10"/>
        <rFont val="宋体"/>
        <family val="3"/>
        <charset val="134"/>
      </rPr>
      <t>保险业</t>
    </r>
  </si>
  <si>
    <r>
      <t>4.</t>
    </r>
    <r>
      <rPr>
        <sz val="10"/>
        <rFont val="宋体"/>
        <family val="3"/>
        <charset val="134"/>
      </rPr>
      <t>其他</t>
    </r>
  </si>
  <si>
    <r>
      <t>1.</t>
    </r>
    <r>
      <rPr>
        <sz val="10"/>
        <rFont val="宋体"/>
        <family val="3"/>
        <charset val="134"/>
      </rPr>
      <t>租赁业</t>
    </r>
  </si>
  <si>
    <r>
      <t>2.</t>
    </r>
    <r>
      <rPr>
        <sz val="10"/>
        <rFont val="宋体"/>
        <family val="3"/>
        <charset val="134"/>
      </rPr>
      <t>商务</t>
    </r>
  </si>
  <si>
    <r>
      <t>1.</t>
    </r>
    <r>
      <rPr>
        <sz val="10"/>
        <rFont val="宋体"/>
        <family val="3"/>
        <charset val="134"/>
      </rPr>
      <t>研究和</t>
    </r>
  </si>
  <si>
    <r>
      <t>2.</t>
    </r>
    <r>
      <rPr>
        <sz val="10"/>
        <rFont val="宋体"/>
        <family val="3"/>
        <charset val="134"/>
      </rPr>
      <t>专业技</t>
    </r>
  </si>
  <si>
    <r>
      <t>3.</t>
    </r>
    <r>
      <rPr>
        <sz val="10"/>
        <rFont val="宋体"/>
        <family val="3"/>
        <charset val="134"/>
      </rPr>
      <t>科技</t>
    </r>
  </si>
  <si>
    <r>
      <t>1.</t>
    </r>
    <r>
      <rPr>
        <sz val="10"/>
        <rFont val="宋体"/>
        <family val="3"/>
        <charset val="134"/>
      </rPr>
      <t>水利</t>
    </r>
  </si>
  <si>
    <r>
      <t>2.</t>
    </r>
    <r>
      <rPr>
        <sz val="10"/>
        <rFont val="宋体"/>
        <family val="3"/>
        <charset val="134"/>
      </rPr>
      <t>生态保</t>
    </r>
  </si>
  <si>
    <r>
      <t>3.</t>
    </r>
    <r>
      <rPr>
        <sz val="10"/>
        <rFont val="宋体"/>
        <family val="3"/>
        <charset val="134"/>
      </rPr>
      <t>公共设</t>
    </r>
  </si>
  <si>
    <r>
      <t>4.</t>
    </r>
    <r>
      <rPr>
        <sz val="10"/>
        <rFont val="宋体"/>
        <family val="3"/>
        <charset val="134"/>
      </rPr>
      <t>土地</t>
    </r>
  </si>
  <si>
    <r>
      <t>1.</t>
    </r>
    <r>
      <rPr>
        <sz val="10"/>
        <rFont val="宋体"/>
        <family val="3"/>
        <charset val="134"/>
      </rPr>
      <t>居民</t>
    </r>
  </si>
  <si>
    <r>
      <t>2.</t>
    </r>
    <r>
      <rPr>
        <sz val="10"/>
        <rFont val="宋体"/>
        <family val="3"/>
        <charset val="134"/>
      </rPr>
      <t>机动车、</t>
    </r>
  </si>
  <si>
    <r>
      <t>3.</t>
    </r>
    <r>
      <rPr>
        <sz val="10"/>
        <rFont val="宋体"/>
        <family val="3"/>
        <charset val="134"/>
      </rPr>
      <t>其他</t>
    </r>
  </si>
  <si>
    <r>
      <t>#</t>
    </r>
    <r>
      <rPr>
        <sz val="10"/>
        <rFont val="宋体"/>
        <family val="3"/>
        <charset val="134"/>
      </rPr>
      <t>初等教育</t>
    </r>
  </si>
  <si>
    <r>
      <t>#</t>
    </r>
    <r>
      <rPr>
        <sz val="10"/>
        <rFont val="宋体"/>
        <family val="3"/>
        <charset val="134"/>
      </rPr>
      <t>中等教育</t>
    </r>
  </si>
  <si>
    <r>
      <t>#</t>
    </r>
    <r>
      <rPr>
        <sz val="10"/>
        <rFont val="宋体"/>
        <family val="3"/>
        <charset val="134"/>
      </rPr>
      <t>高等教育</t>
    </r>
  </si>
  <si>
    <r>
      <t>1.</t>
    </r>
    <r>
      <rPr>
        <sz val="10"/>
        <rFont val="宋体"/>
        <family val="3"/>
        <charset val="134"/>
      </rPr>
      <t>卫生</t>
    </r>
  </si>
  <si>
    <r>
      <t>2.</t>
    </r>
    <r>
      <rPr>
        <sz val="10"/>
        <rFont val="宋体"/>
        <family val="3"/>
        <charset val="134"/>
      </rPr>
      <t>社会</t>
    </r>
  </si>
  <si>
    <r>
      <t>1.</t>
    </r>
    <r>
      <rPr>
        <sz val="10"/>
        <rFont val="宋体"/>
        <family val="3"/>
        <charset val="134"/>
      </rPr>
      <t>新闻和</t>
    </r>
  </si>
  <si>
    <r>
      <t>2.</t>
    </r>
    <r>
      <rPr>
        <sz val="10"/>
        <rFont val="宋体"/>
        <family val="3"/>
        <charset val="134"/>
      </rPr>
      <t>广播、电视、</t>
    </r>
    <phoneticPr fontId="11" type="noConversion"/>
  </si>
  <si>
    <r>
      <t>3.</t>
    </r>
    <r>
      <rPr>
        <sz val="10"/>
        <rFont val="宋体"/>
        <family val="3"/>
        <charset val="134"/>
      </rPr>
      <t>文化</t>
    </r>
  </si>
  <si>
    <r>
      <t>4.</t>
    </r>
    <r>
      <rPr>
        <sz val="10"/>
        <rFont val="宋体"/>
        <family val="3"/>
        <charset val="134"/>
      </rPr>
      <t>体育</t>
    </r>
  </si>
  <si>
    <r>
      <t>5.</t>
    </r>
    <r>
      <rPr>
        <sz val="10"/>
        <rFont val="宋体"/>
        <family val="3"/>
        <charset val="134"/>
      </rPr>
      <t>娱乐业</t>
    </r>
  </si>
  <si>
    <r>
      <t>#</t>
    </r>
    <r>
      <rPr>
        <sz val="10"/>
        <rFont val="宋体"/>
        <family val="3"/>
        <charset val="134"/>
      </rPr>
      <t>群众社团、</t>
    </r>
  </si>
  <si>
    <t>牧、渔专业</t>
    <phoneticPr fontId="11" type="noConversion"/>
  </si>
  <si>
    <t>及辅助</t>
    <phoneticPr fontId="11" type="noConversion"/>
  </si>
  <si>
    <t>体育和娱乐</t>
    <phoneticPr fontId="11" type="noConversion"/>
  </si>
  <si>
    <t>煤炭及</t>
    <phoneticPr fontId="11" type="noConversion"/>
  </si>
  <si>
    <t>航空航天和</t>
    <phoneticPr fontId="11" type="noConversion"/>
  </si>
  <si>
    <t>饰、装修和</t>
    <phoneticPr fontId="11" type="noConversion"/>
  </si>
  <si>
    <t>和运输</t>
    <phoneticPr fontId="11" type="noConversion"/>
  </si>
  <si>
    <t>和仓储业</t>
    <phoneticPr fontId="11" type="noConversion"/>
  </si>
  <si>
    <t>广播电视</t>
  </si>
  <si>
    <t>电子产品</t>
  </si>
  <si>
    <t>电影和录音</t>
    <phoneticPr fontId="11" type="noConversion"/>
  </si>
  <si>
    <t>及辅助性活动</t>
    <phoneticPr fontId="11" type="noConversion"/>
  </si>
  <si>
    <t>性活动</t>
    <phoneticPr fontId="11" type="noConversion"/>
  </si>
  <si>
    <t>用品制造业</t>
    <phoneticPr fontId="11" type="noConversion"/>
  </si>
  <si>
    <t>其他燃料</t>
    <phoneticPr fontId="11" type="noConversion"/>
  </si>
  <si>
    <t>其他运输设备</t>
    <phoneticPr fontId="11" type="noConversion"/>
  </si>
  <si>
    <t>其他建筑业</t>
    <phoneticPr fontId="11" type="noConversion"/>
  </si>
  <si>
    <t>代理业</t>
    <phoneticPr fontId="11" type="noConversion"/>
  </si>
  <si>
    <t>和卫星</t>
  </si>
  <si>
    <t>和日用产品</t>
  </si>
  <si>
    <t>制作业</t>
    <phoneticPr fontId="11" type="noConversion"/>
  </si>
  <si>
    <t>加工业</t>
    <phoneticPr fontId="11" type="noConversion"/>
  </si>
  <si>
    <t>制造业</t>
    <phoneticPr fontId="11" type="noConversion"/>
  </si>
  <si>
    <t>1. Construction</t>
  </si>
  <si>
    <t xml:space="preserve">4.Building </t>
    <phoneticPr fontId="11" type="noConversion"/>
  </si>
  <si>
    <t xml:space="preserve">6.Intermodality </t>
    <phoneticPr fontId="11" type="noConversion"/>
  </si>
  <si>
    <t xml:space="preserve">7.Loading, </t>
    <phoneticPr fontId="11" type="noConversion"/>
  </si>
  <si>
    <t>传输服务</t>
  </si>
  <si>
    <t>修理业</t>
  </si>
  <si>
    <t>2.Radio,</t>
    <phoneticPr fontId="11" type="noConversion"/>
  </si>
  <si>
    <t xml:space="preserve">5.Professional and </t>
    <phoneticPr fontId="11" type="noConversion"/>
  </si>
  <si>
    <t xml:space="preserve">6.Professional </t>
    <phoneticPr fontId="11" type="noConversion"/>
  </si>
  <si>
    <t xml:space="preserve">13.Processing </t>
    <phoneticPr fontId="11" type="noConversion"/>
  </si>
  <si>
    <t>25. Manufacture</t>
    <phoneticPr fontId="11" type="noConversion"/>
  </si>
  <si>
    <t>27.Manufacture</t>
    <phoneticPr fontId="11" type="noConversion"/>
  </si>
  <si>
    <t xml:space="preserve">Decoration </t>
    <phoneticPr fontId="11" type="noConversion"/>
  </si>
  <si>
    <t xml:space="preserve">and </t>
    <phoneticPr fontId="11" type="noConversion"/>
  </si>
  <si>
    <t xml:space="preserve">Unloading </t>
    <phoneticPr fontId="11" type="noConversion"/>
  </si>
  <si>
    <t xml:space="preserve"> Television, </t>
    <phoneticPr fontId="11" type="noConversion"/>
  </si>
  <si>
    <t xml:space="preserve">Support Activities </t>
    <phoneticPr fontId="11" type="noConversion"/>
  </si>
  <si>
    <t xml:space="preserve">and Support </t>
    <phoneticPr fontId="11" type="noConversion"/>
  </si>
  <si>
    <t>Culture, Education,</t>
    <phoneticPr fontId="11" type="noConversion"/>
  </si>
  <si>
    <t xml:space="preserve">of Petroleum, </t>
    <phoneticPr fontId="11" type="noConversion"/>
  </si>
  <si>
    <t>of Railway,Ship,</t>
    <phoneticPr fontId="11" type="noConversion"/>
  </si>
  <si>
    <t>of Computers,</t>
    <phoneticPr fontId="11" type="noConversion"/>
  </si>
  <si>
    <t xml:space="preserve">and Other </t>
    <phoneticPr fontId="11" type="noConversion"/>
  </si>
  <si>
    <t xml:space="preserve">Forwarding </t>
    <phoneticPr fontId="11" type="noConversion"/>
  </si>
  <si>
    <t>and Storage</t>
    <phoneticPr fontId="11" type="noConversion"/>
  </si>
  <si>
    <t xml:space="preserve">Motion Picture </t>
    <phoneticPr fontId="11" type="noConversion"/>
  </si>
  <si>
    <t xml:space="preserve">for Agriculture, </t>
    <phoneticPr fontId="11" type="noConversion"/>
  </si>
  <si>
    <t xml:space="preserve">Activities </t>
    <phoneticPr fontId="11" type="noConversion"/>
  </si>
  <si>
    <t>Manufacture of</t>
    <phoneticPr fontId="11" type="noConversion"/>
  </si>
  <si>
    <t>Arts and Crafts,</t>
    <phoneticPr fontId="11" type="noConversion"/>
  </si>
  <si>
    <t xml:space="preserve">Coal and </t>
    <phoneticPr fontId="11" type="noConversion"/>
  </si>
  <si>
    <t>Constructions</t>
    <phoneticPr fontId="11" type="noConversion"/>
  </si>
  <si>
    <t>Agency</t>
    <phoneticPr fontId="11" type="noConversion"/>
  </si>
  <si>
    <t>Intermediation</t>
  </si>
  <si>
    <t xml:space="preserve">and Audio-visual </t>
    <phoneticPr fontId="11" type="noConversion"/>
  </si>
  <si>
    <t xml:space="preserve">Forestry, Animal </t>
    <phoneticPr fontId="11" type="noConversion"/>
  </si>
  <si>
    <t>for Mining</t>
    <phoneticPr fontId="11" type="noConversion"/>
  </si>
  <si>
    <t xml:space="preserve">Raw Material </t>
    <phoneticPr fontId="11" type="noConversion"/>
  </si>
  <si>
    <t xml:space="preserve">Programme </t>
    <phoneticPr fontId="11" type="noConversion"/>
  </si>
  <si>
    <t xml:space="preserve">Husbandry and </t>
    <phoneticPr fontId="11" type="noConversion"/>
  </si>
  <si>
    <t>Apparel, and</t>
    <phoneticPr fontId="11" type="noConversion"/>
  </si>
  <si>
    <t>Rattan, Palm</t>
  </si>
  <si>
    <t xml:space="preserve">and Chemical </t>
    <phoneticPr fontId="11" type="noConversion"/>
  </si>
  <si>
    <t xml:space="preserve">Production </t>
    <phoneticPr fontId="11" type="noConversion"/>
  </si>
  <si>
    <t>Fishery</t>
    <phoneticPr fontId="11" type="noConversion"/>
  </si>
  <si>
    <t>and Straw Products</t>
  </si>
  <si>
    <t>Activities</t>
    <phoneticPr fontId="11" type="noConversion"/>
  </si>
  <si>
    <t>Products</t>
    <phoneticPr fontId="11" type="noConversion"/>
  </si>
  <si>
    <t>Services</t>
    <phoneticPr fontId="11" type="noConversion"/>
  </si>
  <si>
    <r>
      <t>总</t>
    </r>
    <r>
      <rPr>
        <b/>
        <sz val="10"/>
        <rFont val="Times New Roman"/>
        <family val="1"/>
      </rPr>
      <t xml:space="preserve">  </t>
    </r>
    <r>
      <rPr>
        <b/>
        <sz val="10"/>
        <rFont val="宋体"/>
        <family val="3"/>
        <charset val="134"/>
      </rPr>
      <t>计</t>
    </r>
  </si>
  <si>
    <r>
      <t>北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京</t>
    </r>
  </si>
  <si>
    <r>
      <t>天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津</t>
    </r>
  </si>
  <si>
    <r>
      <t>河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北</t>
    </r>
  </si>
  <si>
    <r>
      <t>山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西</t>
    </r>
  </si>
  <si>
    <r>
      <t>辽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宁</t>
    </r>
  </si>
  <si>
    <r>
      <t>吉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林</t>
    </r>
  </si>
  <si>
    <r>
      <t>上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海</t>
    </r>
  </si>
  <si>
    <r>
      <t>江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苏</t>
    </r>
  </si>
  <si>
    <r>
      <t>浙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江</t>
    </r>
  </si>
  <si>
    <r>
      <t>安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徽</t>
    </r>
  </si>
  <si>
    <r>
      <t>福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建</t>
    </r>
  </si>
  <si>
    <r>
      <t>江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西</t>
    </r>
  </si>
  <si>
    <r>
      <t>山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东</t>
    </r>
  </si>
  <si>
    <r>
      <t>河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南</t>
    </r>
  </si>
  <si>
    <r>
      <t>湖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北</t>
    </r>
  </si>
  <si>
    <r>
      <t>湖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南</t>
    </r>
  </si>
  <si>
    <r>
      <t>广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东</t>
    </r>
  </si>
  <si>
    <r>
      <t>广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西</t>
    </r>
  </si>
  <si>
    <r>
      <t>海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南</t>
    </r>
  </si>
  <si>
    <r>
      <t>重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庆</t>
    </r>
  </si>
  <si>
    <r>
      <t>四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川</t>
    </r>
  </si>
  <si>
    <r>
      <t>贵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州</t>
    </r>
  </si>
  <si>
    <r>
      <t>云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南</t>
    </r>
  </si>
  <si>
    <r>
      <t>西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藏</t>
    </r>
  </si>
  <si>
    <r>
      <t>陕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西</t>
    </r>
  </si>
  <si>
    <r>
      <t>甘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肃</t>
    </r>
  </si>
  <si>
    <r>
      <t>青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海</t>
    </r>
  </si>
  <si>
    <r>
      <t>宁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夏</t>
    </r>
  </si>
  <si>
    <r>
      <t>新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疆</t>
    </r>
  </si>
  <si>
    <t>其他单位</t>
  </si>
  <si>
    <r>
      <t>合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计</t>
    </r>
  </si>
  <si>
    <r>
      <t>1.</t>
    </r>
    <r>
      <rPr>
        <sz val="10"/>
        <rFont val="宋体"/>
        <family val="3"/>
        <charset val="134"/>
      </rPr>
      <t>煤炭</t>
    </r>
  </si>
  <si>
    <r>
      <t>7.</t>
    </r>
    <r>
      <rPr>
        <sz val="10"/>
        <rFont val="宋体"/>
        <family val="3"/>
        <charset val="134"/>
      </rPr>
      <t>皮革、毛皮、</t>
    </r>
  </si>
  <si>
    <r>
      <t>8.</t>
    </r>
    <r>
      <rPr>
        <sz val="10"/>
        <rFont val="宋体"/>
        <family val="3"/>
        <charset val="134"/>
      </rPr>
      <t>木材加工和木、</t>
    </r>
  </si>
  <si>
    <r>
      <t>10.</t>
    </r>
    <r>
      <rPr>
        <sz val="10"/>
        <rFont val="宋体"/>
        <family val="3"/>
        <charset val="134"/>
      </rPr>
      <t>造纸及</t>
    </r>
  </si>
  <si>
    <r>
      <t>25.</t>
    </r>
    <r>
      <rPr>
        <sz val="10"/>
        <rFont val="宋体"/>
        <family val="3"/>
        <charset val="134"/>
      </rPr>
      <t>铁路、船舶、</t>
    </r>
  </si>
  <si>
    <r>
      <t>1.</t>
    </r>
    <r>
      <rPr>
        <sz val="10"/>
        <rFont val="宋体"/>
        <family val="3"/>
        <charset val="134"/>
      </rPr>
      <t>电信、广播</t>
    </r>
  </si>
  <si>
    <r>
      <t>2.</t>
    </r>
    <r>
      <rPr>
        <sz val="10"/>
        <rFont val="宋体"/>
        <family val="3"/>
        <charset val="134"/>
      </rPr>
      <t>机动车、电</t>
    </r>
    <phoneticPr fontId="11" type="noConversion"/>
  </si>
  <si>
    <r>
      <t>#</t>
    </r>
    <r>
      <rPr>
        <sz val="10"/>
        <rFont val="宋体"/>
        <family val="3"/>
        <charset val="134"/>
      </rPr>
      <t>群众社团、社会</t>
    </r>
  </si>
  <si>
    <t>开采和</t>
  </si>
  <si>
    <t>羽毛及其制品</t>
  </si>
  <si>
    <t>竹、藤、棕、</t>
  </si>
  <si>
    <t>航空航天和其他</t>
    <phoneticPr fontId="11" type="noConversion"/>
  </si>
  <si>
    <t>电视和卫星</t>
  </si>
  <si>
    <t>子产品和日用</t>
    <phoneticPr fontId="11" type="noConversion"/>
  </si>
  <si>
    <t>社会</t>
  </si>
  <si>
    <t>团体和其他</t>
  </si>
  <si>
    <t>洗选业</t>
  </si>
  <si>
    <t>运输设备制造业</t>
    <phoneticPr fontId="11" type="noConversion"/>
  </si>
  <si>
    <t>电子设备制造业</t>
  </si>
  <si>
    <t>产品修理业</t>
    <phoneticPr fontId="11" type="noConversion"/>
  </si>
  <si>
    <t>成员组织</t>
  </si>
  <si>
    <t>Total</t>
    <phoneticPr fontId="11" type="noConversion"/>
  </si>
  <si>
    <t>5.Professional and</t>
    <phoneticPr fontId="11" type="noConversion"/>
  </si>
  <si>
    <t>3.Mining</t>
  </si>
  <si>
    <t>14.Manufacture</t>
  </si>
  <si>
    <t>25. Manufacture of</t>
  </si>
  <si>
    <t>27.Manufacture of</t>
  </si>
  <si>
    <t>3.Science and</t>
  </si>
  <si>
    <t>2.Repair of</t>
    <phoneticPr fontId="11" type="noConversion"/>
  </si>
  <si>
    <t>1.Journa-</t>
  </si>
  <si>
    <t>Support Activities</t>
    <phoneticPr fontId="11" type="noConversion"/>
  </si>
  <si>
    <t>13.Processing</t>
    <phoneticPr fontId="11" type="noConversion"/>
  </si>
  <si>
    <t>of Chemical</t>
    <phoneticPr fontId="11" type="noConversion"/>
  </si>
  <si>
    <t>Railway,Ship,</t>
  </si>
  <si>
    <t>Computers,</t>
  </si>
  <si>
    <t>Transmission,</t>
    <phoneticPr fontId="11" type="noConversion"/>
  </si>
  <si>
    <t>Service to</t>
  </si>
  <si>
    <t>Motor Vehicle,</t>
  </si>
  <si>
    <t>Health</t>
  </si>
  <si>
    <t>lism</t>
  </si>
  <si>
    <t>Management,</t>
  </si>
  <si>
    <t>for Agriculture,</t>
    <phoneticPr fontId="11" type="noConversion"/>
  </si>
  <si>
    <t>of Petroleum,</t>
    <phoneticPr fontId="11" type="noConversion"/>
  </si>
  <si>
    <t>Raw</t>
    <phoneticPr fontId="11" type="noConversion"/>
  </si>
  <si>
    <t>software and</t>
  </si>
  <si>
    <r>
      <t>Households</t>
    </r>
    <r>
      <rPr>
        <sz val="10"/>
        <rFont val="宋体"/>
        <family val="3"/>
        <charset val="134"/>
      </rPr>
      <t>，</t>
    </r>
  </si>
  <si>
    <t>Electronics</t>
  </si>
  <si>
    <t>Forestry, Animal</t>
    <phoneticPr fontId="11" type="noConversion"/>
  </si>
  <si>
    <t>Coal and</t>
    <phoneticPr fontId="11" type="noConversion"/>
  </si>
  <si>
    <t>and Household</t>
  </si>
  <si>
    <t>Entertain-</t>
  </si>
  <si>
    <t>Publish-</t>
  </si>
  <si>
    <t xml:space="preserve">Social </t>
    <phoneticPr fontId="11" type="noConversion"/>
  </si>
  <si>
    <t>Husbandry and</t>
    <phoneticPr fontId="11" type="noConversion"/>
  </si>
  <si>
    <t>Nonmetal</t>
  </si>
  <si>
    <t>Apparel,and</t>
    <phoneticPr fontId="11" type="noConversion"/>
  </si>
  <si>
    <t>Enviroment and</t>
    <phoneticPr fontId="11" type="noConversion"/>
  </si>
  <si>
    <t>ing</t>
  </si>
  <si>
    <t>Organizations</t>
    <phoneticPr fontId="11" type="noConversion"/>
  </si>
  <si>
    <t>and Fishery</t>
    <phoneticPr fontId="11" type="noConversion"/>
  </si>
  <si>
    <t xml:space="preserve">and Straw </t>
    <phoneticPr fontId="11" type="noConversion"/>
  </si>
  <si>
    <t xml:space="preserve">Entertainment </t>
    <phoneticPr fontId="11" type="noConversion"/>
  </si>
  <si>
    <t>Public Facilities</t>
  </si>
  <si>
    <t xml:space="preserve">Production  </t>
    <phoneticPr fontId="11" type="noConversion"/>
  </si>
  <si>
    <t>Organization</t>
    <phoneticPr fontId="11" type="noConversion"/>
  </si>
  <si>
    <t xml:space="preserve">and Membership </t>
    <phoneticPr fontId="11" type="noConversion"/>
  </si>
  <si>
    <t>合    计</t>
  </si>
  <si>
    <t>(一)农、林、牧、渔业</t>
  </si>
  <si>
    <t>1.农业</t>
  </si>
  <si>
    <t>2.林业</t>
  </si>
  <si>
    <t>3.畜牧业</t>
  </si>
  <si>
    <t>4.渔业</t>
  </si>
  <si>
    <t>5.农、林、牧、渔专业及辅助性活动</t>
  </si>
  <si>
    <t>(二)采矿业</t>
  </si>
  <si>
    <t>1.煤炭开采和洗选业</t>
  </si>
  <si>
    <t>2.石油和天然气开采业</t>
  </si>
  <si>
    <t>3.黑色金属矿采选业</t>
  </si>
  <si>
    <t>4.有色金属矿采选业</t>
  </si>
  <si>
    <t>5.非金属矿采选业</t>
  </si>
  <si>
    <t>6.开采专业及辅助性活动</t>
  </si>
  <si>
    <t>7.其他采矿业</t>
  </si>
  <si>
    <t>(三)制造业</t>
  </si>
  <si>
    <t>1.农副食品加工业</t>
  </si>
  <si>
    <t>2.食品制造业</t>
  </si>
  <si>
    <t>3.酒、饮料和精制茶制造业</t>
  </si>
  <si>
    <t>4.烟草制品业</t>
  </si>
  <si>
    <t>5.纺织业</t>
  </si>
  <si>
    <t>6.纺织服装、服饰业</t>
  </si>
  <si>
    <t>7.皮革、毛皮、羽毛及其制品和制鞋业</t>
  </si>
  <si>
    <t>8.木材加工和木、竹、藤、棕、草制品业</t>
  </si>
  <si>
    <t>9.家具制造业</t>
  </si>
  <si>
    <t>10.造纸和纸制品业</t>
  </si>
  <si>
    <t>11.印刷和记录媒介复制业</t>
  </si>
  <si>
    <t>12.文教、工美、体育和娱乐用品制造业</t>
  </si>
  <si>
    <t>13.石油、煤炭及其他燃料加工业</t>
  </si>
  <si>
    <t>14.化学原料和化学制品制造业</t>
  </si>
  <si>
    <t>15.医药制造业</t>
  </si>
  <si>
    <t>16.化学纤维制造业</t>
  </si>
  <si>
    <t>17.橡胶和塑料制品业</t>
  </si>
  <si>
    <t>18.非金属矿物制品业</t>
  </si>
  <si>
    <t>19.黑色金属冶炼和压延加工业</t>
  </si>
  <si>
    <t>20.有色金属冶炼和压延加工业</t>
  </si>
  <si>
    <t>21.金属制品业</t>
  </si>
  <si>
    <t>22.通用设备制造业</t>
  </si>
  <si>
    <t>23.专用设备制造业</t>
  </si>
  <si>
    <t>24.汽车制造业</t>
  </si>
  <si>
    <t>25.铁路、船舶、航空航天和其他运输设备</t>
  </si>
  <si>
    <t>26.电气机械和器材制造业</t>
  </si>
  <si>
    <t>27.计算机、通信和其他电子设备制造业</t>
  </si>
  <si>
    <t>28.仪器仪表制造业</t>
  </si>
  <si>
    <t>29.其他制造业</t>
  </si>
  <si>
    <t>30.废弃资源综合利用业</t>
  </si>
  <si>
    <t>31.金属制品、机械和设备修理业</t>
  </si>
  <si>
    <t>(四)电力、热力、燃气及水生产和供应业</t>
  </si>
  <si>
    <t>1.电力、热力生产和供应业</t>
  </si>
  <si>
    <t>2.燃气生产和供应业</t>
  </si>
  <si>
    <t>3.水的生产和供应业</t>
  </si>
  <si>
    <t>(五)建筑业</t>
  </si>
  <si>
    <t>1.房屋建筑业</t>
  </si>
  <si>
    <t>2.土木工程建筑业</t>
  </si>
  <si>
    <t>3.建筑安装业</t>
  </si>
  <si>
    <t>4.建筑装饰、装修和其他建筑业</t>
  </si>
  <si>
    <t>(六)批发和零售业</t>
  </si>
  <si>
    <t xml:space="preserve">1.批发业
</t>
  </si>
  <si>
    <t xml:space="preserve">2.零售业
</t>
  </si>
  <si>
    <t>(七)交通运输、仓储和邮政业</t>
  </si>
  <si>
    <t>1.铁路运输业</t>
  </si>
  <si>
    <t>2.道路运输业</t>
  </si>
  <si>
    <t>3.水上运输业</t>
  </si>
  <si>
    <t>4.航空运输业</t>
  </si>
  <si>
    <t>5.管道运输业</t>
  </si>
  <si>
    <t>6.多式联运和运输代理业</t>
  </si>
  <si>
    <t>7.装卸搬运和仓储业</t>
  </si>
  <si>
    <t xml:space="preserve">8.邮政业
</t>
  </si>
  <si>
    <t>(八)住宿和餐饮业</t>
  </si>
  <si>
    <t>1.住宿业</t>
  </si>
  <si>
    <t xml:space="preserve">2.餐饮业
</t>
  </si>
  <si>
    <t>(九)信息传输、软件和信息技术服务业</t>
  </si>
  <si>
    <t>1.电信、广播电视和卫星传输服务</t>
  </si>
  <si>
    <t>2.互联网和相关服务</t>
  </si>
  <si>
    <t>3.软件和信息技术服务业</t>
  </si>
  <si>
    <t>(十)金融业</t>
  </si>
  <si>
    <t>1.货币金融服务</t>
  </si>
  <si>
    <t>2.资本市场服务</t>
  </si>
  <si>
    <t>3.保险业</t>
  </si>
  <si>
    <t>4.其他金融业</t>
  </si>
  <si>
    <t>(十一)房地产业</t>
  </si>
  <si>
    <t>(十二)租赁和商务服务业</t>
  </si>
  <si>
    <t>1.租赁业</t>
  </si>
  <si>
    <t>2.商务服务业</t>
  </si>
  <si>
    <t>(十三)科学研究和技术服务业</t>
  </si>
  <si>
    <t>1.研究和试验发展</t>
  </si>
  <si>
    <t>2.专业技术服务业</t>
  </si>
  <si>
    <t>3.科技推广和应用服务业</t>
  </si>
  <si>
    <t>(十四)水利、环境和公共设施管理业</t>
  </si>
  <si>
    <t>1.水利管理业</t>
  </si>
  <si>
    <t>2.生态保护和环境治理业</t>
  </si>
  <si>
    <t>3.公共设施管理业</t>
  </si>
  <si>
    <t>4.土地管理业</t>
  </si>
  <si>
    <t>(十五)居民服务、修理和其他服务业</t>
  </si>
  <si>
    <t>1.居民服务业</t>
  </si>
  <si>
    <t>2.机动车、电子产品和日用产品修理业</t>
  </si>
  <si>
    <t>3.其他服务业</t>
  </si>
  <si>
    <t>(十六)教育</t>
  </si>
  <si>
    <t>#初等教育</t>
  </si>
  <si>
    <t>#中等教育</t>
  </si>
  <si>
    <t>#高等教育</t>
  </si>
  <si>
    <t>(十七)卫生和社会工作</t>
  </si>
  <si>
    <t>1.卫生</t>
  </si>
  <si>
    <t>2.社会工作</t>
  </si>
  <si>
    <t>(十八)文化、体育和娱乐业</t>
  </si>
  <si>
    <t>1.新闻和出版业</t>
  </si>
  <si>
    <t>2.广播、电视、电影和录音制作业</t>
  </si>
  <si>
    <t>3.文化艺术业</t>
  </si>
  <si>
    <t>4.体育</t>
  </si>
  <si>
    <t>5.娱乐业</t>
  </si>
  <si>
    <t>(十九)公共管理、社会保障和社会组织</t>
  </si>
  <si>
    <t>总  计</t>
  </si>
  <si>
    <t>北  京</t>
  </si>
  <si>
    <t>天  津</t>
  </si>
  <si>
    <t>河  北</t>
  </si>
  <si>
    <t>山  西</t>
  </si>
  <si>
    <t>辽  宁</t>
  </si>
  <si>
    <t>吉  林</t>
  </si>
  <si>
    <t>上  海</t>
  </si>
  <si>
    <t>江  苏</t>
  </si>
  <si>
    <t>浙  江</t>
  </si>
  <si>
    <t>安  徽</t>
  </si>
  <si>
    <t>福  建</t>
  </si>
  <si>
    <t>江  西</t>
  </si>
  <si>
    <t>山  东</t>
  </si>
  <si>
    <t>河  南</t>
  </si>
  <si>
    <t>湖  北</t>
  </si>
  <si>
    <t>湖  南</t>
  </si>
  <si>
    <t>广  东</t>
  </si>
  <si>
    <t>广  西</t>
  </si>
  <si>
    <t>海  南</t>
  </si>
  <si>
    <t>重  庆</t>
  </si>
  <si>
    <t>四  川</t>
  </si>
  <si>
    <t>贵  州</t>
  </si>
  <si>
    <t>云  南</t>
  </si>
  <si>
    <t>西  藏</t>
  </si>
  <si>
    <t>陕  西</t>
  </si>
  <si>
    <t>甘  肃</t>
  </si>
  <si>
    <t>青  海</t>
  </si>
  <si>
    <t>宁  夏</t>
  </si>
  <si>
    <t>新  疆</t>
  </si>
  <si>
    <t>采矿业</t>
    <phoneticPr fontId="4" type="noConversion"/>
  </si>
  <si>
    <t>煤炭开采和洗选业</t>
  </si>
  <si>
    <t>石油和天然气开采业</t>
  </si>
  <si>
    <t>黑色金属矿采选业</t>
  </si>
  <si>
    <t>有色金属矿采选业</t>
  </si>
  <si>
    <t>非金属矿采选业</t>
  </si>
  <si>
    <t>农副食品加工业</t>
  </si>
  <si>
    <t>食品制造业</t>
  </si>
  <si>
    <t>酒、饮料和精制茶制造业</t>
  </si>
  <si>
    <t>烟草制品业</t>
  </si>
  <si>
    <t>纺织业</t>
  </si>
  <si>
    <t>纺织服装、服饰业</t>
  </si>
  <si>
    <t>皮革、毛皮、羽毛及其制品和制鞋业</t>
  </si>
  <si>
    <t>木材加工及木竹、藤、棕、草制品业</t>
  </si>
  <si>
    <t>家具制造业</t>
  </si>
  <si>
    <t>造纸及纸制品业</t>
  </si>
  <si>
    <t>印刷和记录媒介复制业</t>
  </si>
  <si>
    <t>文教、工美、体育和娱乐用品制造业</t>
  </si>
  <si>
    <t>石油、煤炭及其他燃料加工业</t>
  </si>
  <si>
    <t>化学原料和化学制品制造业</t>
  </si>
  <si>
    <t>医药制造业</t>
  </si>
  <si>
    <t>化学纤维制造业</t>
  </si>
  <si>
    <t>橡胶和塑料制品业</t>
  </si>
  <si>
    <t>非金属矿物制品业</t>
  </si>
  <si>
    <t>黑色金属冶炼及压延加工业</t>
  </si>
  <si>
    <t>有色金属冶炼及压延加工业</t>
  </si>
  <si>
    <t>金属制品业</t>
  </si>
  <si>
    <t>通用设备制造业</t>
  </si>
  <si>
    <t>专用设备制造业</t>
  </si>
  <si>
    <t>汽车制造业</t>
  </si>
  <si>
    <t>铁路、船舶、航空航天和其他运输设备制造业</t>
  </si>
  <si>
    <t>电气机械及器材制造业</t>
  </si>
  <si>
    <t>计算机、通信和其他电子设备制造业</t>
  </si>
  <si>
    <t>仪器仪表制造业</t>
  </si>
  <si>
    <t>其他制造业</t>
  </si>
  <si>
    <t>废弃资源综合利用业</t>
  </si>
  <si>
    <t>金属制品、机械和设备修理业</t>
  </si>
  <si>
    <t>电力、热力的生产和供应业</t>
  </si>
  <si>
    <t>燃气生产和供应业</t>
  </si>
  <si>
    <t>水的生产和供应业</t>
  </si>
  <si>
    <t>制造业</t>
    <phoneticPr fontId="4" type="noConversion"/>
  </si>
  <si>
    <t>(四)电力、热力、燃气及水生产和供应业</t>
    <phoneticPr fontId="4" type="noConversion"/>
  </si>
  <si>
    <t>电力、热力、燃气及水生产和供应业</t>
    <phoneticPr fontId="4" type="noConversion"/>
  </si>
  <si>
    <t>开采专业及辅助性活动其他采矿业</t>
    <phoneticPr fontId="4" type="noConversion"/>
  </si>
  <si>
    <t>行业大类</t>
    <phoneticPr fontId="4" type="noConversion"/>
  </si>
  <si>
    <t>行业名称</t>
    <phoneticPr fontId="4" type="noConversion"/>
  </si>
  <si>
    <t>2020年规模以上工业年平均用工人数</t>
    <phoneticPr fontId="4" type="noConversion"/>
  </si>
  <si>
    <t>2019年规模以上工业年平均用工人数</t>
    <phoneticPr fontId="4" type="noConversion"/>
  </si>
  <si>
    <t>2019行业大类年平均用工人数</t>
    <phoneticPr fontId="4" type="noConversion"/>
  </si>
  <si>
    <t>2020行业大类年平均用工人数</t>
    <phoneticPr fontId="4" type="noConversion"/>
  </si>
  <si>
    <t>2019年行业就业人数</t>
    <phoneticPr fontId="4" type="noConversion"/>
  </si>
  <si>
    <t>2019年拆分行业就业人数</t>
    <phoneticPr fontId="4" type="noConversion"/>
  </si>
  <si>
    <t>2020年拆分行业就业人数</t>
    <phoneticPr fontId="4" type="noConversion"/>
  </si>
  <si>
    <t>Unit: jobs</t>
  </si>
  <si>
    <t>ISIC 01T03</t>
  </si>
  <si>
    <t>ISIC 05</t>
  </si>
  <si>
    <t>ISIC 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</si>
  <si>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</si>
  <si>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</si>
  <si>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</si>
  <si>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</si>
  <si>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</si>
  <si>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</si>
  <si>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</si>
  <si>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</si>
  <si>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</si>
  <si>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</si>
  <si>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</si>
  <si>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</si>
  <si>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</si>
  <si>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</si>
  <si>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</si>
  <si>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</si>
  <si>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</si>
  <si>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</si>
  <si>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</si>
  <si>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</si>
  <si>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</si>
  <si>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351</t>
  </si>
  <si>
    <t>ISIC 352T353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</si>
  <si>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</si>
  <si>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</si>
  <si>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</si>
  <si>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</si>
  <si>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</si>
  <si>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</si>
  <si>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</si>
  <si>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</si>
  <si>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</si>
  <si>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</si>
  <si>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</si>
  <si>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</si>
  <si>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</si>
  <si>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</si>
  <si>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</si>
  <si>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</si>
  <si>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Code</t>
  </si>
  <si>
    <t>Sector</t>
  </si>
  <si>
    <t>Agriculture, forestry and fishing</t>
  </si>
  <si>
    <t>农林牧渔产品和服务</t>
  </si>
  <si>
    <t>Minig of Coal and Lignite</t>
  </si>
  <si>
    <t>煤炭采选产品</t>
  </si>
  <si>
    <t>Extraction of Crude Petroluem and Natural Gas</t>
  </si>
  <si>
    <t>石油和天然气开采产品</t>
  </si>
  <si>
    <t>Mining of Metal Ores &amp; Other Mining and Quarrying</t>
  </si>
  <si>
    <t>金属矿采选产品&amp;非金属矿</t>
  </si>
  <si>
    <t>Mining Support Service Activities</t>
  </si>
  <si>
    <t>其他矿采选产品</t>
  </si>
  <si>
    <t>Food products, beverages and tobacco</t>
  </si>
  <si>
    <t>食品和烟草</t>
  </si>
  <si>
    <t>Textiles, wearing apparel, leather and related products</t>
  </si>
  <si>
    <t>纺织品、纺织服装鞋帽皮革羽绒及其制品</t>
  </si>
  <si>
    <t xml:space="preserve"> Wood and of products of wood and cork (except furniture)</t>
  </si>
  <si>
    <t>木材加工品和家具</t>
  </si>
  <si>
    <t>Paper products and printing</t>
  </si>
  <si>
    <t>造纸印刷和文教体育用品</t>
  </si>
  <si>
    <t>Coke and refined petroleum products</t>
  </si>
  <si>
    <t>石油、炼焦产品和核燃料加工品</t>
  </si>
  <si>
    <t>Chemicals and Chemical Products</t>
  </si>
  <si>
    <t>化学产品</t>
  </si>
  <si>
    <t>Basic Pharmaceutical Products ad Pharmaceutical Preparations</t>
  </si>
  <si>
    <t>医药</t>
    <phoneticPr fontId="4" type="noConversion"/>
  </si>
  <si>
    <t>Rubber and Plastics Products</t>
  </si>
  <si>
    <t>Manufacture of Glass and Glass Products</t>
  </si>
  <si>
    <t>非金属矿物制品</t>
  </si>
  <si>
    <t>Manufacture of Non-metallic Mineral products Not Elsewhere Classified</t>
  </si>
  <si>
    <t>专用设备</t>
  </si>
  <si>
    <t>Manufacture of Basic Iron and Steel</t>
  </si>
  <si>
    <t>黑色金属冶炼和压延加工品</t>
    <phoneticPr fontId="4" type="noConversion"/>
  </si>
  <si>
    <t>Manufacture of Basic Precious and Onther Non-ferrous Metals</t>
  </si>
  <si>
    <t>有色金属冶炼和压延加工品</t>
    <phoneticPr fontId="4" type="noConversion"/>
  </si>
  <si>
    <t>Fabricated metal products, except machinery and equipment</t>
  </si>
  <si>
    <t>金属制品</t>
  </si>
  <si>
    <t>Computer, electronic and optical products</t>
  </si>
  <si>
    <t>通信设备、计算机和其他电子设备、仪器仪表</t>
  </si>
  <si>
    <t>Electrical equipment</t>
  </si>
  <si>
    <t>电气机械和器材</t>
  </si>
  <si>
    <t xml:space="preserve"> Machinery and equipment n.e.c.</t>
  </si>
  <si>
    <t>通用设备</t>
  </si>
  <si>
    <t>Motor vehicles, trailers and semi-trailers</t>
  </si>
  <si>
    <t>汽车制造业</t>
    <phoneticPr fontId="4" type="noConversion"/>
  </si>
  <si>
    <t>Other transport equipment</t>
  </si>
  <si>
    <t>铁路、船舶、航空航天和其他运输设备制造业</t>
    <phoneticPr fontId="4" type="noConversion"/>
  </si>
  <si>
    <t>Manufacture of Furniture, Other Manufacturing, Repair and Installation of Machinery and Equipment</t>
  </si>
  <si>
    <t>其他制造产品和废品废料、金属制品、机械和设备修理服务</t>
  </si>
  <si>
    <t>Electric Power Generation Transmission and Distribution</t>
  </si>
  <si>
    <t>电力、热力的生产和供应</t>
  </si>
  <si>
    <t>Manfacture and Distribution of Gas, Steam and Air Conditioning Supply</t>
  </si>
  <si>
    <t>燃气生产和供应</t>
  </si>
  <si>
    <t>Water Supply, Sewerage, Waste and Remediation Activities</t>
  </si>
  <si>
    <t>水的生产和供应</t>
  </si>
  <si>
    <t>Construction, Civil Engineering, Specialized Construction Activities</t>
  </si>
  <si>
    <t>建筑</t>
  </si>
  <si>
    <t>Wholesale and Retail Trade</t>
  </si>
  <si>
    <t>批发和零售</t>
  </si>
  <si>
    <t>Transportation and Storage</t>
  </si>
  <si>
    <t>交通运输、仓储和邮政</t>
  </si>
  <si>
    <t>Accomodation and Fodd Services</t>
  </si>
  <si>
    <t>住宿和餐饮</t>
  </si>
  <si>
    <t>Publishing, audiovisual and broadcasting activities</t>
  </si>
  <si>
    <t>信息传输、软件和信息技术服务</t>
  </si>
  <si>
    <t>Telecommunications</t>
  </si>
  <si>
    <t>租赁和商务服务</t>
  </si>
  <si>
    <t>IT and other information services</t>
  </si>
  <si>
    <t>研究和试验发展</t>
  </si>
  <si>
    <t>Financial and insurance activities</t>
  </si>
  <si>
    <t>金融</t>
  </si>
  <si>
    <t>Real estate activities</t>
  </si>
  <si>
    <t>房地产</t>
  </si>
  <si>
    <t>Other business sector services</t>
  </si>
  <si>
    <t>综合技术服务</t>
  </si>
  <si>
    <t>Public administration and defence; compulsory social security</t>
  </si>
  <si>
    <t>水利、环境和公共设施管理-公共管理、社会保障和社会组织</t>
    <phoneticPr fontId="4" type="noConversion"/>
  </si>
  <si>
    <t>Human health and social work</t>
  </si>
  <si>
    <t>卫生和社会工作</t>
  </si>
  <si>
    <t>Arts, entertainment, recreation and other service activities</t>
  </si>
  <si>
    <t>文化、体育和娱乐</t>
  </si>
  <si>
    <t>Private households with employed persons</t>
  </si>
  <si>
    <t>居民服务、修理和其他服务</t>
  </si>
  <si>
    <t>科学研究和技术服务业</t>
    <phoneticPr fontId="4" type="noConversion"/>
  </si>
  <si>
    <t>橡胶和塑料制品业</t>
    <phoneticPr fontId="4" type="noConversion"/>
  </si>
  <si>
    <t>Shandong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</si>
</sst>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_ "/>
  </numFmts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0"/>
      <name val="宋体"/>
      <family val="3"/>
      <charset val="134"/>
    </font>
    <font>
      <sz val="10"/>
      <name val="Times New Roman"/>
      <family val="1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0"/>
      <name val="Arial"/>
      <family val="2"/>
    </font>
    <font>
      <sz val="10"/>
      <name val="Arial"/>
      <family val="2"/>
    </font>
    <font>
      <b/>
      <sz val="10"/>
      <name val="宋体"/>
      <family val="3"/>
      <charset val="134"/>
    </font>
    <font>
      <b/>
      <sz val="10"/>
      <name val="Times New Roman"/>
      <family val="1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等线"/>
      <family val="3"/>
      <charset val="134"/>
      <scheme val="minor"/>
    </font>
    <font>
      <i/>
      <sz val="11"/>
      <color theme="1"/>
      <name val="等线"/>
      <family val="2"/>
      <scheme val="minor"/>
    </font>
    <font>
      <sz val="11"/>
      <color indexed="8"/>
      <name val="等线"/>
      <family val="2"/>
      <scheme val="minor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" fillId="0" borderId="0"/>
    <xf numFmtId="0" fontId="7" fillId="0" borderId="0"/>
    <xf numFmtId="0" fontId="18" fillId="0" borderId="0"/>
    <xf numFmtId="0" fontId="1" fillId="0" borderId="0"/>
  </cellStyleXfs>
  <cellXfs count="117">
    <xf numFmtId="0" fontId="0" fillId="0" borderId="0" xfId="0">
      <alignment vertical="center"/>
    </xf>
    <xf numFmtId="49" fontId="3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right" vertical="center"/>
    </xf>
    <xf numFmtId="0" fontId="7" fillId="4" borderId="12" xfId="0" applyFont="1" applyFill="1" applyBorder="1" applyAlignment="1">
      <alignment horizontal="right" vertical="center"/>
    </xf>
    <xf numFmtId="0" fontId="6" fillId="4" borderId="12" xfId="0" applyFont="1" applyFill="1" applyBorder="1" applyAlignment="1">
      <alignment horizontal="right" vertical="center"/>
    </xf>
    <xf numFmtId="49" fontId="7" fillId="4" borderId="12" xfId="0" applyNumberFormat="1" applyFont="1" applyFill="1" applyBorder="1" applyAlignment="1">
      <alignment horizontal="right" vertical="center"/>
    </xf>
    <xf numFmtId="49" fontId="8" fillId="3" borderId="0" xfId="0" applyNumberFormat="1" applyFont="1" applyFill="1" applyAlignment="1">
      <alignment horizontal="center" vertical="center"/>
    </xf>
    <xf numFmtId="0" fontId="6" fillId="4" borderId="14" xfId="0" applyFont="1" applyFill="1" applyBorder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49" fontId="3" fillId="3" borderId="0" xfId="0" applyNumberFormat="1" applyFont="1" applyFill="1" applyAlignment="1">
      <alignment horizontal="center" vertical="center"/>
    </xf>
    <xf numFmtId="0" fontId="7" fillId="4" borderId="14" xfId="0" applyFont="1" applyFill="1" applyBorder="1" applyAlignment="1">
      <alignment horizontal="right" vertical="center"/>
    </xf>
    <xf numFmtId="49" fontId="7" fillId="4" borderId="0" xfId="0" applyNumberFormat="1" applyFont="1" applyFill="1" applyAlignment="1">
      <alignment horizontal="right" vertical="center"/>
    </xf>
    <xf numFmtId="0" fontId="7" fillId="4" borderId="0" xfId="0" applyFont="1" applyFill="1" applyAlignment="1">
      <alignment horizontal="right" vertical="center"/>
    </xf>
    <xf numFmtId="49" fontId="2" fillId="3" borderId="0" xfId="0" applyNumberFormat="1" applyFont="1" applyFill="1" applyAlignment="1">
      <alignment horizontal="center" vertical="center"/>
    </xf>
    <xf numFmtId="49" fontId="3" fillId="3" borderId="15" xfId="0" applyNumberFormat="1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right" vertical="center"/>
    </xf>
    <xf numFmtId="0" fontId="7" fillId="4" borderId="17" xfId="0" applyFont="1" applyFill="1" applyBorder="1" applyAlignment="1">
      <alignment horizontal="right" vertical="center"/>
    </xf>
    <xf numFmtId="49" fontId="7" fillId="4" borderId="17" xfId="0" applyNumberFormat="1" applyFont="1" applyFill="1" applyBorder="1" applyAlignment="1">
      <alignment horizontal="right" vertical="center"/>
    </xf>
    <xf numFmtId="0" fontId="10" fillId="2" borderId="4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49" fontId="12" fillId="3" borderId="0" xfId="0" applyNumberFormat="1" applyFont="1" applyFill="1" applyAlignment="1">
      <alignment horizontal="center" vertical="center"/>
    </xf>
    <xf numFmtId="49" fontId="7" fillId="4" borderId="14" xfId="0" applyNumberFormat="1" applyFont="1" applyFill="1" applyBorder="1" applyAlignment="1">
      <alignment horizontal="right" vertical="center"/>
    </xf>
    <xf numFmtId="49" fontId="10" fillId="3" borderId="0" xfId="0" applyNumberFormat="1" applyFont="1" applyFill="1" applyAlignment="1">
      <alignment horizontal="center" vertical="center"/>
    </xf>
    <xf numFmtId="0" fontId="3" fillId="2" borderId="18" xfId="0" applyFont="1" applyFill="1" applyBorder="1" applyAlignment="1">
      <alignment horizontal="center" vertical="center" wrapText="1"/>
    </xf>
    <xf numFmtId="49" fontId="3" fillId="2" borderId="18" xfId="0" applyNumberFormat="1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76" fontId="7" fillId="4" borderId="0" xfId="1" applyNumberFormat="1" applyFont="1" applyFill="1" applyBorder="1" applyAlignment="1">
      <alignment horizontal="right" vertical="center"/>
    </xf>
    <xf numFmtId="176" fontId="7" fillId="4" borderId="14" xfId="1" applyNumberFormat="1" applyFont="1" applyFill="1" applyBorder="1" applyAlignment="1">
      <alignment horizontal="right" vertical="center"/>
    </xf>
    <xf numFmtId="9" fontId="0" fillId="0" borderId="0" xfId="0" applyNumberFormat="1">
      <alignment vertical="center"/>
    </xf>
    <xf numFmtId="176" fontId="7" fillId="4" borderId="0" xfId="1" applyNumberFormat="1" applyFont="1" applyFill="1" applyBorder="1" applyAlignment="1">
      <alignment horizontal="right" vertical="center"/>
    </xf>
    <xf numFmtId="176" fontId="7" fillId="4" borderId="14" xfId="1" applyNumberFormat="1" applyFont="1" applyFill="1" applyBorder="1" applyAlignment="1">
      <alignment horizontal="right" vertical="center"/>
    </xf>
    <xf numFmtId="176" fontId="7" fillId="4" borderId="0" xfId="1" applyNumberFormat="1" applyFont="1" applyFill="1" applyBorder="1" applyAlignment="1">
      <alignment horizontal="right" vertical="center"/>
    </xf>
    <xf numFmtId="176" fontId="7" fillId="4" borderId="14" xfId="1" applyNumberFormat="1" applyFont="1" applyFill="1" applyBorder="1" applyAlignment="1">
      <alignment horizontal="right" vertical="center"/>
    </xf>
    <xf numFmtId="176" fontId="7" fillId="4" borderId="0" xfId="1" applyNumberFormat="1" applyFont="1" applyFill="1" applyBorder="1" applyAlignment="1">
      <alignment horizontal="right" vertical="center"/>
    </xf>
    <xf numFmtId="176" fontId="7" fillId="4" borderId="14" xfId="1" applyNumberFormat="1" applyFont="1" applyFill="1" applyBorder="1" applyAlignment="1">
      <alignment horizontal="right" vertical="center"/>
    </xf>
    <xf numFmtId="176" fontId="7" fillId="4" borderId="0" xfId="1" applyNumberFormat="1" applyFont="1" applyFill="1" applyBorder="1" applyAlignment="1">
      <alignment horizontal="right" vertical="center"/>
    </xf>
    <xf numFmtId="176" fontId="7" fillId="4" borderId="14" xfId="1" applyNumberFormat="1" applyFont="1" applyFill="1" applyBorder="1" applyAlignment="1">
      <alignment horizontal="right" vertical="center"/>
    </xf>
    <xf numFmtId="176" fontId="7" fillId="4" borderId="0" xfId="1" applyNumberFormat="1" applyFont="1" applyFill="1" applyBorder="1" applyAlignment="1">
      <alignment horizontal="right" vertical="center"/>
    </xf>
    <xf numFmtId="176" fontId="7" fillId="4" borderId="14" xfId="1" applyNumberFormat="1" applyFont="1" applyFill="1" applyBorder="1" applyAlignment="1">
      <alignment horizontal="right" vertical="center"/>
    </xf>
    <xf numFmtId="176" fontId="7" fillId="4" borderId="0" xfId="1" applyNumberFormat="1" applyFont="1" applyFill="1" applyBorder="1" applyAlignment="1">
      <alignment horizontal="right" vertical="center"/>
    </xf>
    <xf numFmtId="176" fontId="7" fillId="4" borderId="14" xfId="1" applyNumberFormat="1" applyFont="1" applyFill="1" applyBorder="1" applyAlignment="1">
      <alignment horizontal="right" vertical="center"/>
    </xf>
    <xf numFmtId="176" fontId="7" fillId="4" borderId="0" xfId="1" applyNumberFormat="1" applyFont="1" applyFill="1" applyBorder="1" applyAlignment="1">
      <alignment horizontal="right" vertical="center"/>
    </xf>
    <xf numFmtId="176" fontId="7" fillId="4" borderId="14" xfId="1" applyNumberFormat="1" applyFont="1" applyFill="1" applyBorder="1" applyAlignment="1">
      <alignment horizontal="right" vertical="center"/>
    </xf>
    <xf numFmtId="176" fontId="7" fillId="4" borderId="0" xfId="1" applyNumberFormat="1" applyFont="1" applyFill="1" applyBorder="1" applyAlignment="1">
      <alignment horizontal="right" vertical="center"/>
    </xf>
    <xf numFmtId="176" fontId="7" fillId="4" borderId="14" xfId="1" applyNumberFormat="1" applyFont="1" applyFill="1" applyBorder="1" applyAlignment="1">
      <alignment horizontal="right" vertical="center"/>
    </xf>
    <xf numFmtId="176" fontId="7" fillId="4" borderId="0" xfId="1" applyNumberFormat="1" applyFont="1" applyFill="1" applyBorder="1" applyAlignment="1">
      <alignment horizontal="right" vertical="center"/>
    </xf>
    <xf numFmtId="176" fontId="7" fillId="4" borderId="14" xfId="1" applyNumberFormat="1" applyFont="1" applyFill="1" applyBorder="1" applyAlignment="1">
      <alignment horizontal="right" vertical="center"/>
    </xf>
    <xf numFmtId="176" fontId="7" fillId="4" borderId="0" xfId="1" applyNumberFormat="1" applyFont="1" applyFill="1" applyBorder="1" applyAlignment="1">
      <alignment horizontal="right" vertical="center"/>
    </xf>
    <xf numFmtId="176" fontId="7" fillId="4" borderId="14" xfId="1" applyNumberFormat="1" applyFont="1" applyFill="1" applyBorder="1" applyAlignment="1">
      <alignment horizontal="right" vertical="center"/>
    </xf>
    <xf numFmtId="176" fontId="7" fillId="4" borderId="0" xfId="1" applyNumberFormat="1" applyFont="1" applyFill="1" applyBorder="1" applyAlignment="1">
      <alignment horizontal="right" vertical="center"/>
    </xf>
    <xf numFmtId="176" fontId="7" fillId="4" borderId="14" xfId="1" applyNumberFormat="1" applyFont="1" applyFill="1" applyBorder="1" applyAlignment="1">
      <alignment horizontal="right" vertical="center"/>
    </xf>
    <xf numFmtId="176" fontId="7" fillId="4" borderId="0" xfId="1" applyNumberFormat="1" applyFont="1" applyFill="1" applyBorder="1" applyAlignment="1">
      <alignment horizontal="right" vertical="center"/>
    </xf>
    <xf numFmtId="176" fontId="7" fillId="4" borderId="14" xfId="1" applyNumberFormat="1" applyFont="1" applyFill="1" applyBorder="1" applyAlignment="1">
      <alignment horizontal="right" vertical="center"/>
    </xf>
    <xf numFmtId="176" fontId="7" fillId="4" borderId="0" xfId="1" applyNumberFormat="1" applyFont="1" applyFill="1" applyBorder="1" applyAlignment="1">
      <alignment horizontal="right" vertical="center"/>
    </xf>
    <xf numFmtId="176" fontId="7" fillId="4" borderId="14" xfId="1" applyNumberFormat="1" applyFont="1" applyFill="1" applyBorder="1" applyAlignment="1">
      <alignment horizontal="right" vertical="center"/>
    </xf>
    <xf numFmtId="176" fontId="7" fillId="4" borderId="0" xfId="1" applyNumberFormat="1" applyFont="1" applyFill="1" applyBorder="1" applyAlignment="1">
      <alignment horizontal="right" vertical="center"/>
    </xf>
    <xf numFmtId="176" fontId="7" fillId="4" borderId="14" xfId="1" applyNumberFormat="1" applyFont="1" applyFill="1" applyBorder="1" applyAlignment="1">
      <alignment horizontal="right" vertical="center"/>
    </xf>
    <xf numFmtId="176" fontId="7" fillId="4" borderId="0" xfId="1" applyNumberFormat="1" applyFont="1" applyFill="1" applyBorder="1" applyAlignment="1">
      <alignment horizontal="right" vertical="center"/>
    </xf>
    <xf numFmtId="176" fontId="7" fillId="4" borderId="14" xfId="1" applyNumberFormat="1" applyFont="1" applyFill="1" applyBorder="1" applyAlignment="1">
      <alignment horizontal="right" vertical="center"/>
    </xf>
    <xf numFmtId="176" fontId="7" fillId="4" borderId="0" xfId="1" applyNumberFormat="1" applyFont="1" applyFill="1" applyBorder="1" applyAlignment="1">
      <alignment horizontal="right" vertical="center"/>
    </xf>
    <xf numFmtId="176" fontId="7" fillId="4" borderId="14" xfId="1" applyNumberFormat="1" applyFont="1" applyFill="1" applyBorder="1" applyAlignment="1">
      <alignment horizontal="right" vertical="center"/>
    </xf>
    <xf numFmtId="176" fontId="7" fillId="4" borderId="0" xfId="1" applyNumberFormat="1" applyFont="1" applyFill="1" applyBorder="1" applyAlignment="1">
      <alignment horizontal="right" vertical="center"/>
    </xf>
    <xf numFmtId="176" fontId="7" fillId="4" borderId="14" xfId="1" applyNumberFormat="1" applyFont="1" applyFill="1" applyBorder="1" applyAlignment="1">
      <alignment horizontal="right" vertical="center"/>
    </xf>
    <xf numFmtId="176" fontId="7" fillId="4" borderId="0" xfId="1" applyNumberFormat="1" applyFont="1" applyFill="1" applyBorder="1" applyAlignment="1">
      <alignment horizontal="right" vertical="center"/>
    </xf>
    <xf numFmtId="176" fontId="7" fillId="4" borderId="14" xfId="1" applyNumberFormat="1" applyFont="1" applyFill="1" applyBorder="1" applyAlignment="1">
      <alignment horizontal="right" vertical="center"/>
    </xf>
    <xf numFmtId="49" fontId="16" fillId="0" borderId="0" xfId="1" applyNumberFormat="1" applyFont="1" applyFill="1" applyBorder="1" applyAlignment="1">
      <alignment horizontal="left" vertical="center"/>
    </xf>
    <xf numFmtId="2" fontId="16" fillId="0" borderId="0" xfId="0" applyNumberFormat="1" applyFont="1" applyFill="1" applyAlignment="1">
      <alignment horizontal="right" vertical="center"/>
    </xf>
    <xf numFmtId="2" fontId="16" fillId="0" borderId="0" xfId="1" applyNumberFormat="1" applyFont="1" applyFill="1" applyBorder="1" applyAlignment="1">
      <alignment horizontal="right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2" fontId="13" fillId="0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7" fillId="0" borderId="0" xfId="3" applyFont="1" applyAlignment="1">
      <alignment horizontal="left"/>
    </xf>
    <xf numFmtId="0" fontId="1" fillId="0" borderId="0" xfId="6"/>
    <xf numFmtId="49" fontId="19" fillId="0" borderId="0" xfId="0" applyNumberFormat="1" applyFont="1">
      <alignment vertical="center"/>
    </xf>
    <xf numFmtId="49" fontId="20" fillId="0" borderId="0" xfId="0" applyNumberFormat="1" applyFont="1">
      <alignment vertical="center"/>
    </xf>
    <xf numFmtId="49" fontId="19" fillId="5" borderId="0" xfId="0" applyNumberFormat="1" applyFont="1" applyFill="1">
      <alignment vertical="center"/>
    </xf>
    <xf numFmtId="49" fontId="15" fillId="0" borderId="0" xfId="0" applyNumberFormat="1" applyFont="1">
      <alignment vertical="center"/>
    </xf>
    <xf numFmtId="49" fontId="2" fillId="0" borderId="20" xfId="1" applyNumberFormat="1" applyFont="1" applyBorder="1">
      <alignment vertical="center"/>
    </xf>
    <xf numFmtId="49" fontId="19" fillId="6" borderId="0" xfId="0" applyNumberFormat="1" applyFont="1" applyFill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0" fontId="0" fillId="0" borderId="0" xfId="0" applyFill="1">
      <alignment vertical="center"/>
    </xf>
    <xf numFmtId="0" fontId="7" fillId="0" borderId="0" xfId="0" applyFont="1" applyFill="1" applyAlignment="1">
      <alignment horizontal="right" vertical="center"/>
    </xf>
    <xf numFmtId="10" fontId="7" fillId="0" borderId="0" xfId="0" applyNumberFormat="1" applyFont="1" applyFill="1" applyBorder="1" applyAlignment="1">
      <alignment horizontal="right" vertical="center"/>
    </xf>
  </cellXfs>
  <cellStyles count="7">
    <cellStyle name="Normal 2" xfId="4" xr:uid="{4DC0D743-EEDB-4234-9B39-544B5A4554E8}"/>
    <cellStyle name="Normal 3" xfId="5" xr:uid="{47FD18BB-074B-46EB-8279-F5A55FA87B6A}"/>
    <cellStyle name="常规" xfId="0" builtinId="0"/>
    <cellStyle name="常规 2" xfId="2" xr:uid="{7EFDDD5B-8D89-4ADF-A236-5AB233B494BC}"/>
    <cellStyle name="常规 2 2" xfId="6" xr:uid="{858C6630-FBA2-4848-9F11-03BEBE00E597}"/>
    <cellStyle name="常规 3" xfId="1" xr:uid="{8D2BA0E3-BE7A-4167-93F4-3EA9D938FDCA}"/>
    <cellStyle name="常规 4" xfId="3" xr:uid="{0D7D8811-F917-4778-A871-9A9881C96A84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F6E85-9DEB-4E23-95BA-81D3D66DFDB4}">
  <dimension ref="A1:F31"/>
  <sheetViews>
    <sheetView workbookViewId="0">
      <selection activeCell="C32" sqref="C32"/>
    </sheetView>
  </sheetViews>
  <sheetFormatPr defaultRowHeight="14.25" x14ac:dyDescent="0.2"/>
  <cols>
    <col min="1" max="1" width="37" bestFit="1" customWidth="1"/>
  </cols>
  <sheetData>
    <row r="1" spans="1:2" ht="42.75" x14ac:dyDescent="0.2">
      <c r="A1" s="86" t="s">
        <v>1064</v>
      </c>
      <c r="B1" s="86" t="s">
        <v>1069</v>
      </c>
    </row>
    <row r="2" spans="1:2" x14ac:dyDescent="0.2">
      <c r="A2" t="s">
        <v>879</v>
      </c>
      <c r="B2" s="80">
        <v>1652.6</v>
      </c>
    </row>
    <row r="3" spans="1:2" x14ac:dyDescent="0.2">
      <c r="A3" t="s">
        <v>885</v>
      </c>
      <c r="B3" s="80">
        <v>58.7</v>
      </c>
    </row>
    <row r="4" spans="1:2" x14ac:dyDescent="0.2">
      <c r="A4" t="s">
        <v>893</v>
      </c>
      <c r="B4" s="80">
        <v>1264.3</v>
      </c>
    </row>
    <row r="5" spans="1:2" x14ac:dyDescent="0.2">
      <c r="A5" t="s">
        <v>1060</v>
      </c>
      <c r="B5" s="80">
        <v>33.200000000000003</v>
      </c>
    </row>
    <row r="6" spans="1:2" x14ac:dyDescent="0.2">
      <c r="A6" t="s">
        <v>929</v>
      </c>
      <c r="B6" s="80">
        <v>760.4</v>
      </c>
    </row>
    <row r="7" spans="1:2" x14ac:dyDescent="0.2">
      <c r="A7" t="s">
        <v>934</v>
      </c>
      <c r="B7" s="80">
        <v>776.7</v>
      </c>
    </row>
    <row r="8" spans="1:2" x14ac:dyDescent="0.2">
      <c r="A8" t="s">
        <v>937</v>
      </c>
      <c r="B8" s="80">
        <v>342.3</v>
      </c>
    </row>
    <row r="9" spans="1:2" x14ac:dyDescent="0.2">
      <c r="A9" t="s">
        <v>946</v>
      </c>
      <c r="B9" s="80">
        <v>216.3</v>
      </c>
    </row>
    <row r="10" spans="1:2" x14ac:dyDescent="0.2">
      <c r="A10" t="s">
        <v>949</v>
      </c>
      <c r="B10" s="80">
        <v>104.3</v>
      </c>
    </row>
    <row r="11" spans="1:2" x14ac:dyDescent="0.2">
      <c r="A11" t="s">
        <v>953</v>
      </c>
      <c r="B11" s="80">
        <v>61.2</v>
      </c>
    </row>
    <row r="12" spans="1:2" x14ac:dyDescent="0.2">
      <c r="A12" t="s">
        <v>958</v>
      </c>
      <c r="B12" s="80">
        <v>65.599999999999994</v>
      </c>
    </row>
    <row r="13" spans="1:2" x14ac:dyDescent="0.2">
      <c r="A13" t="s">
        <v>959</v>
      </c>
      <c r="B13" s="80">
        <v>80.3</v>
      </c>
    </row>
    <row r="14" spans="1:2" x14ac:dyDescent="0.2">
      <c r="A14" t="s">
        <v>962</v>
      </c>
      <c r="B14" s="80">
        <v>48.4</v>
      </c>
    </row>
    <row r="15" spans="1:2" x14ac:dyDescent="0.2">
      <c r="A15" t="s">
        <v>966</v>
      </c>
      <c r="B15" s="80">
        <v>36.5</v>
      </c>
    </row>
    <row r="16" spans="1:2" x14ac:dyDescent="0.2">
      <c r="A16" t="s">
        <v>971</v>
      </c>
      <c r="B16" s="80">
        <v>70.599999999999994</v>
      </c>
    </row>
    <row r="17" spans="1:6" x14ac:dyDescent="0.2">
      <c r="A17" t="s">
        <v>975</v>
      </c>
      <c r="B17" s="80">
        <v>155.19999999999999</v>
      </c>
    </row>
    <row r="18" spans="1:6" x14ac:dyDescent="0.2">
      <c r="A18" t="s">
        <v>979</v>
      </c>
      <c r="B18" s="80">
        <v>89.2</v>
      </c>
    </row>
    <row r="19" spans="1:6" x14ac:dyDescent="0.2">
      <c r="A19" t="s">
        <v>982</v>
      </c>
      <c r="B19" s="80">
        <v>17.8</v>
      </c>
    </row>
    <row r="20" spans="1:6" x14ac:dyDescent="0.2">
      <c r="A20" t="s">
        <v>988</v>
      </c>
      <c r="B20" s="80">
        <v>154.30000000000001</v>
      </c>
    </row>
    <row r="25" spans="1:6" x14ac:dyDescent="0.2">
      <c r="A25" s="114" t="s">
        <v>1198</v>
      </c>
      <c r="B25" s="115">
        <v>181539</v>
      </c>
    </row>
    <row r="26" spans="1:6" x14ac:dyDescent="0.2">
      <c r="A26" s="42" t="s">
        <v>963</v>
      </c>
      <c r="B26" s="115">
        <v>24090</v>
      </c>
      <c r="D26" s="113"/>
      <c r="E26" s="113"/>
      <c r="F26" s="112"/>
    </row>
    <row r="27" spans="1:6" x14ac:dyDescent="0.2">
      <c r="A27" s="42" t="s">
        <v>964</v>
      </c>
      <c r="B27" s="115">
        <v>142236</v>
      </c>
      <c r="D27" s="113"/>
      <c r="E27" s="113"/>
      <c r="F27" s="112"/>
    </row>
    <row r="28" spans="1:6" x14ac:dyDescent="0.2">
      <c r="A28" s="42" t="s">
        <v>965</v>
      </c>
      <c r="B28" s="114">
        <v>15213</v>
      </c>
      <c r="C28" s="113"/>
      <c r="D28" s="113"/>
      <c r="E28" s="113"/>
      <c r="F28" s="112"/>
    </row>
    <row r="29" spans="1:6" x14ac:dyDescent="0.2">
      <c r="A29" s="114"/>
      <c r="B29" s="114"/>
      <c r="C29" s="112"/>
      <c r="D29" s="112"/>
      <c r="E29" s="112"/>
      <c r="F29" s="112"/>
    </row>
    <row r="30" spans="1:6" ht="15" x14ac:dyDescent="0.2">
      <c r="A30" s="108" t="s">
        <v>1183</v>
      </c>
      <c r="B30" s="116">
        <f>B26/B25</f>
        <v>0.13269875894435906</v>
      </c>
      <c r="C30" s="112">
        <f>B14*B30</f>
        <v>6.4226199329069784</v>
      </c>
      <c r="D30" s="112"/>
      <c r="E30" s="112"/>
      <c r="F30" s="112"/>
    </row>
    <row r="31" spans="1:6" ht="15" x14ac:dyDescent="0.2">
      <c r="A31" s="106" t="s">
        <v>1189</v>
      </c>
      <c r="B31" s="116">
        <f>(B27+B28)/B25</f>
        <v>0.86730124105564088</v>
      </c>
      <c r="C31">
        <f>B31*B14</f>
        <v>41.977380067093016</v>
      </c>
    </row>
  </sheetData>
  <phoneticPr fontId="4" type="noConversion"/>
  <conditionalFormatting sqref="A2:A20">
    <cfRule type="containsText" dxfId="1" priority="1" operator="containsText" text=")">
      <formula>NOT(ISERROR(SEARCH(")",A2)))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D3616-38E3-4694-9810-7BADED3B9D46}">
  <dimension ref="A1:I42"/>
  <sheetViews>
    <sheetView topLeftCell="B1" workbookViewId="0">
      <selection activeCell="I1" sqref="I1:I1048576"/>
    </sheetView>
  </sheetViews>
  <sheetFormatPr defaultRowHeight="14.25" x14ac:dyDescent="0.2"/>
  <cols>
    <col min="1" max="1" width="18.125" customWidth="1"/>
    <col min="2" max="2" width="42.125" bestFit="1" customWidth="1"/>
    <col min="3" max="7" width="0" hidden="1" customWidth="1"/>
    <col min="8" max="8" width="9" style="85"/>
    <col min="9" max="9" width="0" hidden="1" customWidth="1"/>
  </cols>
  <sheetData>
    <row r="1" spans="1:9" s="42" customFormat="1" ht="57" x14ac:dyDescent="0.2">
      <c r="A1" s="86" t="s">
        <v>1063</v>
      </c>
      <c r="B1" s="86" t="s">
        <v>1064</v>
      </c>
      <c r="C1" s="86" t="s">
        <v>1066</v>
      </c>
      <c r="D1" s="86" t="s">
        <v>1065</v>
      </c>
      <c r="E1" s="86" t="s">
        <v>1067</v>
      </c>
      <c r="F1" s="86" t="s">
        <v>1068</v>
      </c>
      <c r="G1" s="86" t="s">
        <v>1069</v>
      </c>
      <c r="H1" s="87" t="s">
        <v>1070</v>
      </c>
      <c r="I1" s="86" t="s">
        <v>1071</v>
      </c>
    </row>
    <row r="2" spans="1:9" ht="12.75" customHeight="1" x14ac:dyDescent="0.2">
      <c r="A2" s="90" t="s">
        <v>1019</v>
      </c>
      <c r="B2" s="82" t="s">
        <v>1020</v>
      </c>
      <c r="C2" s="83">
        <v>20.8</v>
      </c>
      <c r="D2" s="84">
        <v>19.87</v>
      </c>
      <c r="E2" s="89">
        <f>SUM(C2:C7)</f>
        <v>36.459999999999994</v>
      </c>
      <c r="F2" s="89">
        <f>SUM(D2:D7)</f>
        <v>34.950000000000003</v>
      </c>
      <c r="G2" s="88">
        <v>58.7</v>
      </c>
      <c r="H2" s="85">
        <f>C2*G$2/E$2</f>
        <v>33.487657707076252</v>
      </c>
      <c r="I2" s="85">
        <f t="shared" ref="I2:I7" si="0">D2*G$2/F$2</f>
        <v>33.372503576537916</v>
      </c>
    </row>
    <row r="3" spans="1:9" ht="12.75" customHeight="1" x14ac:dyDescent="0.2">
      <c r="A3" s="90"/>
      <c r="B3" s="82" t="s">
        <v>1021</v>
      </c>
      <c r="C3" s="83">
        <v>7.35</v>
      </c>
      <c r="D3" s="84">
        <v>7.13</v>
      </c>
      <c r="E3" s="88"/>
      <c r="F3" s="88"/>
      <c r="G3" s="88"/>
      <c r="H3" s="85">
        <f t="shared" ref="H3:H7" si="1">C3*G$2/E$2</f>
        <v>11.83337904552935</v>
      </c>
      <c r="I3" s="85">
        <f t="shared" si="0"/>
        <v>11.975135908440629</v>
      </c>
    </row>
    <row r="4" spans="1:9" ht="12.75" customHeight="1" x14ac:dyDescent="0.2">
      <c r="A4" s="90"/>
      <c r="B4" s="82" t="s">
        <v>1022</v>
      </c>
      <c r="C4" s="83">
        <v>2.0099999999999998</v>
      </c>
      <c r="D4" s="84">
        <v>1.97</v>
      </c>
      <c r="E4" s="88"/>
      <c r="F4" s="88"/>
      <c r="G4" s="88"/>
      <c r="H4" s="85">
        <f t="shared" si="1"/>
        <v>3.2360669226549645</v>
      </c>
      <c r="I4" s="85">
        <f t="shared" si="0"/>
        <v>3.3086981402002862</v>
      </c>
    </row>
    <row r="5" spans="1:9" ht="12.75" customHeight="1" x14ac:dyDescent="0.2">
      <c r="A5" s="90"/>
      <c r="B5" s="82" t="s">
        <v>1023</v>
      </c>
      <c r="C5" s="83">
        <v>2.97</v>
      </c>
      <c r="D5" s="84">
        <v>2.89</v>
      </c>
      <c r="E5" s="88"/>
      <c r="F5" s="88"/>
      <c r="G5" s="88"/>
      <c r="H5" s="85">
        <f t="shared" si="1"/>
        <v>4.7816511245200237</v>
      </c>
      <c r="I5" s="85">
        <f t="shared" si="0"/>
        <v>4.8538769670958519</v>
      </c>
    </row>
    <row r="6" spans="1:9" ht="12.75" customHeight="1" x14ac:dyDescent="0.2">
      <c r="A6" s="90"/>
      <c r="B6" s="82" t="s">
        <v>1024</v>
      </c>
      <c r="C6" s="83">
        <v>1.47</v>
      </c>
      <c r="D6" s="84">
        <v>1.17</v>
      </c>
      <c r="E6" s="88"/>
      <c r="F6" s="88"/>
      <c r="G6" s="88"/>
      <c r="H6" s="85">
        <f t="shared" si="1"/>
        <v>2.3666758091058697</v>
      </c>
      <c r="I6" s="85">
        <f t="shared" si="0"/>
        <v>1.9650643776824033</v>
      </c>
    </row>
    <row r="7" spans="1:9" ht="12.75" customHeight="1" x14ac:dyDescent="0.2">
      <c r="A7" s="90"/>
      <c r="B7" s="82" t="s">
        <v>1062</v>
      </c>
      <c r="C7" s="83">
        <v>1.86</v>
      </c>
      <c r="D7" s="84">
        <v>1.92</v>
      </c>
      <c r="E7" s="88"/>
      <c r="F7" s="88"/>
      <c r="G7" s="88"/>
      <c r="H7" s="85">
        <f t="shared" si="1"/>
        <v>2.9945693911135502</v>
      </c>
      <c r="I7" s="85">
        <f t="shared" si="0"/>
        <v>3.2247210300429185</v>
      </c>
    </row>
    <row r="8" spans="1:9" ht="12.75" customHeight="1" x14ac:dyDescent="0.2">
      <c r="A8" s="90" t="s">
        <v>1059</v>
      </c>
      <c r="B8" s="82" t="s">
        <v>1025</v>
      </c>
      <c r="C8" s="83">
        <v>44.27</v>
      </c>
      <c r="D8" s="84">
        <v>42.29</v>
      </c>
      <c r="E8" s="89">
        <f>SUM(C8:C38)</f>
        <v>484.24000000000007</v>
      </c>
      <c r="F8" s="89">
        <f>SUM(D8:D38)</f>
        <v>478.7700000000001</v>
      </c>
      <c r="G8" s="88">
        <v>1264.3</v>
      </c>
      <c r="H8" s="85">
        <f>C8*G$8/E$8</f>
        <v>115.58434040971417</v>
      </c>
      <c r="I8" s="85">
        <f>D8*G$8/F$8</f>
        <v>111.67626835432459</v>
      </c>
    </row>
    <row r="9" spans="1:9" ht="12.75" customHeight="1" x14ac:dyDescent="0.2">
      <c r="A9" s="90"/>
      <c r="B9" s="82" t="s">
        <v>1026</v>
      </c>
      <c r="C9" s="83">
        <v>13.34</v>
      </c>
      <c r="D9" s="84">
        <v>13.26</v>
      </c>
      <c r="E9" s="88"/>
      <c r="F9" s="88"/>
      <c r="G9" s="88"/>
      <c r="H9" s="85">
        <f t="shared" ref="H9:H38" si="2">C9*G$8/E$8</f>
        <v>34.829344952915903</v>
      </c>
      <c r="I9" s="85">
        <f t="shared" ref="I9:I38" si="3">D9*G$8/F$8</f>
        <v>35.016016041105324</v>
      </c>
    </row>
    <row r="10" spans="1:9" ht="12.75" customHeight="1" x14ac:dyDescent="0.2">
      <c r="A10" s="90"/>
      <c r="B10" s="82" t="s">
        <v>1027</v>
      </c>
      <c r="C10" s="83">
        <v>5.5</v>
      </c>
      <c r="D10" s="84">
        <v>5.43</v>
      </c>
      <c r="E10" s="88"/>
      <c r="F10" s="88"/>
      <c r="G10" s="88"/>
      <c r="H10" s="85">
        <f t="shared" si="2"/>
        <v>14.359924830662479</v>
      </c>
      <c r="I10" s="85">
        <f t="shared" si="3"/>
        <v>14.339137790588378</v>
      </c>
    </row>
    <row r="11" spans="1:9" ht="12.75" customHeight="1" x14ac:dyDescent="0.2">
      <c r="A11" s="90"/>
      <c r="B11" s="82" t="s">
        <v>1028</v>
      </c>
      <c r="C11" s="83">
        <v>0.6</v>
      </c>
      <c r="D11" s="84">
        <v>0.56999999999999995</v>
      </c>
      <c r="E11" s="88"/>
      <c r="F11" s="88"/>
      <c r="G11" s="88"/>
      <c r="H11" s="85">
        <f t="shared" si="2"/>
        <v>1.5665372542540885</v>
      </c>
      <c r="I11" s="85">
        <f t="shared" si="3"/>
        <v>1.5052133592330343</v>
      </c>
    </row>
    <row r="12" spans="1:9" ht="12.75" customHeight="1" x14ac:dyDescent="0.2">
      <c r="A12" s="90"/>
      <c r="B12" s="82" t="s">
        <v>1029</v>
      </c>
      <c r="C12" s="83">
        <v>36.14</v>
      </c>
      <c r="D12" s="84">
        <v>33.15</v>
      </c>
      <c r="E12" s="88"/>
      <c r="F12" s="88"/>
      <c r="G12" s="88"/>
      <c r="H12" s="85">
        <f t="shared" si="2"/>
        <v>94.357760614571262</v>
      </c>
      <c r="I12" s="85">
        <f t="shared" si="3"/>
        <v>87.540040102763314</v>
      </c>
    </row>
    <row r="13" spans="1:9" ht="12.75" customHeight="1" x14ac:dyDescent="0.2">
      <c r="A13" s="90"/>
      <c r="B13" s="82" t="s">
        <v>1030</v>
      </c>
      <c r="C13" s="83">
        <v>18.52</v>
      </c>
      <c r="D13" s="84">
        <v>17.34</v>
      </c>
      <c r="E13" s="88"/>
      <c r="F13" s="88"/>
      <c r="G13" s="88"/>
      <c r="H13" s="85">
        <f t="shared" si="2"/>
        <v>48.353783247976203</v>
      </c>
      <c r="I13" s="85">
        <f t="shared" si="3"/>
        <v>45.790174822983886</v>
      </c>
    </row>
    <row r="14" spans="1:9" ht="12.75" customHeight="1" x14ac:dyDescent="0.2">
      <c r="A14" s="90"/>
      <c r="B14" s="82" t="s">
        <v>1031</v>
      </c>
      <c r="C14" s="83">
        <v>4.6399999999999997</v>
      </c>
      <c r="D14" s="84">
        <v>4.24</v>
      </c>
      <c r="E14" s="88"/>
      <c r="F14" s="88"/>
      <c r="G14" s="88"/>
      <c r="H14" s="85">
        <f t="shared" si="2"/>
        <v>12.114554766231617</v>
      </c>
      <c r="I14" s="85">
        <f t="shared" si="3"/>
        <v>11.196674812540467</v>
      </c>
    </row>
    <row r="15" spans="1:9" ht="12.75" customHeight="1" x14ac:dyDescent="0.2">
      <c r="A15" s="90"/>
      <c r="B15" s="82" t="s">
        <v>1032</v>
      </c>
      <c r="C15" s="83">
        <v>10.33</v>
      </c>
      <c r="D15" s="84">
        <v>11.59</v>
      </c>
      <c r="E15" s="88"/>
      <c r="F15" s="88"/>
      <c r="G15" s="88"/>
      <c r="H15" s="85">
        <f t="shared" si="2"/>
        <v>26.970549727407892</v>
      </c>
      <c r="I15" s="85">
        <f t="shared" si="3"/>
        <v>30.606004971071698</v>
      </c>
    </row>
    <row r="16" spans="1:9" ht="12.75" customHeight="1" x14ac:dyDescent="0.2">
      <c r="A16" s="90"/>
      <c r="B16" s="82" t="s">
        <v>1033</v>
      </c>
      <c r="C16" s="83">
        <v>4.0599999999999996</v>
      </c>
      <c r="D16" s="84">
        <v>3.75</v>
      </c>
      <c r="E16" s="88"/>
      <c r="F16" s="88"/>
      <c r="G16" s="88"/>
      <c r="H16" s="85">
        <f t="shared" si="2"/>
        <v>10.600235420452664</v>
      </c>
      <c r="I16" s="85">
        <f t="shared" si="3"/>
        <v>9.9027194686383844</v>
      </c>
    </row>
    <row r="17" spans="1:9" ht="12.75" customHeight="1" x14ac:dyDescent="0.2">
      <c r="A17" s="90"/>
      <c r="B17" s="82" t="s">
        <v>1034</v>
      </c>
      <c r="C17" s="83">
        <v>9.9499999999999993</v>
      </c>
      <c r="D17" s="84">
        <v>10.27</v>
      </c>
      <c r="E17" s="88"/>
      <c r="F17" s="88"/>
      <c r="G17" s="88"/>
      <c r="H17" s="85">
        <f t="shared" si="2"/>
        <v>25.978409466380299</v>
      </c>
      <c r="I17" s="85">
        <f t="shared" si="3"/>
        <v>27.120247718110985</v>
      </c>
    </row>
    <row r="18" spans="1:9" ht="12.75" customHeight="1" x14ac:dyDescent="0.2">
      <c r="A18" s="90"/>
      <c r="B18" s="82" t="s">
        <v>1035</v>
      </c>
      <c r="C18" s="83">
        <v>4.05</v>
      </c>
      <c r="D18" s="84">
        <v>3.35</v>
      </c>
      <c r="E18" s="88"/>
      <c r="F18" s="88"/>
      <c r="G18" s="88"/>
      <c r="H18" s="85">
        <f t="shared" si="2"/>
        <v>10.574126466215098</v>
      </c>
      <c r="I18" s="85">
        <f t="shared" si="3"/>
        <v>8.846429391983623</v>
      </c>
    </row>
    <row r="19" spans="1:9" ht="12.75" customHeight="1" x14ac:dyDescent="0.2">
      <c r="A19" s="90"/>
      <c r="B19" s="82" t="s">
        <v>1036</v>
      </c>
      <c r="C19" s="83">
        <v>9.7200000000000006</v>
      </c>
      <c r="D19" s="84">
        <v>8.33</v>
      </c>
      <c r="E19" s="88"/>
      <c r="F19" s="88"/>
      <c r="G19" s="88"/>
      <c r="H19" s="85">
        <f t="shared" si="2"/>
        <v>25.377903518916238</v>
      </c>
      <c r="I19" s="85">
        <f t="shared" si="3"/>
        <v>21.997240846335398</v>
      </c>
    </row>
    <row r="20" spans="1:9" ht="12.75" customHeight="1" x14ac:dyDescent="0.2">
      <c r="A20" s="90"/>
      <c r="B20" s="82" t="s">
        <v>1037</v>
      </c>
      <c r="C20" s="83">
        <v>10.84</v>
      </c>
      <c r="D20" s="84">
        <v>10.42</v>
      </c>
      <c r="E20" s="88"/>
      <c r="F20" s="88"/>
      <c r="G20" s="88"/>
      <c r="H20" s="85">
        <f t="shared" si="2"/>
        <v>28.302106393523864</v>
      </c>
      <c r="I20" s="85">
        <f t="shared" si="3"/>
        <v>27.51635649685652</v>
      </c>
    </row>
    <row r="21" spans="1:9" ht="12.75" customHeight="1" x14ac:dyDescent="0.2">
      <c r="A21" s="90"/>
      <c r="B21" s="82" t="s">
        <v>1038</v>
      </c>
      <c r="C21" s="83">
        <v>37.14</v>
      </c>
      <c r="D21" s="84">
        <v>36.1</v>
      </c>
      <c r="E21" s="88"/>
      <c r="F21" s="88"/>
      <c r="G21" s="88"/>
      <c r="H21" s="85">
        <f t="shared" si="2"/>
        <v>96.968656038328092</v>
      </c>
      <c r="I21" s="85">
        <f t="shared" si="3"/>
        <v>95.330179418092186</v>
      </c>
    </row>
    <row r="22" spans="1:9" ht="12.75" customHeight="1" x14ac:dyDescent="0.2">
      <c r="A22" s="90"/>
      <c r="B22" s="82" t="s">
        <v>1039</v>
      </c>
      <c r="C22" s="83">
        <v>22.08</v>
      </c>
      <c r="D22" s="84">
        <v>22.44</v>
      </c>
      <c r="E22" s="88"/>
      <c r="F22" s="88"/>
      <c r="G22" s="88"/>
      <c r="H22" s="85">
        <f t="shared" si="2"/>
        <v>57.648570956550451</v>
      </c>
      <c r="I22" s="85">
        <f t="shared" si="3"/>
        <v>59.257873300332086</v>
      </c>
    </row>
    <row r="23" spans="1:9" ht="12.75" customHeight="1" x14ac:dyDescent="0.2">
      <c r="A23" s="90"/>
      <c r="B23" s="82" t="s">
        <v>1040</v>
      </c>
      <c r="C23" s="83">
        <v>1.25</v>
      </c>
      <c r="D23" s="84">
        <v>1.35</v>
      </c>
      <c r="E23" s="88"/>
      <c r="F23" s="88"/>
      <c r="G23" s="88"/>
      <c r="H23" s="85">
        <f t="shared" si="2"/>
        <v>3.2636192796960182</v>
      </c>
      <c r="I23" s="85">
        <f t="shared" si="3"/>
        <v>3.5649790087098183</v>
      </c>
    </row>
    <row r="24" spans="1:9" ht="12.75" customHeight="1" x14ac:dyDescent="0.2">
      <c r="A24" s="90"/>
      <c r="B24" s="82" t="s">
        <v>1041</v>
      </c>
      <c r="C24" s="83">
        <v>23.89</v>
      </c>
      <c r="D24" s="84">
        <v>24.43</v>
      </c>
      <c r="E24" s="88"/>
      <c r="F24" s="88"/>
      <c r="G24" s="88"/>
      <c r="H24" s="85">
        <f t="shared" si="2"/>
        <v>62.374291673550296</v>
      </c>
      <c r="I24" s="85">
        <f t="shared" si="3"/>
        <v>64.512916431689519</v>
      </c>
    </row>
    <row r="25" spans="1:9" ht="12.75" customHeight="1" x14ac:dyDescent="0.2">
      <c r="A25" s="90"/>
      <c r="B25" s="82" t="s">
        <v>1042</v>
      </c>
      <c r="C25" s="83">
        <v>30.48</v>
      </c>
      <c r="D25" s="84">
        <v>31.28</v>
      </c>
      <c r="E25" s="88"/>
      <c r="F25" s="88"/>
      <c r="G25" s="88"/>
      <c r="H25" s="85">
        <f t="shared" si="2"/>
        <v>79.580092516107712</v>
      </c>
      <c r="I25" s="85">
        <f t="shared" si="3"/>
        <v>82.6018839944023</v>
      </c>
    </row>
    <row r="26" spans="1:9" ht="12.75" customHeight="1" x14ac:dyDescent="0.2">
      <c r="A26" s="90"/>
      <c r="B26" s="82" t="s">
        <v>1043</v>
      </c>
      <c r="C26" s="83">
        <v>15.59</v>
      </c>
      <c r="D26" s="84">
        <v>15.63</v>
      </c>
      <c r="E26" s="88"/>
      <c r="F26" s="88"/>
      <c r="G26" s="88"/>
      <c r="H26" s="85">
        <f t="shared" si="2"/>
        <v>40.703859656368735</v>
      </c>
      <c r="I26" s="85">
        <f t="shared" si="3"/>
        <v>41.274534745284789</v>
      </c>
    </row>
    <row r="27" spans="1:9" ht="12.75" customHeight="1" x14ac:dyDescent="0.2">
      <c r="A27" s="90"/>
      <c r="B27" s="82" t="s">
        <v>1044</v>
      </c>
      <c r="C27" s="83">
        <v>14.93</v>
      </c>
      <c r="D27" s="84">
        <v>13.93</v>
      </c>
      <c r="E27" s="88"/>
      <c r="F27" s="88"/>
      <c r="G27" s="88"/>
      <c r="H27" s="85">
        <f t="shared" si="2"/>
        <v>38.980668676689241</v>
      </c>
      <c r="I27" s="85">
        <f t="shared" si="3"/>
        <v>36.785301919502054</v>
      </c>
    </row>
    <row r="28" spans="1:9" ht="12.75" customHeight="1" x14ac:dyDescent="0.2">
      <c r="A28" s="90"/>
      <c r="B28" s="82" t="s">
        <v>1045</v>
      </c>
      <c r="C28" s="83">
        <v>23.44</v>
      </c>
      <c r="D28" s="84">
        <v>23.89</v>
      </c>
      <c r="E28" s="88"/>
      <c r="F28" s="88"/>
      <c r="G28" s="88"/>
      <c r="H28" s="85">
        <f t="shared" si="2"/>
        <v>61.199388732859731</v>
      </c>
      <c r="I28" s="85">
        <f t="shared" si="3"/>
        <v>63.086924828205596</v>
      </c>
    </row>
    <row r="29" spans="1:9" ht="12.75" customHeight="1" x14ac:dyDescent="0.2">
      <c r="A29" s="90"/>
      <c r="B29" s="82" t="s">
        <v>1046</v>
      </c>
      <c r="C29" s="83">
        <v>31.51</v>
      </c>
      <c r="D29" s="84">
        <v>30.37</v>
      </c>
      <c r="E29" s="88"/>
      <c r="F29" s="88"/>
      <c r="G29" s="88"/>
      <c r="H29" s="85">
        <f t="shared" si="2"/>
        <v>82.269314802577227</v>
      </c>
      <c r="I29" s="85">
        <f t="shared" si="3"/>
        <v>80.198824070012719</v>
      </c>
    </row>
    <row r="30" spans="1:9" ht="12.75" customHeight="1" x14ac:dyDescent="0.2">
      <c r="A30" s="90"/>
      <c r="B30" s="82" t="s">
        <v>1047</v>
      </c>
      <c r="C30" s="83">
        <v>24.8</v>
      </c>
      <c r="D30" s="84">
        <v>26.99</v>
      </c>
      <c r="E30" s="88"/>
      <c r="F30" s="88"/>
      <c r="G30" s="88"/>
      <c r="H30" s="85">
        <f t="shared" si="2"/>
        <v>64.75020650916899</v>
      </c>
      <c r="I30" s="85">
        <f t="shared" si="3"/>
        <v>71.273172922279983</v>
      </c>
    </row>
    <row r="31" spans="1:9" ht="12.75" customHeight="1" x14ac:dyDescent="0.2">
      <c r="A31" s="90"/>
      <c r="B31" s="82" t="s">
        <v>1048</v>
      </c>
      <c r="C31" s="83">
        <v>30.7</v>
      </c>
      <c r="D31" s="84">
        <v>31.35</v>
      </c>
      <c r="E31" s="88"/>
      <c r="F31" s="88"/>
      <c r="G31" s="88"/>
      <c r="H31" s="85">
        <f t="shared" si="2"/>
        <v>80.154489509334198</v>
      </c>
      <c r="I31" s="85">
        <f t="shared" si="3"/>
        <v>82.786734757816888</v>
      </c>
    </row>
    <row r="32" spans="1:9" ht="12.75" customHeight="1" x14ac:dyDescent="0.2">
      <c r="A32" s="90"/>
      <c r="B32" s="82" t="s">
        <v>1049</v>
      </c>
      <c r="C32" s="83">
        <v>8.16</v>
      </c>
      <c r="D32" s="84">
        <v>8.4</v>
      </c>
      <c r="E32" s="88"/>
      <c r="F32" s="88"/>
      <c r="G32" s="88"/>
      <c r="H32" s="85">
        <f t="shared" si="2"/>
        <v>21.304906657855607</v>
      </c>
      <c r="I32" s="85">
        <f t="shared" si="3"/>
        <v>22.182091609749982</v>
      </c>
    </row>
    <row r="33" spans="1:9" ht="12.75" customHeight="1" x14ac:dyDescent="0.2">
      <c r="A33" s="90"/>
      <c r="B33" s="82" t="s">
        <v>1050</v>
      </c>
      <c r="C33" s="83">
        <v>19.05</v>
      </c>
      <c r="D33" s="84">
        <v>18.54</v>
      </c>
      <c r="E33" s="88"/>
      <c r="F33" s="88"/>
      <c r="G33" s="88"/>
      <c r="H33" s="85">
        <f t="shared" si="2"/>
        <v>49.737557822567318</v>
      </c>
      <c r="I33" s="85">
        <f t="shared" si="3"/>
        <v>48.95904505294817</v>
      </c>
    </row>
    <row r="34" spans="1:9" ht="12.75" customHeight="1" x14ac:dyDescent="0.2">
      <c r="A34" s="90"/>
      <c r="B34" s="82" t="s">
        <v>1051</v>
      </c>
      <c r="C34" s="83">
        <v>23.6</v>
      </c>
      <c r="D34" s="84">
        <v>23.99</v>
      </c>
      <c r="E34" s="88"/>
      <c r="F34" s="88"/>
      <c r="G34" s="88"/>
      <c r="H34" s="85">
        <f t="shared" si="2"/>
        <v>61.617132000660817</v>
      </c>
      <c r="I34" s="85">
        <f t="shared" si="3"/>
        <v>63.35099734736928</v>
      </c>
    </row>
    <row r="35" spans="1:9" ht="12.75" customHeight="1" x14ac:dyDescent="0.2">
      <c r="A35" s="90"/>
      <c r="B35" s="82" t="s">
        <v>1052</v>
      </c>
      <c r="C35" s="83">
        <v>4.25</v>
      </c>
      <c r="D35" s="84">
        <v>4.16</v>
      </c>
      <c r="E35" s="88"/>
      <c r="F35" s="88"/>
      <c r="G35" s="88"/>
      <c r="H35" s="85">
        <f t="shared" si="2"/>
        <v>11.096305550966461</v>
      </c>
      <c r="I35" s="85">
        <f t="shared" si="3"/>
        <v>10.985416797209515</v>
      </c>
    </row>
    <row r="36" spans="1:9" ht="12.75" customHeight="1" x14ac:dyDescent="0.2">
      <c r="A36" s="90"/>
      <c r="B36" s="82" t="s">
        <v>1053</v>
      </c>
      <c r="C36" s="83">
        <v>0.5</v>
      </c>
      <c r="D36" s="84">
        <v>0.55000000000000004</v>
      </c>
      <c r="E36" s="88"/>
      <c r="F36" s="88"/>
      <c r="G36" s="88"/>
      <c r="H36" s="85">
        <f t="shared" si="2"/>
        <v>1.3054477118784071</v>
      </c>
      <c r="I36" s="85">
        <f t="shared" si="3"/>
        <v>1.4523988554002962</v>
      </c>
    </row>
    <row r="37" spans="1:9" ht="12.75" customHeight="1" x14ac:dyDescent="0.2">
      <c r="A37" s="90"/>
      <c r="B37" s="82" t="s">
        <v>1054</v>
      </c>
      <c r="C37" s="83">
        <v>0.47</v>
      </c>
      <c r="D37" s="84">
        <v>0.64</v>
      </c>
      <c r="E37" s="88"/>
      <c r="F37" s="88"/>
      <c r="G37" s="88"/>
      <c r="H37" s="85">
        <f t="shared" si="2"/>
        <v>1.2271208491657026</v>
      </c>
      <c r="I37" s="85">
        <f t="shared" si="3"/>
        <v>1.6900641226476176</v>
      </c>
    </row>
    <row r="38" spans="1:9" ht="12.75" customHeight="1" x14ac:dyDescent="0.2">
      <c r="A38" s="90"/>
      <c r="B38" s="82" t="s">
        <v>1055</v>
      </c>
      <c r="C38" s="83">
        <v>0.44</v>
      </c>
      <c r="D38" s="84">
        <v>0.74</v>
      </c>
      <c r="E38" s="88"/>
      <c r="F38" s="88"/>
      <c r="G38" s="88"/>
      <c r="H38" s="85">
        <f t="shared" si="2"/>
        <v>1.1487939864529984</v>
      </c>
      <c r="I38" s="85">
        <f t="shared" si="3"/>
        <v>1.9541366418113078</v>
      </c>
    </row>
    <row r="39" spans="1:9" ht="12.75" customHeight="1" x14ac:dyDescent="0.2">
      <c r="A39" s="90" t="s">
        <v>1061</v>
      </c>
      <c r="B39" s="82" t="s">
        <v>1056</v>
      </c>
      <c r="C39" s="83">
        <v>24.13</v>
      </c>
      <c r="D39" s="84">
        <v>24.16</v>
      </c>
      <c r="E39" s="89">
        <f>SUM(C39:C41)</f>
        <v>29.58</v>
      </c>
      <c r="F39" s="89">
        <f>SUM(D39:D41)</f>
        <v>30.049999999999997</v>
      </c>
      <c r="G39" s="88">
        <v>33.200000000000003</v>
      </c>
      <c r="H39" s="85">
        <f>C39*G$39/E$39</f>
        <v>27.083029073698444</v>
      </c>
      <c r="I39" s="85">
        <f>D39*G$39/F$39</f>
        <v>26.692579034941769</v>
      </c>
    </row>
    <row r="40" spans="1:9" ht="12.75" customHeight="1" x14ac:dyDescent="0.2">
      <c r="A40" s="90"/>
      <c r="B40" s="82" t="s">
        <v>1057</v>
      </c>
      <c r="C40" s="83">
        <v>2.34</v>
      </c>
      <c r="D40" s="84">
        <v>2.4700000000000002</v>
      </c>
      <c r="E40" s="88"/>
      <c r="F40" s="88"/>
      <c r="G40" s="88"/>
      <c r="H40" s="85">
        <f t="shared" ref="H40:H41" si="4">C40*G$39/E$39</f>
        <v>2.6263691683569981</v>
      </c>
      <c r="I40" s="85">
        <f>D40*G$39/F$39</f>
        <v>2.7289184692179709</v>
      </c>
    </row>
    <row r="41" spans="1:9" ht="12.75" customHeight="1" x14ac:dyDescent="0.2">
      <c r="A41" s="90"/>
      <c r="B41" s="82" t="s">
        <v>1058</v>
      </c>
      <c r="C41" s="83">
        <v>3.11</v>
      </c>
      <c r="D41" s="84">
        <v>3.42</v>
      </c>
      <c r="E41" s="88"/>
      <c r="F41" s="88"/>
      <c r="G41" s="88"/>
      <c r="H41" s="85">
        <f t="shared" si="4"/>
        <v>3.4906017579445576</v>
      </c>
      <c r="I41" s="85">
        <f>D41*G$39/F$39</f>
        <v>3.7785024958402671</v>
      </c>
    </row>
    <row r="42" spans="1:9" x14ac:dyDescent="0.2">
      <c r="I42" s="85"/>
    </row>
  </sheetData>
  <mergeCells count="12">
    <mergeCell ref="A2:A7"/>
    <mergeCell ref="A8:A38"/>
    <mergeCell ref="A39:A41"/>
    <mergeCell ref="F2:F7"/>
    <mergeCell ref="F8:F38"/>
    <mergeCell ref="F39:F41"/>
    <mergeCell ref="G2:G7"/>
    <mergeCell ref="G8:G38"/>
    <mergeCell ref="G39:G41"/>
    <mergeCell ref="E2:E7"/>
    <mergeCell ref="E8:E38"/>
    <mergeCell ref="E39:E4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425C8-8B1E-48C4-96A3-E3B132FB2B7A}">
  <sheetPr filterMode="1"/>
  <dimension ref="A1:AO109"/>
  <sheetViews>
    <sheetView workbookViewId="0">
      <selection activeCell="B124" sqref="B124"/>
    </sheetView>
  </sheetViews>
  <sheetFormatPr defaultRowHeight="14.25" x14ac:dyDescent="0.2"/>
  <cols>
    <col min="1" max="1" width="38.5" bestFit="1" customWidth="1"/>
    <col min="3" max="16" width="0" hidden="1" customWidth="1"/>
    <col min="18" max="33" width="0" hidden="1" customWidth="1"/>
    <col min="41" max="41" width="9" style="45"/>
  </cols>
  <sheetData>
    <row r="1" spans="1:41" x14ac:dyDescent="0.2">
      <c r="B1" t="s">
        <v>989</v>
      </c>
      <c r="C1" t="s">
        <v>990</v>
      </c>
      <c r="D1" t="s">
        <v>991</v>
      </c>
      <c r="E1" t="s">
        <v>992</v>
      </c>
      <c r="F1" t="s">
        <v>993</v>
      </c>
      <c r="G1" t="s">
        <v>567</v>
      </c>
      <c r="H1" t="s">
        <v>994</v>
      </c>
      <c r="I1" t="s">
        <v>995</v>
      </c>
      <c r="J1" t="s">
        <v>570</v>
      </c>
      <c r="K1" t="s">
        <v>996</v>
      </c>
      <c r="L1" t="s">
        <v>997</v>
      </c>
      <c r="M1" t="s">
        <v>998</v>
      </c>
      <c r="N1" t="s">
        <v>999</v>
      </c>
      <c r="O1" t="s">
        <v>1000</v>
      </c>
      <c r="P1" t="s">
        <v>1001</v>
      </c>
      <c r="Q1" t="s">
        <v>1002</v>
      </c>
      <c r="R1" t="s">
        <v>1003</v>
      </c>
      <c r="S1" t="s">
        <v>1004</v>
      </c>
      <c r="T1" t="s">
        <v>1005</v>
      </c>
      <c r="U1" t="s">
        <v>1006</v>
      </c>
      <c r="V1" t="s">
        <v>1007</v>
      </c>
      <c r="W1" t="s">
        <v>1008</v>
      </c>
      <c r="X1" t="s">
        <v>1009</v>
      </c>
      <c r="Y1" t="s">
        <v>1010</v>
      </c>
      <c r="Z1" t="s">
        <v>1011</v>
      </c>
      <c r="AA1" t="s">
        <v>1012</v>
      </c>
      <c r="AB1" t="s">
        <v>1013</v>
      </c>
      <c r="AC1" t="s">
        <v>1014</v>
      </c>
      <c r="AD1" t="s">
        <v>1015</v>
      </c>
      <c r="AE1" t="s">
        <v>1016</v>
      </c>
      <c r="AF1" t="s">
        <v>1017</v>
      </c>
      <c r="AG1" t="s">
        <v>1018</v>
      </c>
    </row>
    <row r="2" spans="1:41" hidden="1" x14ac:dyDescent="0.2">
      <c r="A2" t="s">
        <v>878</v>
      </c>
      <c r="B2">
        <v>171617786</v>
      </c>
      <c r="C2">
        <v>7912978</v>
      </c>
      <c r="D2">
        <v>2693543</v>
      </c>
      <c r="E2">
        <v>5760277</v>
      </c>
      <c r="F2">
        <v>4410689</v>
      </c>
      <c r="G2">
        <v>2809049</v>
      </c>
      <c r="H2">
        <v>4998966</v>
      </c>
      <c r="I2">
        <v>2773403</v>
      </c>
      <c r="J2">
        <v>3495740</v>
      </c>
      <c r="K2">
        <v>7160584</v>
      </c>
      <c r="L2">
        <v>13323202</v>
      </c>
      <c r="M2">
        <v>9873397</v>
      </c>
      <c r="N2">
        <v>5810480</v>
      </c>
      <c r="O2">
        <v>6395845</v>
      </c>
      <c r="P2">
        <v>4517245</v>
      </c>
      <c r="Q2">
        <v>10720031</v>
      </c>
      <c r="R2">
        <v>9679689</v>
      </c>
      <c r="S2">
        <v>6537565</v>
      </c>
      <c r="T2">
        <v>5966972</v>
      </c>
      <c r="U2">
        <v>20645877</v>
      </c>
      <c r="V2">
        <v>4041163</v>
      </c>
      <c r="W2">
        <v>1021915</v>
      </c>
      <c r="X2">
        <v>3744194</v>
      </c>
      <c r="Y2">
        <v>7889352</v>
      </c>
      <c r="Z2">
        <v>3210847</v>
      </c>
      <c r="AA2">
        <v>3675100</v>
      </c>
      <c r="AB2">
        <v>448191</v>
      </c>
      <c r="AC2">
        <v>5013092</v>
      </c>
      <c r="AD2">
        <v>2530403</v>
      </c>
      <c r="AE2">
        <v>670094</v>
      </c>
      <c r="AF2">
        <v>700100</v>
      </c>
      <c r="AG2">
        <v>3187803</v>
      </c>
      <c r="AO2"/>
    </row>
    <row r="3" spans="1:41" x14ac:dyDescent="0.2">
      <c r="A3" t="s">
        <v>879</v>
      </c>
      <c r="B3">
        <v>1340931</v>
      </c>
      <c r="C3">
        <v>3585</v>
      </c>
      <c r="D3">
        <v>2620</v>
      </c>
      <c r="E3">
        <v>26534</v>
      </c>
      <c r="F3">
        <v>9769</v>
      </c>
      <c r="G3">
        <v>86179</v>
      </c>
      <c r="H3">
        <v>171776</v>
      </c>
      <c r="I3">
        <v>70077</v>
      </c>
      <c r="J3">
        <v>407217</v>
      </c>
      <c r="K3">
        <v>76301</v>
      </c>
      <c r="L3">
        <v>27116</v>
      </c>
      <c r="M3">
        <v>5171</v>
      </c>
      <c r="N3">
        <v>31548</v>
      </c>
      <c r="O3">
        <v>14847</v>
      </c>
      <c r="P3">
        <v>21353</v>
      </c>
      <c r="Q3">
        <v>12003</v>
      </c>
      <c r="R3">
        <v>20638</v>
      </c>
      <c r="S3">
        <v>89990</v>
      </c>
      <c r="T3">
        <v>13519</v>
      </c>
      <c r="U3">
        <v>23974</v>
      </c>
      <c r="V3">
        <v>54293</v>
      </c>
      <c r="W3">
        <v>29276</v>
      </c>
      <c r="X3">
        <v>6719</v>
      </c>
      <c r="Y3">
        <v>14285</v>
      </c>
      <c r="Z3">
        <v>7120</v>
      </c>
      <c r="AA3">
        <v>35203</v>
      </c>
      <c r="AB3">
        <v>1628</v>
      </c>
      <c r="AC3">
        <v>13471</v>
      </c>
      <c r="AD3">
        <v>19804</v>
      </c>
      <c r="AE3">
        <v>5549</v>
      </c>
      <c r="AF3">
        <v>7313</v>
      </c>
      <c r="AG3">
        <v>32053</v>
      </c>
      <c r="AI3" s="81">
        <v>1963.2</v>
      </c>
      <c r="AJ3" s="80">
        <v>1935.1</v>
      </c>
      <c r="AK3" s="80">
        <v>1856.6</v>
      </c>
      <c r="AL3" s="80">
        <v>1718.2</v>
      </c>
      <c r="AM3" s="80">
        <v>1652.6</v>
      </c>
      <c r="AO3" s="45">
        <f>Q3/AM3/10000</f>
        <v>7.263100568800678E-4</v>
      </c>
    </row>
    <row r="4" spans="1:41" hidden="1" x14ac:dyDescent="0.2">
      <c r="A4" t="s">
        <v>880</v>
      </c>
      <c r="B4">
        <v>607326</v>
      </c>
      <c r="C4">
        <v>259</v>
      </c>
      <c r="D4">
        <v>859</v>
      </c>
      <c r="E4">
        <v>15559</v>
      </c>
      <c r="F4">
        <v>1769</v>
      </c>
      <c r="G4">
        <v>24517</v>
      </c>
      <c r="H4">
        <v>137512</v>
      </c>
      <c r="I4">
        <v>7893</v>
      </c>
      <c r="J4">
        <v>156987</v>
      </c>
      <c r="K4">
        <v>43838</v>
      </c>
      <c r="L4">
        <v>17666</v>
      </c>
      <c r="M4">
        <v>1649</v>
      </c>
      <c r="N4">
        <v>11765</v>
      </c>
      <c r="O4">
        <v>5144</v>
      </c>
      <c r="P4">
        <v>10596</v>
      </c>
      <c r="Q4">
        <v>2746</v>
      </c>
      <c r="R4">
        <v>11076</v>
      </c>
      <c r="S4">
        <v>75572</v>
      </c>
      <c r="T4">
        <v>2275</v>
      </c>
      <c r="U4">
        <v>10410</v>
      </c>
      <c r="V4">
        <v>17722</v>
      </c>
      <c r="W4">
        <v>4777</v>
      </c>
      <c r="X4">
        <v>2315</v>
      </c>
      <c r="Y4">
        <v>1731</v>
      </c>
      <c r="Z4">
        <v>3066</v>
      </c>
      <c r="AA4">
        <v>10140</v>
      </c>
      <c r="AB4">
        <v>1106</v>
      </c>
      <c r="AC4">
        <v>1107</v>
      </c>
      <c r="AD4">
        <v>9642</v>
      </c>
      <c r="AE4">
        <v>824</v>
      </c>
      <c r="AF4">
        <v>5237</v>
      </c>
      <c r="AG4">
        <v>11567</v>
      </c>
      <c r="AO4"/>
    </row>
    <row r="5" spans="1:41" hidden="1" x14ac:dyDescent="0.2">
      <c r="A5" t="s">
        <v>881</v>
      </c>
      <c r="B5">
        <v>392901</v>
      </c>
      <c r="C5">
        <v>168</v>
      </c>
      <c r="D5">
        <v>353</v>
      </c>
      <c r="E5">
        <v>3991</v>
      </c>
      <c r="F5">
        <v>4191</v>
      </c>
      <c r="G5">
        <v>39700</v>
      </c>
      <c r="H5">
        <v>4037</v>
      </c>
      <c r="I5">
        <v>55277</v>
      </c>
      <c r="J5">
        <v>180466</v>
      </c>
      <c r="K5">
        <v>4195</v>
      </c>
      <c r="L5">
        <v>1278</v>
      </c>
      <c r="M5">
        <v>1038</v>
      </c>
      <c r="N5">
        <v>2997</v>
      </c>
      <c r="O5">
        <v>8610</v>
      </c>
      <c r="P5">
        <v>6570</v>
      </c>
      <c r="Q5">
        <v>1174</v>
      </c>
      <c r="R5">
        <v>1599</v>
      </c>
      <c r="S5">
        <v>3975</v>
      </c>
      <c r="T5">
        <v>3343</v>
      </c>
      <c r="U5">
        <v>3353</v>
      </c>
      <c r="V5">
        <v>28603</v>
      </c>
      <c r="W5">
        <v>3814</v>
      </c>
      <c r="X5">
        <v>912</v>
      </c>
      <c r="Y5">
        <v>5468</v>
      </c>
      <c r="Z5">
        <v>1041</v>
      </c>
      <c r="AA5">
        <v>14039</v>
      </c>
      <c r="AB5">
        <v>12</v>
      </c>
      <c r="AC5">
        <v>3361</v>
      </c>
      <c r="AD5">
        <v>6828</v>
      </c>
      <c r="AE5">
        <v>602</v>
      </c>
      <c r="AF5">
        <v>722</v>
      </c>
      <c r="AG5">
        <v>1184</v>
      </c>
      <c r="AO5"/>
    </row>
    <row r="6" spans="1:41" hidden="1" x14ac:dyDescent="0.2">
      <c r="A6" t="s">
        <v>882</v>
      </c>
      <c r="B6">
        <v>75132</v>
      </c>
      <c r="C6">
        <v>2599</v>
      </c>
      <c r="D6">
        <v>892</v>
      </c>
      <c r="E6">
        <v>4817</v>
      </c>
      <c r="F6">
        <v>2028</v>
      </c>
      <c r="G6">
        <v>2541</v>
      </c>
      <c r="H6">
        <v>6846</v>
      </c>
      <c r="I6">
        <v>979</v>
      </c>
      <c r="J6">
        <v>2579</v>
      </c>
      <c r="K6">
        <v>12988</v>
      </c>
      <c r="L6">
        <v>2212</v>
      </c>
      <c r="M6">
        <v>490</v>
      </c>
      <c r="N6">
        <v>1666</v>
      </c>
      <c r="O6">
        <v>107</v>
      </c>
      <c r="P6">
        <v>527</v>
      </c>
      <c r="Q6">
        <v>1953</v>
      </c>
      <c r="R6">
        <v>1733</v>
      </c>
      <c r="S6">
        <v>794</v>
      </c>
      <c r="T6">
        <v>868</v>
      </c>
      <c r="U6">
        <v>2149</v>
      </c>
      <c r="V6">
        <v>5127</v>
      </c>
      <c r="W6">
        <v>1338</v>
      </c>
      <c r="X6">
        <v>1748</v>
      </c>
      <c r="Y6">
        <v>197</v>
      </c>
      <c r="Z6">
        <v>1463</v>
      </c>
      <c r="AA6">
        <v>2530</v>
      </c>
      <c r="AB6">
        <v>98</v>
      </c>
      <c r="AC6">
        <v>748</v>
      </c>
      <c r="AD6">
        <v>759</v>
      </c>
      <c r="AE6">
        <v>420</v>
      </c>
      <c r="AF6">
        <v>769</v>
      </c>
      <c r="AG6">
        <v>11167</v>
      </c>
      <c r="AO6"/>
    </row>
    <row r="7" spans="1:41" hidden="1" x14ac:dyDescent="0.2">
      <c r="A7" t="s">
        <v>883</v>
      </c>
      <c r="B7">
        <v>46673</v>
      </c>
      <c r="C7">
        <v>0</v>
      </c>
      <c r="D7">
        <v>414</v>
      </c>
      <c r="E7">
        <v>174</v>
      </c>
      <c r="F7">
        <v>54</v>
      </c>
      <c r="G7">
        <v>52</v>
      </c>
      <c r="H7">
        <v>20334</v>
      </c>
      <c r="I7">
        <v>758</v>
      </c>
      <c r="J7">
        <v>893</v>
      </c>
      <c r="K7">
        <v>11136</v>
      </c>
      <c r="L7">
        <v>1435</v>
      </c>
      <c r="M7">
        <v>740</v>
      </c>
      <c r="N7">
        <v>536</v>
      </c>
      <c r="O7">
        <v>351</v>
      </c>
      <c r="P7">
        <v>435</v>
      </c>
      <c r="Q7">
        <v>3106</v>
      </c>
      <c r="R7">
        <v>223</v>
      </c>
      <c r="S7">
        <v>2433</v>
      </c>
      <c r="T7">
        <v>1274</v>
      </c>
      <c r="U7">
        <v>924</v>
      </c>
      <c r="V7">
        <v>396</v>
      </c>
      <c r="W7">
        <v>15</v>
      </c>
      <c r="X7">
        <v>211</v>
      </c>
      <c r="Y7">
        <v>116</v>
      </c>
      <c r="Z7">
        <v>116</v>
      </c>
      <c r="AA7">
        <v>193</v>
      </c>
      <c r="AB7">
        <v>0</v>
      </c>
      <c r="AC7">
        <v>67</v>
      </c>
      <c r="AD7">
        <v>234</v>
      </c>
      <c r="AE7">
        <v>0</v>
      </c>
      <c r="AF7">
        <v>0</v>
      </c>
      <c r="AG7">
        <v>53</v>
      </c>
      <c r="AO7"/>
    </row>
    <row r="8" spans="1:41" hidden="1" x14ac:dyDescent="0.2">
      <c r="A8" t="s">
        <v>884</v>
      </c>
      <c r="B8">
        <v>218899</v>
      </c>
      <c r="C8">
        <v>559</v>
      </c>
      <c r="D8">
        <v>102</v>
      </c>
      <c r="E8">
        <v>1993</v>
      </c>
      <c r="F8">
        <v>1727</v>
      </c>
      <c r="G8">
        <v>19369</v>
      </c>
      <c r="H8">
        <v>3047</v>
      </c>
      <c r="I8">
        <v>5170</v>
      </c>
      <c r="J8">
        <v>66292</v>
      </c>
      <c r="K8">
        <v>4144</v>
      </c>
      <c r="L8">
        <v>4525</v>
      </c>
      <c r="M8">
        <v>1254</v>
      </c>
      <c r="N8">
        <v>14584</v>
      </c>
      <c r="O8">
        <v>635</v>
      </c>
      <c r="P8">
        <v>3225</v>
      </c>
      <c r="Q8">
        <v>3024</v>
      </c>
      <c r="R8">
        <v>6007</v>
      </c>
      <c r="S8">
        <v>7216</v>
      </c>
      <c r="T8">
        <v>5759</v>
      </c>
      <c r="U8">
        <v>7138</v>
      </c>
      <c r="V8">
        <v>2445</v>
      </c>
      <c r="W8">
        <v>19332</v>
      </c>
      <c r="X8">
        <v>1533</v>
      </c>
      <c r="Y8">
        <v>6773</v>
      </c>
      <c r="Z8">
        <v>1434</v>
      </c>
      <c r="AA8">
        <v>8301</v>
      </c>
      <c r="AB8">
        <v>412</v>
      </c>
      <c r="AC8">
        <v>8188</v>
      </c>
      <c r="AD8">
        <v>2341</v>
      </c>
      <c r="AE8">
        <v>3703</v>
      </c>
      <c r="AF8">
        <v>585</v>
      </c>
      <c r="AG8">
        <v>8082</v>
      </c>
      <c r="AO8"/>
    </row>
    <row r="9" spans="1:41" x14ac:dyDescent="0.2">
      <c r="A9" t="s">
        <v>885</v>
      </c>
      <c r="B9">
        <v>3676930</v>
      </c>
      <c r="C9">
        <v>31784</v>
      </c>
      <c r="D9">
        <v>58440</v>
      </c>
      <c r="E9">
        <v>164847</v>
      </c>
      <c r="F9">
        <v>815141</v>
      </c>
      <c r="G9">
        <v>144562</v>
      </c>
      <c r="H9">
        <v>196287</v>
      </c>
      <c r="I9">
        <v>86412</v>
      </c>
      <c r="J9">
        <v>234219</v>
      </c>
      <c r="K9">
        <v>1186</v>
      </c>
      <c r="L9">
        <v>40259</v>
      </c>
      <c r="M9">
        <v>4490</v>
      </c>
      <c r="N9">
        <v>142775</v>
      </c>
      <c r="O9">
        <v>13991</v>
      </c>
      <c r="P9">
        <v>30402</v>
      </c>
      <c r="Q9">
        <v>297468</v>
      </c>
      <c r="R9">
        <v>296008</v>
      </c>
      <c r="S9">
        <v>40208</v>
      </c>
      <c r="T9">
        <v>49950</v>
      </c>
      <c r="U9">
        <v>17478</v>
      </c>
      <c r="V9">
        <v>13677</v>
      </c>
      <c r="W9">
        <v>4560</v>
      </c>
      <c r="X9">
        <v>30832</v>
      </c>
      <c r="Y9">
        <v>128733</v>
      </c>
      <c r="Z9">
        <v>117717</v>
      </c>
      <c r="AA9">
        <v>66380</v>
      </c>
      <c r="AB9">
        <v>5880</v>
      </c>
      <c r="AC9">
        <v>338186</v>
      </c>
      <c r="AD9">
        <v>76683</v>
      </c>
      <c r="AE9">
        <v>31343</v>
      </c>
      <c r="AF9">
        <v>56075</v>
      </c>
      <c r="AG9">
        <v>140957</v>
      </c>
      <c r="AI9" s="79">
        <v>85.3</v>
      </c>
      <c r="AJ9" s="78">
        <v>83.8</v>
      </c>
      <c r="AK9" s="78">
        <v>76.3</v>
      </c>
      <c r="AL9" s="78">
        <v>65.599999999999994</v>
      </c>
      <c r="AM9" s="78">
        <v>58.7</v>
      </c>
      <c r="AO9" s="45">
        <f>Q9/AM9/10000</f>
        <v>0.50675979557069839</v>
      </c>
    </row>
    <row r="10" spans="1:41" hidden="1" x14ac:dyDescent="0.2">
      <c r="A10" t="s">
        <v>886</v>
      </c>
      <c r="B10">
        <v>2390329</v>
      </c>
      <c r="C10">
        <v>19</v>
      </c>
      <c r="D10">
        <v>115</v>
      </c>
      <c r="E10">
        <v>110663</v>
      </c>
      <c r="F10">
        <v>802650</v>
      </c>
      <c r="G10">
        <v>124400</v>
      </c>
      <c r="H10">
        <v>79749</v>
      </c>
      <c r="I10">
        <v>36456</v>
      </c>
      <c r="J10">
        <v>116187</v>
      </c>
      <c r="K10">
        <v>0</v>
      </c>
      <c r="L10">
        <v>24036</v>
      </c>
      <c r="M10">
        <v>0</v>
      </c>
      <c r="N10">
        <v>122254</v>
      </c>
      <c r="O10">
        <v>7116</v>
      </c>
      <c r="P10">
        <v>14337</v>
      </c>
      <c r="Q10">
        <v>169766</v>
      </c>
      <c r="R10">
        <v>237948</v>
      </c>
      <c r="S10">
        <v>573</v>
      </c>
      <c r="T10">
        <v>25151</v>
      </c>
      <c r="U10">
        <v>0</v>
      </c>
      <c r="V10">
        <v>705</v>
      </c>
      <c r="W10">
        <v>0</v>
      </c>
      <c r="X10">
        <v>25188</v>
      </c>
      <c r="Y10">
        <v>45571</v>
      </c>
      <c r="Z10">
        <v>108221</v>
      </c>
      <c r="AA10">
        <v>34333</v>
      </c>
      <c r="AB10">
        <v>130</v>
      </c>
      <c r="AC10">
        <v>155168</v>
      </c>
      <c r="AD10">
        <v>48843</v>
      </c>
      <c r="AE10">
        <v>5435</v>
      </c>
      <c r="AF10">
        <v>55404</v>
      </c>
      <c r="AG10">
        <v>39911</v>
      </c>
      <c r="AO10"/>
    </row>
    <row r="11" spans="1:41" hidden="1" x14ac:dyDescent="0.2">
      <c r="A11" t="s">
        <v>887</v>
      </c>
      <c r="B11">
        <v>603290</v>
      </c>
      <c r="C11">
        <v>1602</v>
      </c>
      <c r="D11">
        <v>19602</v>
      </c>
      <c r="E11">
        <v>24398</v>
      </c>
      <c r="F11">
        <v>5689</v>
      </c>
      <c r="G11">
        <v>3095</v>
      </c>
      <c r="H11">
        <v>41212</v>
      </c>
      <c r="I11">
        <v>26956</v>
      </c>
      <c r="J11">
        <v>102720</v>
      </c>
      <c r="K11">
        <v>1186</v>
      </c>
      <c r="L11">
        <v>7519</v>
      </c>
      <c r="M11">
        <v>489</v>
      </c>
      <c r="N11">
        <v>0</v>
      </c>
      <c r="O11">
        <v>0</v>
      </c>
      <c r="P11">
        <v>0</v>
      </c>
      <c r="Q11">
        <v>73097</v>
      </c>
      <c r="R11">
        <v>31552</v>
      </c>
      <c r="S11">
        <v>11813</v>
      </c>
      <c r="T11">
        <v>0</v>
      </c>
      <c r="U11">
        <v>5972</v>
      </c>
      <c r="V11">
        <v>123</v>
      </c>
      <c r="W11">
        <v>77</v>
      </c>
      <c r="X11">
        <v>1792</v>
      </c>
      <c r="Y11">
        <v>33825</v>
      </c>
      <c r="Z11">
        <v>170</v>
      </c>
      <c r="AA11">
        <v>4</v>
      </c>
      <c r="AB11">
        <v>0</v>
      </c>
      <c r="AC11">
        <v>116222</v>
      </c>
      <c r="AD11">
        <v>17822</v>
      </c>
      <c r="AE11">
        <v>19460</v>
      </c>
      <c r="AF11">
        <v>61</v>
      </c>
      <c r="AG11">
        <v>56832</v>
      </c>
      <c r="AO11"/>
    </row>
    <row r="12" spans="1:41" hidden="1" x14ac:dyDescent="0.2">
      <c r="A12" t="s">
        <v>888</v>
      </c>
      <c r="B12">
        <v>144989</v>
      </c>
      <c r="C12">
        <v>14166</v>
      </c>
      <c r="D12">
        <v>12</v>
      </c>
      <c r="E12">
        <v>20558</v>
      </c>
      <c r="F12">
        <v>3088</v>
      </c>
      <c r="G12">
        <v>7233</v>
      </c>
      <c r="H12">
        <v>17933</v>
      </c>
      <c r="I12">
        <v>2699</v>
      </c>
      <c r="J12">
        <v>152</v>
      </c>
      <c r="K12">
        <v>0</v>
      </c>
      <c r="L12">
        <v>1715</v>
      </c>
      <c r="M12">
        <v>0</v>
      </c>
      <c r="N12">
        <v>10328</v>
      </c>
      <c r="O12">
        <v>1477</v>
      </c>
      <c r="P12">
        <v>352</v>
      </c>
      <c r="Q12">
        <v>15082</v>
      </c>
      <c r="R12">
        <v>1646</v>
      </c>
      <c r="S12">
        <v>8978</v>
      </c>
      <c r="T12">
        <v>341</v>
      </c>
      <c r="U12">
        <v>632</v>
      </c>
      <c r="V12">
        <v>4818</v>
      </c>
      <c r="W12">
        <v>3390</v>
      </c>
      <c r="X12">
        <v>6</v>
      </c>
      <c r="Y12">
        <v>6630</v>
      </c>
      <c r="Z12">
        <v>4408</v>
      </c>
      <c r="AA12">
        <v>3502</v>
      </c>
      <c r="AB12">
        <v>856</v>
      </c>
      <c r="AC12">
        <v>7238</v>
      </c>
      <c r="AD12">
        <v>2352</v>
      </c>
      <c r="AE12">
        <v>671</v>
      </c>
      <c r="AF12">
        <v>36</v>
      </c>
      <c r="AG12">
        <v>4690</v>
      </c>
      <c r="AO12"/>
    </row>
    <row r="13" spans="1:41" hidden="1" x14ac:dyDescent="0.2">
      <c r="A13" t="s">
        <v>889</v>
      </c>
      <c r="B13">
        <v>162882</v>
      </c>
      <c r="C13">
        <v>0</v>
      </c>
      <c r="D13">
        <v>0</v>
      </c>
      <c r="E13">
        <v>291</v>
      </c>
      <c r="F13">
        <v>3007</v>
      </c>
      <c r="G13">
        <v>6428</v>
      </c>
      <c r="H13">
        <v>7589</v>
      </c>
      <c r="I13">
        <v>5888</v>
      </c>
      <c r="J13">
        <v>1219</v>
      </c>
      <c r="K13">
        <v>0</v>
      </c>
      <c r="L13">
        <v>695</v>
      </c>
      <c r="M13">
        <v>910</v>
      </c>
      <c r="N13">
        <v>4137</v>
      </c>
      <c r="O13">
        <v>784</v>
      </c>
      <c r="P13">
        <v>12198</v>
      </c>
      <c r="Q13">
        <v>15013</v>
      </c>
      <c r="R13">
        <v>7927</v>
      </c>
      <c r="S13">
        <v>1937</v>
      </c>
      <c r="T13">
        <v>16501</v>
      </c>
      <c r="U13">
        <v>5150</v>
      </c>
      <c r="V13">
        <v>6432</v>
      </c>
      <c r="W13">
        <v>372</v>
      </c>
      <c r="X13">
        <v>201</v>
      </c>
      <c r="Y13">
        <v>4659</v>
      </c>
      <c r="Z13">
        <v>678</v>
      </c>
      <c r="AA13">
        <v>21258</v>
      </c>
      <c r="AB13">
        <v>4033</v>
      </c>
      <c r="AC13">
        <v>19415</v>
      </c>
      <c r="AD13">
        <v>4683</v>
      </c>
      <c r="AE13">
        <v>3311</v>
      </c>
      <c r="AF13">
        <v>0</v>
      </c>
      <c r="AG13">
        <v>8166</v>
      </c>
      <c r="AO13"/>
    </row>
    <row r="14" spans="1:41" hidden="1" x14ac:dyDescent="0.2">
      <c r="A14" t="s">
        <v>890</v>
      </c>
      <c r="B14">
        <v>110527</v>
      </c>
      <c r="C14">
        <v>19</v>
      </c>
      <c r="D14">
        <v>5095</v>
      </c>
      <c r="E14">
        <v>7171</v>
      </c>
      <c r="F14">
        <v>358</v>
      </c>
      <c r="G14">
        <v>3247</v>
      </c>
      <c r="H14">
        <v>4235</v>
      </c>
      <c r="I14">
        <v>339</v>
      </c>
      <c r="J14">
        <v>1789</v>
      </c>
      <c r="K14">
        <v>0</v>
      </c>
      <c r="L14">
        <v>6271</v>
      </c>
      <c r="M14">
        <v>3091</v>
      </c>
      <c r="N14">
        <v>5213</v>
      </c>
      <c r="O14">
        <v>4582</v>
      </c>
      <c r="P14">
        <v>3486</v>
      </c>
      <c r="Q14">
        <v>5109</v>
      </c>
      <c r="R14">
        <v>3379</v>
      </c>
      <c r="S14">
        <v>7227</v>
      </c>
      <c r="T14">
        <v>7903</v>
      </c>
      <c r="U14">
        <v>4213</v>
      </c>
      <c r="V14">
        <v>1433</v>
      </c>
      <c r="W14">
        <v>602</v>
      </c>
      <c r="X14">
        <v>3644</v>
      </c>
      <c r="Y14">
        <v>9290</v>
      </c>
      <c r="Z14">
        <v>4163</v>
      </c>
      <c r="AA14">
        <v>7132</v>
      </c>
      <c r="AB14">
        <v>528</v>
      </c>
      <c r="AC14">
        <v>4798</v>
      </c>
      <c r="AD14">
        <v>2569</v>
      </c>
      <c r="AE14">
        <v>1918</v>
      </c>
      <c r="AF14">
        <v>230</v>
      </c>
      <c r="AG14">
        <v>1493</v>
      </c>
      <c r="AO14"/>
    </row>
    <row r="15" spans="1:41" hidden="1" x14ac:dyDescent="0.2">
      <c r="A15" t="s">
        <v>891</v>
      </c>
      <c r="B15">
        <v>262948</v>
      </c>
      <c r="C15">
        <v>15967</v>
      </c>
      <c r="D15">
        <v>33603</v>
      </c>
      <c r="E15">
        <v>1766</v>
      </c>
      <c r="F15">
        <v>349</v>
      </c>
      <c r="G15">
        <v>159</v>
      </c>
      <c r="H15">
        <v>45543</v>
      </c>
      <c r="I15">
        <v>14074</v>
      </c>
      <c r="J15">
        <v>11887</v>
      </c>
      <c r="K15">
        <v>0</v>
      </c>
      <c r="L15">
        <v>13</v>
      </c>
      <c r="M15">
        <v>0</v>
      </c>
      <c r="N15">
        <v>762</v>
      </c>
      <c r="O15">
        <v>21</v>
      </c>
      <c r="P15">
        <v>0</v>
      </c>
      <c r="Q15">
        <v>19354</v>
      </c>
      <c r="R15">
        <v>13556</v>
      </c>
      <c r="S15">
        <v>8839</v>
      </c>
      <c r="T15">
        <v>0</v>
      </c>
      <c r="U15">
        <v>1443</v>
      </c>
      <c r="V15">
        <v>0</v>
      </c>
      <c r="W15">
        <v>0</v>
      </c>
      <c r="X15">
        <v>1</v>
      </c>
      <c r="Y15">
        <v>28758</v>
      </c>
      <c r="Z15">
        <v>35</v>
      </c>
      <c r="AA15">
        <v>89</v>
      </c>
      <c r="AB15">
        <v>265</v>
      </c>
      <c r="AC15">
        <v>35345</v>
      </c>
      <c r="AD15">
        <v>406</v>
      </c>
      <c r="AE15">
        <v>547</v>
      </c>
      <c r="AF15">
        <v>344</v>
      </c>
      <c r="AG15">
        <v>29822</v>
      </c>
      <c r="AO15"/>
    </row>
    <row r="16" spans="1:41" hidden="1" x14ac:dyDescent="0.2">
      <c r="A16" t="s">
        <v>892</v>
      </c>
      <c r="B16">
        <v>1965</v>
      </c>
      <c r="C16">
        <v>11</v>
      </c>
      <c r="D16">
        <v>13</v>
      </c>
      <c r="E16">
        <v>0</v>
      </c>
      <c r="F16">
        <v>0</v>
      </c>
      <c r="G16">
        <v>0</v>
      </c>
      <c r="H16">
        <v>26</v>
      </c>
      <c r="I16">
        <v>0</v>
      </c>
      <c r="J16">
        <v>265</v>
      </c>
      <c r="K16">
        <v>0</v>
      </c>
      <c r="L16">
        <v>10</v>
      </c>
      <c r="M16">
        <v>0</v>
      </c>
      <c r="N16">
        <v>81</v>
      </c>
      <c r="O16">
        <v>11</v>
      </c>
      <c r="P16">
        <v>29</v>
      </c>
      <c r="Q16">
        <v>47</v>
      </c>
      <c r="R16">
        <v>0</v>
      </c>
      <c r="S16">
        <v>841</v>
      </c>
      <c r="T16">
        <v>54</v>
      </c>
      <c r="U16">
        <v>68</v>
      </c>
      <c r="V16">
        <v>166</v>
      </c>
      <c r="W16">
        <v>119</v>
      </c>
      <c r="X16">
        <v>0</v>
      </c>
      <c r="Y16">
        <v>0</v>
      </c>
      <c r="Z16">
        <v>42</v>
      </c>
      <c r="AA16">
        <v>62</v>
      </c>
      <c r="AB16">
        <v>68</v>
      </c>
      <c r="AC16">
        <v>0</v>
      </c>
      <c r="AD16">
        <v>8</v>
      </c>
      <c r="AE16">
        <v>1</v>
      </c>
      <c r="AF16">
        <v>0</v>
      </c>
      <c r="AG16">
        <v>43</v>
      </c>
      <c r="AO16"/>
    </row>
    <row r="17" spans="1:41" x14ac:dyDescent="0.2">
      <c r="A17" t="s">
        <v>893</v>
      </c>
      <c r="B17">
        <v>38320304</v>
      </c>
      <c r="C17">
        <v>653864</v>
      </c>
      <c r="D17">
        <v>673285</v>
      </c>
      <c r="E17">
        <v>950671</v>
      </c>
      <c r="F17">
        <v>563525</v>
      </c>
      <c r="G17">
        <v>307896</v>
      </c>
      <c r="H17">
        <v>1103992</v>
      </c>
      <c r="I17">
        <v>508180</v>
      </c>
      <c r="J17">
        <v>301119</v>
      </c>
      <c r="K17">
        <v>1434850</v>
      </c>
      <c r="L17">
        <v>4537372</v>
      </c>
      <c r="M17">
        <v>2867839</v>
      </c>
      <c r="N17">
        <v>1276915</v>
      </c>
      <c r="O17">
        <v>1707936</v>
      </c>
      <c r="P17">
        <v>1075153</v>
      </c>
      <c r="Q17">
        <v>2717305</v>
      </c>
      <c r="R17">
        <v>2220790</v>
      </c>
      <c r="S17">
        <v>1342883</v>
      </c>
      <c r="T17">
        <v>943008</v>
      </c>
      <c r="U17">
        <v>8358409</v>
      </c>
      <c r="V17">
        <v>499975</v>
      </c>
      <c r="W17">
        <v>72665</v>
      </c>
      <c r="X17">
        <v>645231</v>
      </c>
      <c r="Y17">
        <v>1238169</v>
      </c>
      <c r="Z17">
        <v>295720</v>
      </c>
      <c r="AA17">
        <v>421395</v>
      </c>
      <c r="AB17">
        <v>14431</v>
      </c>
      <c r="AC17">
        <v>803849</v>
      </c>
      <c r="AD17">
        <v>281307</v>
      </c>
      <c r="AE17">
        <v>89094</v>
      </c>
      <c r="AF17">
        <v>89078</v>
      </c>
      <c r="AG17">
        <v>324398</v>
      </c>
      <c r="AI17" s="77">
        <v>1453.7</v>
      </c>
      <c r="AJ17" s="76">
        <v>1464.3</v>
      </c>
      <c r="AK17" s="76">
        <v>1455.4</v>
      </c>
      <c r="AL17" s="76">
        <v>1319.4</v>
      </c>
      <c r="AM17" s="76">
        <v>1264.3</v>
      </c>
      <c r="AO17" s="45">
        <f>Q17/AM17/10000</f>
        <v>0.21492565055762083</v>
      </c>
    </row>
    <row r="18" spans="1:41" hidden="1" x14ac:dyDescent="0.2">
      <c r="A18" t="s">
        <v>894</v>
      </c>
      <c r="B18">
        <v>1235072</v>
      </c>
      <c r="C18">
        <v>14767</v>
      </c>
      <c r="D18">
        <v>10465</v>
      </c>
      <c r="E18">
        <v>36265</v>
      </c>
      <c r="F18">
        <v>10630</v>
      </c>
      <c r="G18">
        <v>14697</v>
      </c>
      <c r="H18">
        <v>48995</v>
      </c>
      <c r="I18">
        <v>27883</v>
      </c>
      <c r="J18">
        <v>33782</v>
      </c>
      <c r="K18">
        <v>11957</v>
      </c>
      <c r="L18">
        <v>44211</v>
      </c>
      <c r="M18">
        <v>32212</v>
      </c>
      <c r="N18">
        <v>44851</v>
      </c>
      <c r="O18">
        <v>57004</v>
      </c>
      <c r="P18">
        <v>32998</v>
      </c>
      <c r="Q18">
        <v>222700</v>
      </c>
      <c r="R18">
        <v>172627</v>
      </c>
      <c r="S18">
        <v>57814</v>
      </c>
      <c r="T18">
        <v>51726</v>
      </c>
      <c r="U18">
        <v>87389</v>
      </c>
      <c r="V18">
        <v>52604</v>
      </c>
      <c r="W18">
        <v>11067</v>
      </c>
      <c r="X18">
        <v>15239</v>
      </c>
      <c r="Y18">
        <v>38225</v>
      </c>
      <c r="Z18">
        <v>6956</v>
      </c>
      <c r="AA18">
        <v>36281</v>
      </c>
      <c r="AB18">
        <v>582</v>
      </c>
      <c r="AC18">
        <v>27013</v>
      </c>
      <c r="AD18">
        <v>10192</v>
      </c>
      <c r="AE18">
        <v>903</v>
      </c>
      <c r="AF18">
        <v>2294</v>
      </c>
      <c r="AG18">
        <v>20743</v>
      </c>
      <c r="AO18"/>
    </row>
    <row r="19" spans="1:41" hidden="1" x14ac:dyDescent="0.2">
      <c r="A19" t="s">
        <v>895</v>
      </c>
      <c r="B19">
        <v>973903</v>
      </c>
      <c r="C19">
        <v>32375</v>
      </c>
      <c r="D19">
        <v>20355</v>
      </c>
      <c r="E19">
        <v>33987</v>
      </c>
      <c r="F19">
        <v>6629</v>
      </c>
      <c r="G19">
        <v>39133</v>
      </c>
      <c r="H19">
        <v>16512</v>
      </c>
      <c r="I19">
        <v>11737</v>
      </c>
      <c r="J19">
        <v>14746</v>
      </c>
      <c r="K19">
        <v>50422</v>
      </c>
      <c r="L19">
        <v>46466</v>
      </c>
      <c r="M19">
        <v>43876</v>
      </c>
      <c r="N19">
        <v>21964</v>
      </c>
      <c r="O19">
        <v>45072</v>
      </c>
      <c r="P19">
        <v>20669</v>
      </c>
      <c r="Q19">
        <v>78105</v>
      </c>
      <c r="R19">
        <v>135518</v>
      </c>
      <c r="S19">
        <v>41804</v>
      </c>
      <c r="T19">
        <v>31332</v>
      </c>
      <c r="U19">
        <v>138671</v>
      </c>
      <c r="V19">
        <v>13381</v>
      </c>
      <c r="W19">
        <v>5573</v>
      </c>
      <c r="X19">
        <v>10945</v>
      </c>
      <c r="Y19">
        <v>37563</v>
      </c>
      <c r="Z19">
        <v>4625</v>
      </c>
      <c r="AA19">
        <v>14151</v>
      </c>
      <c r="AB19">
        <v>450</v>
      </c>
      <c r="AC19">
        <v>26542</v>
      </c>
      <c r="AD19">
        <v>4978</v>
      </c>
      <c r="AE19">
        <v>1607</v>
      </c>
      <c r="AF19">
        <v>7206</v>
      </c>
      <c r="AG19">
        <v>17509</v>
      </c>
      <c r="AO19"/>
    </row>
    <row r="20" spans="1:41" hidden="1" x14ac:dyDescent="0.2">
      <c r="A20" t="s">
        <v>896</v>
      </c>
      <c r="B20">
        <v>752324</v>
      </c>
      <c r="C20">
        <v>24994</v>
      </c>
      <c r="D20">
        <v>7330</v>
      </c>
      <c r="E20">
        <v>13604</v>
      </c>
      <c r="F20">
        <v>21529</v>
      </c>
      <c r="G20">
        <v>8648</v>
      </c>
      <c r="H20">
        <v>12030</v>
      </c>
      <c r="I20">
        <v>12041</v>
      </c>
      <c r="J20">
        <v>9445</v>
      </c>
      <c r="K20">
        <v>11084</v>
      </c>
      <c r="L20">
        <v>39404</v>
      </c>
      <c r="M20">
        <v>22162</v>
      </c>
      <c r="N20">
        <v>30899</v>
      </c>
      <c r="O20">
        <v>35446</v>
      </c>
      <c r="P20">
        <v>15066</v>
      </c>
      <c r="Q20">
        <v>48397</v>
      </c>
      <c r="R20">
        <v>52849</v>
      </c>
      <c r="S20">
        <v>41985</v>
      </c>
      <c r="T20">
        <v>22738</v>
      </c>
      <c r="U20">
        <v>54252</v>
      </c>
      <c r="V20">
        <v>14272</v>
      </c>
      <c r="W20">
        <v>3961</v>
      </c>
      <c r="X20">
        <v>7713</v>
      </c>
      <c r="Y20">
        <v>119086</v>
      </c>
      <c r="Z20">
        <v>49025</v>
      </c>
      <c r="AA20">
        <v>23710</v>
      </c>
      <c r="AB20">
        <v>1717</v>
      </c>
      <c r="AC20">
        <v>26224</v>
      </c>
      <c r="AD20">
        <v>11281</v>
      </c>
      <c r="AE20">
        <v>2837</v>
      </c>
      <c r="AF20">
        <v>1220</v>
      </c>
      <c r="AG20">
        <v>7375</v>
      </c>
      <c r="AO20"/>
    </row>
    <row r="21" spans="1:41" hidden="1" x14ac:dyDescent="0.2">
      <c r="A21" t="s">
        <v>897</v>
      </c>
      <c r="B21">
        <v>162260</v>
      </c>
      <c r="C21">
        <v>813</v>
      </c>
      <c r="D21">
        <v>753</v>
      </c>
      <c r="E21">
        <v>4945</v>
      </c>
      <c r="F21">
        <v>913</v>
      </c>
      <c r="G21">
        <v>2556</v>
      </c>
      <c r="H21">
        <v>1809</v>
      </c>
      <c r="I21">
        <v>3717</v>
      </c>
      <c r="J21">
        <v>5295</v>
      </c>
      <c r="K21">
        <v>3639</v>
      </c>
      <c r="L21">
        <v>5324</v>
      </c>
      <c r="M21">
        <v>3584</v>
      </c>
      <c r="N21">
        <v>7595</v>
      </c>
      <c r="O21">
        <v>5775</v>
      </c>
      <c r="P21">
        <v>5219</v>
      </c>
      <c r="Q21">
        <v>8233</v>
      </c>
      <c r="R21">
        <v>16195</v>
      </c>
      <c r="S21">
        <v>7807</v>
      </c>
      <c r="T21">
        <v>12249</v>
      </c>
      <c r="U21">
        <v>8486</v>
      </c>
      <c r="V21">
        <v>3504</v>
      </c>
      <c r="W21">
        <v>557</v>
      </c>
      <c r="X21">
        <v>4813</v>
      </c>
      <c r="Y21">
        <v>4966</v>
      </c>
      <c r="Z21">
        <v>8141</v>
      </c>
      <c r="AA21">
        <v>22789</v>
      </c>
      <c r="AB21">
        <v>0</v>
      </c>
      <c r="AC21">
        <v>7903</v>
      </c>
      <c r="AD21">
        <v>3513</v>
      </c>
      <c r="AE21">
        <v>0</v>
      </c>
      <c r="AF21">
        <v>415</v>
      </c>
      <c r="AG21">
        <v>752</v>
      </c>
      <c r="AO21"/>
    </row>
    <row r="22" spans="1:41" hidden="1" x14ac:dyDescent="0.2">
      <c r="A22" t="s">
        <v>898</v>
      </c>
      <c r="B22">
        <v>1198115</v>
      </c>
      <c r="C22">
        <v>1773</v>
      </c>
      <c r="D22">
        <v>5636</v>
      </c>
      <c r="E22">
        <v>16071</v>
      </c>
      <c r="F22">
        <v>2084</v>
      </c>
      <c r="G22">
        <v>2039</v>
      </c>
      <c r="H22">
        <v>5135</v>
      </c>
      <c r="I22">
        <v>2213</v>
      </c>
      <c r="J22">
        <v>4402</v>
      </c>
      <c r="K22">
        <v>14683</v>
      </c>
      <c r="L22">
        <v>205372</v>
      </c>
      <c r="M22">
        <v>191388</v>
      </c>
      <c r="N22">
        <v>38100</v>
      </c>
      <c r="O22">
        <v>86097</v>
      </c>
      <c r="P22">
        <v>24651</v>
      </c>
      <c r="Q22">
        <v>177249</v>
      </c>
      <c r="R22">
        <v>79181</v>
      </c>
      <c r="S22">
        <v>71437</v>
      </c>
      <c r="T22">
        <v>15356</v>
      </c>
      <c r="U22">
        <v>143829</v>
      </c>
      <c r="V22">
        <v>15236</v>
      </c>
      <c r="W22">
        <v>714</v>
      </c>
      <c r="X22">
        <v>3942</v>
      </c>
      <c r="Y22">
        <v>21441</v>
      </c>
      <c r="Z22">
        <v>1101</v>
      </c>
      <c r="AA22">
        <v>2608</v>
      </c>
      <c r="AB22">
        <v>232</v>
      </c>
      <c r="AC22">
        <v>17714</v>
      </c>
      <c r="AD22">
        <v>2875</v>
      </c>
      <c r="AE22">
        <v>34</v>
      </c>
      <c r="AF22">
        <v>3202</v>
      </c>
      <c r="AG22">
        <v>42320</v>
      </c>
      <c r="AO22"/>
    </row>
    <row r="23" spans="1:41" hidden="1" x14ac:dyDescent="0.2">
      <c r="A23" t="s">
        <v>899</v>
      </c>
      <c r="B23">
        <v>1454274</v>
      </c>
      <c r="C23">
        <v>19262</v>
      </c>
      <c r="D23">
        <v>4314</v>
      </c>
      <c r="E23">
        <v>14929</v>
      </c>
      <c r="F23">
        <v>5955</v>
      </c>
      <c r="G23">
        <v>7364</v>
      </c>
      <c r="H23">
        <v>33816</v>
      </c>
      <c r="I23">
        <v>14912</v>
      </c>
      <c r="J23">
        <v>1385</v>
      </c>
      <c r="K23">
        <v>32898</v>
      </c>
      <c r="L23">
        <v>204108</v>
      </c>
      <c r="M23">
        <v>200499</v>
      </c>
      <c r="N23">
        <v>75404</v>
      </c>
      <c r="O23">
        <v>154418</v>
      </c>
      <c r="P23">
        <v>66248</v>
      </c>
      <c r="Q23">
        <v>85189</v>
      </c>
      <c r="R23">
        <v>84773</v>
      </c>
      <c r="S23">
        <v>37971</v>
      </c>
      <c r="T23">
        <v>11485</v>
      </c>
      <c r="U23">
        <v>341290</v>
      </c>
      <c r="V23">
        <v>6900</v>
      </c>
      <c r="W23">
        <v>131</v>
      </c>
      <c r="X23">
        <v>4406</v>
      </c>
      <c r="Y23">
        <v>14979</v>
      </c>
      <c r="Z23">
        <v>2809</v>
      </c>
      <c r="AA23">
        <v>3405</v>
      </c>
      <c r="AB23">
        <v>540</v>
      </c>
      <c r="AC23">
        <v>4873</v>
      </c>
      <c r="AD23">
        <v>1044</v>
      </c>
      <c r="AE23">
        <v>1718</v>
      </c>
      <c r="AF23">
        <v>1607</v>
      </c>
      <c r="AG23">
        <v>15642</v>
      </c>
      <c r="AO23"/>
    </row>
    <row r="24" spans="1:41" hidden="1" x14ac:dyDescent="0.2">
      <c r="A24" t="s">
        <v>900</v>
      </c>
      <c r="B24">
        <v>942109</v>
      </c>
      <c r="C24">
        <v>594</v>
      </c>
      <c r="D24">
        <v>3281</v>
      </c>
      <c r="E24">
        <v>15953</v>
      </c>
      <c r="F24">
        <v>17</v>
      </c>
      <c r="G24">
        <v>94</v>
      </c>
      <c r="H24">
        <v>5369</v>
      </c>
      <c r="I24">
        <v>950</v>
      </c>
      <c r="J24">
        <v>119</v>
      </c>
      <c r="K24">
        <v>11049</v>
      </c>
      <c r="L24">
        <v>32813</v>
      </c>
      <c r="M24">
        <v>63514</v>
      </c>
      <c r="N24">
        <v>20733</v>
      </c>
      <c r="O24">
        <v>274065</v>
      </c>
      <c r="P24">
        <v>56304</v>
      </c>
      <c r="Q24">
        <v>29692</v>
      </c>
      <c r="R24">
        <v>40342</v>
      </c>
      <c r="S24">
        <v>12995</v>
      </c>
      <c r="T24">
        <v>49339</v>
      </c>
      <c r="U24">
        <v>288178</v>
      </c>
      <c r="V24">
        <v>10258</v>
      </c>
      <c r="W24">
        <v>34</v>
      </c>
      <c r="X24">
        <v>2672</v>
      </c>
      <c r="Y24">
        <v>16116</v>
      </c>
      <c r="Z24">
        <v>2318</v>
      </c>
      <c r="AA24">
        <v>2330</v>
      </c>
      <c r="AB24">
        <v>72</v>
      </c>
      <c r="AC24">
        <v>2334</v>
      </c>
      <c r="AD24">
        <v>537</v>
      </c>
      <c r="AE24">
        <v>0</v>
      </c>
      <c r="AF24">
        <v>37</v>
      </c>
      <c r="AG24">
        <v>0</v>
      </c>
      <c r="AO24"/>
    </row>
    <row r="25" spans="1:41" hidden="1" x14ac:dyDescent="0.2">
      <c r="A25" t="s">
        <v>901</v>
      </c>
      <c r="B25">
        <v>202265</v>
      </c>
      <c r="C25">
        <v>467</v>
      </c>
      <c r="D25">
        <v>875</v>
      </c>
      <c r="E25">
        <v>1985</v>
      </c>
      <c r="F25">
        <v>44</v>
      </c>
      <c r="G25">
        <v>1128</v>
      </c>
      <c r="H25">
        <v>6539</v>
      </c>
      <c r="I25">
        <v>11938</v>
      </c>
      <c r="J25">
        <v>4524</v>
      </c>
      <c r="K25">
        <v>3719</v>
      </c>
      <c r="L25">
        <v>14671</v>
      </c>
      <c r="M25">
        <v>14904</v>
      </c>
      <c r="N25">
        <v>11697</v>
      </c>
      <c r="O25">
        <v>11900</v>
      </c>
      <c r="P25">
        <v>8912</v>
      </c>
      <c r="Q25">
        <v>13947</v>
      </c>
      <c r="R25">
        <v>14899</v>
      </c>
      <c r="S25">
        <v>13299</v>
      </c>
      <c r="T25">
        <v>9965</v>
      </c>
      <c r="U25">
        <v>24592</v>
      </c>
      <c r="V25">
        <v>10910</v>
      </c>
      <c r="W25">
        <v>1376</v>
      </c>
      <c r="X25">
        <v>3008</v>
      </c>
      <c r="Y25">
        <v>5993</v>
      </c>
      <c r="Z25">
        <v>3055</v>
      </c>
      <c r="AA25">
        <v>4739</v>
      </c>
      <c r="AB25">
        <v>22</v>
      </c>
      <c r="AC25">
        <v>2545</v>
      </c>
      <c r="AD25">
        <v>71</v>
      </c>
      <c r="AE25">
        <v>10</v>
      </c>
      <c r="AF25">
        <v>0</v>
      </c>
      <c r="AG25">
        <v>531</v>
      </c>
      <c r="AO25"/>
    </row>
    <row r="26" spans="1:41" hidden="1" x14ac:dyDescent="0.2">
      <c r="A26" t="s">
        <v>902</v>
      </c>
      <c r="B26">
        <v>415685</v>
      </c>
      <c r="C26">
        <v>3608</v>
      </c>
      <c r="D26">
        <v>12962</v>
      </c>
      <c r="E26">
        <v>5846</v>
      </c>
      <c r="F26">
        <v>137</v>
      </c>
      <c r="G26">
        <v>295</v>
      </c>
      <c r="H26">
        <v>9785</v>
      </c>
      <c r="I26">
        <v>1268</v>
      </c>
      <c r="J26">
        <v>3444</v>
      </c>
      <c r="K26">
        <v>17857</v>
      </c>
      <c r="L26">
        <v>21881</v>
      </c>
      <c r="M26">
        <v>76629</v>
      </c>
      <c r="N26">
        <v>10555</v>
      </c>
      <c r="O26">
        <v>24104</v>
      </c>
      <c r="P26">
        <v>6189</v>
      </c>
      <c r="Q26">
        <v>13792</v>
      </c>
      <c r="R26">
        <v>14793</v>
      </c>
      <c r="S26">
        <v>6372</v>
      </c>
      <c r="T26">
        <v>2940</v>
      </c>
      <c r="U26">
        <v>161401</v>
      </c>
      <c r="V26">
        <v>1347</v>
      </c>
      <c r="W26">
        <v>103</v>
      </c>
      <c r="X26">
        <v>2978</v>
      </c>
      <c r="Y26">
        <v>13087</v>
      </c>
      <c r="Z26">
        <v>857</v>
      </c>
      <c r="AA26">
        <v>804</v>
      </c>
      <c r="AB26">
        <v>372</v>
      </c>
      <c r="AC26">
        <v>1780</v>
      </c>
      <c r="AD26">
        <v>260</v>
      </c>
      <c r="AE26">
        <v>0</v>
      </c>
      <c r="AF26">
        <v>0</v>
      </c>
      <c r="AG26">
        <v>239</v>
      </c>
      <c r="AO26"/>
    </row>
    <row r="27" spans="1:41" hidden="1" x14ac:dyDescent="0.2">
      <c r="A27" t="s">
        <v>903</v>
      </c>
      <c r="B27">
        <v>477815</v>
      </c>
      <c r="C27">
        <v>3817</v>
      </c>
      <c r="D27">
        <v>9297</v>
      </c>
      <c r="E27">
        <v>7301</v>
      </c>
      <c r="F27">
        <v>737</v>
      </c>
      <c r="G27">
        <v>3641</v>
      </c>
      <c r="H27">
        <v>7329</v>
      </c>
      <c r="I27">
        <v>3426</v>
      </c>
      <c r="J27">
        <v>3152</v>
      </c>
      <c r="K27">
        <v>12874</v>
      </c>
      <c r="L27">
        <v>42070</v>
      </c>
      <c r="M27">
        <v>41123</v>
      </c>
      <c r="N27">
        <v>8975</v>
      </c>
      <c r="O27">
        <v>33797</v>
      </c>
      <c r="P27">
        <v>10681</v>
      </c>
      <c r="Q27">
        <v>53104</v>
      </c>
      <c r="R27">
        <v>23637</v>
      </c>
      <c r="S27">
        <v>17501</v>
      </c>
      <c r="T27">
        <v>13810</v>
      </c>
      <c r="U27">
        <v>120771</v>
      </c>
      <c r="V27">
        <v>10669</v>
      </c>
      <c r="W27">
        <v>3935</v>
      </c>
      <c r="X27">
        <v>11311</v>
      </c>
      <c r="Y27">
        <v>17267</v>
      </c>
      <c r="Z27">
        <v>1742</v>
      </c>
      <c r="AA27">
        <v>5721</v>
      </c>
      <c r="AB27">
        <v>109</v>
      </c>
      <c r="AC27">
        <v>6577</v>
      </c>
      <c r="AD27">
        <v>244</v>
      </c>
      <c r="AE27">
        <v>5</v>
      </c>
      <c r="AF27">
        <v>1909</v>
      </c>
      <c r="AG27">
        <v>1283</v>
      </c>
      <c r="AO27"/>
    </row>
    <row r="28" spans="1:41" hidden="1" x14ac:dyDescent="0.2">
      <c r="A28" t="s">
        <v>904</v>
      </c>
      <c r="B28">
        <v>456054</v>
      </c>
      <c r="C28">
        <v>17120</v>
      </c>
      <c r="D28">
        <v>6572</v>
      </c>
      <c r="E28">
        <v>11021</v>
      </c>
      <c r="F28">
        <v>4108</v>
      </c>
      <c r="G28">
        <v>1665</v>
      </c>
      <c r="H28">
        <v>4976</v>
      </c>
      <c r="I28">
        <v>3052</v>
      </c>
      <c r="J28">
        <v>2687</v>
      </c>
      <c r="K28">
        <v>17616</v>
      </c>
      <c r="L28">
        <v>43932</v>
      </c>
      <c r="M28">
        <v>28693</v>
      </c>
      <c r="N28">
        <v>13742</v>
      </c>
      <c r="O28">
        <v>16925</v>
      </c>
      <c r="P28">
        <v>11414</v>
      </c>
      <c r="Q28">
        <v>24959</v>
      </c>
      <c r="R28">
        <v>19419</v>
      </c>
      <c r="S28">
        <v>18603</v>
      </c>
      <c r="T28">
        <v>11979</v>
      </c>
      <c r="U28">
        <v>139026</v>
      </c>
      <c r="V28">
        <v>4043</v>
      </c>
      <c r="W28">
        <v>1135</v>
      </c>
      <c r="X28">
        <v>7934</v>
      </c>
      <c r="Y28">
        <v>13983</v>
      </c>
      <c r="Z28">
        <v>3239</v>
      </c>
      <c r="AA28">
        <v>9995</v>
      </c>
      <c r="AB28">
        <v>861</v>
      </c>
      <c r="AC28">
        <v>11310</v>
      </c>
      <c r="AD28">
        <v>2108</v>
      </c>
      <c r="AE28">
        <v>621</v>
      </c>
      <c r="AF28">
        <v>1450</v>
      </c>
      <c r="AG28">
        <v>1866</v>
      </c>
      <c r="AO28"/>
    </row>
    <row r="29" spans="1:41" hidden="1" x14ac:dyDescent="0.2">
      <c r="A29" t="s">
        <v>905</v>
      </c>
      <c r="B29">
        <v>918825</v>
      </c>
      <c r="C29">
        <v>4702</v>
      </c>
      <c r="D29">
        <v>7903</v>
      </c>
      <c r="E29">
        <v>7454</v>
      </c>
      <c r="F29">
        <v>999</v>
      </c>
      <c r="G29">
        <v>427</v>
      </c>
      <c r="H29">
        <v>3139</v>
      </c>
      <c r="I29">
        <v>1283</v>
      </c>
      <c r="J29">
        <v>1246</v>
      </c>
      <c r="K29">
        <v>18591</v>
      </c>
      <c r="L29">
        <v>82053</v>
      </c>
      <c r="M29">
        <v>74490</v>
      </c>
      <c r="N29">
        <v>18562</v>
      </c>
      <c r="O29">
        <v>93266</v>
      </c>
      <c r="P29">
        <v>32772</v>
      </c>
      <c r="Q29">
        <v>49165</v>
      </c>
      <c r="R29">
        <v>43025</v>
      </c>
      <c r="S29">
        <v>13727</v>
      </c>
      <c r="T29">
        <v>13616</v>
      </c>
      <c r="U29">
        <v>422504</v>
      </c>
      <c r="V29">
        <v>10250</v>
      </c>
      <c r="W29">
        <v>207</v>
      </c>
      <c r="X29">
        <v>4806</v>
      </c>
      <c r="Y29">
        <v>4067</v>
      </c>
      <c r="Z29">
        <v>969</v>
      </c>
      <c r="AA29">
        <v>5897</v>
      </c>
      <c r="AB29">
        <v>373</v>
      </c>
      <c r="AC29">
        <v>1636</v>
      </c>
      <c r="AD29">
        <v>694</v>
      </c>
      <c r="AE29">
        <v>666</v>
      </c>
      <c r="AF29">
        <v>0</v>
      </c>
      <c r="AG29">
        <v>336</v>
      </c>
      <c r="AO29"/>
    </row>
    <row r="30" spans="1:41" hidden="1" x14ac:dyDescent="0.2">
      <c r="A30" t="s">
        <v>906</v>
      </c>
      <c r="B30">
        <v>565260</v>
      </c>
      <c r="C30">
        <v>8627</v>
      </c>
      <c r="D30">
        <v>11247</v>
      </c>
      <c r="E30">
        <v>24092</v>
      </c>
      <c r="F30">
        <v>48989</v>
      </c>
      <c r="G30">
        <v>15185</v>
      </c>
      <c r="H30">
        <v>69661</v>
      </c>
      <c r="I30">
        <v>3337</v>
      </c>
      <c r="J30">
        <v>34806</v>
      </c>
      <c r="K30">
        <v>13104</v>
      </c>
      <c r="L30">
        <v>14161</v>
      </c>
      <c r="M30">
        <v>16941</v>
      </c>
      <c r="N30">
        <v>7060</v>
      </c>
      <c r="O30">
        <v>2694</v>
      </c>
      <c r="P30">
        <v>12912</v>
      </c>
      <c r="Q30">
        <v>70759</v>
      </c>
      <c r="R30">
        <v>12171</v>
      </c>
      <c r="S30">
        <v>5864</v>
      </c>
      <c r="T30">
        <v>10366</v>
      </c>
      <c r="U30">
        <v>24607</v>
      </c>
      <c r="V30">
        <v>2861</v>
      </c>
      <c r="W30">
        <v>2128</v>
      </c>
      <c r="X30">
        <v>725</v>
      </c>
      <c r="Y30">
        <v>4651</v>
      </c>
      <c r="Z30">
        <v>2811</v>
      </c>
      <c r="AA30">
        <v>10277</v>
      </c>
      <c r="AB30">
        <v>25</v>
      </c>
      <c r="AC30">
        <v>55480</v>
      </c>
      <c r="AD30">
        <v>27115</v>
      </c>
      <c r="AE30">
        <v>215</v>
      </c>
      <c r="AF30">
        <v>15643</v>
      </c>
      <c r="AG30">
        <v>36746</v>
      </c>
      <c r="AO30"/>
    </row>
    <row r="31" spans="1:41" hidden="1" x14ac:dyDescent="0.2">
      <c r="A31" t="s">
        <v>907</v>
      </c>
      <c r="B31">
        <v>1885555</v>
      </c>
      <c r="C31">
        <v>17103</v>
      </c>
      <c r="D31">
        <v>36110</v>
      </c>
      <c r="E31">
        <v>52635</v>
      </c>
      <c r="F31">
        <v>60476</v>
      </c>
      <c r="G31">
        <v>49020</v>
      </c>
      <c r="H31">
        <v>47375</v>
      </c>
      <c r="I31">
        <v>43814</v>
      </c>
      <c r="J31">
        <v>21158</v>
      </c>
      <c r="K31">
        <v>74466</v>
      </c>
      <c r="L31">
        <v>203925</v>
      </c>
      <c r="M31">
        <v>124225</v>
      </c>
      <c r="N31">
        <v>73208</v>
      </c>
      <c r="O31">
        <v>28924</v>
      </c>
      <c r="P31">
        <v>41774</v>
      </c>
      <c r="Q31">
        <v>178960</v>
      </c>
      <c r="R31">
        <v>109863</v>
      </c>
      <c r="S31">
        <v>102042</v>
      </c>
      <c r="T31">
        <v>48288</v>
      </c>
      <c r="U31">
        <v>189861</v>
      </c>
      <c r="V31">
        <v>19211</v>
      </c>
      <c r="W31">
        <v>3169</v>
      </c>
      <c r="X31">
        <v>31071</v>
      </c>
      <c r="Y31">
        <v>62904</v>
      </c>
      <c r="Z31">
        <v>32962</v>
      </c>
      <c r="AA31">
        <v>47221</v>
      </c>
      <c r="AB31">
        <v>1439</v>
      </c>
      <c r="AC31">
        <v>60149</v>
      </c>
      <c r="AD31">
        <v>22910</v>
      </c>
      <c r="AE31">
        <v>24706</v>
      </c>
      <c r="AF31">
        <v>13536</v>
      </c>
      <c r="AG31">
        <v>63050</v>
      </c>
      <c r="AO31"/>
    </row>
    <row r="32" spans="1:41" hidden="1" x14ac:dyDescent="0.2">
      <c r="A32" t="s">
        <v>908</v>
      </c>
      <c r="B32">
        <v>1376191</v>
      </c>
      <c r="C32">
        <v>73414</v>
      </c>
      <c r="D32">
        <v>40465</v>
      </c>
      <c r="E32">
        <v>61083</v>
      </c>
      <c r="F32">
        <v>22550</v>
      </c>
      <c r="G32">
        <v>11997</v>
      </c>
      <c r="H32">
        <v>22996</v>
      </c>
      <c r="I32">
        <v>42462</v>
      </c>
      <c r="J32">
        <v>30639</v>
      </c>
      <c r="K32">
        <v>45552</v>
      </c>
      <c r="L32">
        <v>143951</v>
      </c>
      <c r="M32">
        <v>105246</v>
      </c>
      <c r="N32">
        <v>41763</v>
      </c>
      <c r="O32">
        <v>18691</v>
      </c>
      <c r="P32">
        <v>37943</v>
      </c>
      <c r="Q32">
        <v>156442</v>
      </c>
      <c r="R32">
        <v>73313</v>
      </c>
      <c r="S32">
        <v>68202</v>
      </c>
      <c r="T32">
        <v>28096</v>
      </c>
      <c r="U32">
        <v>112913</v>
      </c>
      <c r="V32">
        <v>21376</v>
      </c>
      <c r="W32">
        <v>14924</v>
      </c>
      <c r="X32">
        <v>24297</v>
      </c>
      <c r="Y32">
        <v>68309</v>
      </c>
      <c r="Z32">
        <v>23372</v>
      </c>
      <c r="AA32">
        <v>25871</v>
      </c>
      <c r="AB32">
        <v>1640</v>
      </c>
      <c r="AC32">
        <v>36050</v>
      </c>
      <c r="AD32">
        <v>10391</v>
      </c>
      <c r="AE32">
        <v>3039</v>
      </c>
      <c r="AF32">
        <v>2185</v>
      </c>
      <c r="AG32">
        <v>7019</v>
      </c>
      <c r="AO32"/>
    </row>
    <row r="33" spans="1:33" customFormat="1" hidden="1" x14ac:dyDescent="0.2">
      <c r="A33" t="s">
        <v>909</v>
      </c>
      <c r="B33">
        <v>238334</v>
      </c>
      <c r="C33">
        <v>866</v>
      </c>
      <c r="D33">
        <v>288</v>
      </c>
      <c r="E33">
        <v>20267</v>
      </c>
      <c r="F33">
        <v>490</v>
      </c>
      <c r="G33">
        <v>0</v>
      </c>
      <c r="H33">
        <v>2016</v>
      </c>
      <c r="I33">
        <v>8475</v>
      </c>
      <c r="J33">
        <v>0</v>
      </c>
      <c r="K33">
        <v>1197</v>
      </c>
      <c r="L33">
        <v>57097</v>
      </c>
      <c r="M33">
        <v>59992</v>
      </c>
      <c r="N33">
        <v>5178</v>
      </c>
      <c r="O33">
        <v>15839</v>
      </c>
      <c r="P33">
        <v>3397</v>
      </c>
      <c r="Q33">
        <v>10073</v>
      </c>
      <c r="R33">
        <v>15828</v>
      </c>
      <c r="S33">
        <v>3428</v>
      </c>
      <c r="T33">
        <v>1380</v>
      </c>
      <c r="U33">
        <v>8589</v>
      </c>
      <c r="V33">
        <v>45</v>
      </c>
      <c r="W33">
        <v>0</v>
      </c>
      <c r="X33">
        <v>10</v>
      </c>
      <c r="Y33">
        <v>12323</v>
      </c>
      <c r="Z33">
        <v>88</v>
      </c>
      <c r="AA33">
        <v>405</v>
      </c>
      <c r="AB33">
        <v>0</v>
      </c>
      <c r="AC33">
        <v>752</v>
      </c>
      <c r="AD33">
        <v>300</v>
      </c>
      <c r="AE33">
        <v>0</v>
      </c>
      <c r="AF33">
        <v>582</v>
      </c>
      <c r="AG33">
        <v>9429</v>
      </c>
    </row>
    <row r="34" spans="1:33" customFormat="1" hidden="1" x14ac:dyDescent="0.2">
      <c r="A34" t="s">
        <v>910</v>
      </c>
      <c r="B34">
        <v>1450702</v>
      </c>
      <c r="C34">
        <v>6961</v>
      </c>
      <c r="D34">
        <v>26044</v>
      </c>
      <c r="E34">
        <v>21565</v>
      </c>
      <c r="F34">
        <v>4025</v>
      </c>
      <c r="G34">
        <v>2873</v>
      </c>
      <c r="H34">
        <v>34013</v>
      </c>
      <c r="I34">
        <v>8779</v>
      </c>
      <c r="J34">
        <v>4300</v>
      </c>
      <c r="K34">
        <v>59856</v>
      </c>
      <c r="L34">
        <v>173377</v>
      </c>
      <c r="M34">
        <v>135061</v>
      </c>
      <c r="N34">
        <v>62426</v>
      </c>
      <c r="O34">
        <v>72624</v>
      </c>
      <c r="P34">
        <v>20359</v>
      </c>
      <c r="Q34">
        <v>100004</v>
      </c>
      <c r="R34">
        <v>44212</v>
      </c>
      <c r="S34">
        <v>24492</v>
      </c>
      <c r="T34">
        <v>13033</v>
      </c>
      <c r="U34">
        <v>523708</v>
      </c>
      <c r="V34">
        <v>10767</v>
      </c>
      <c r="W34">
        <v>2179</v>
      </c>
      <c r="X34">
        <v>11187</v>
      </c>
      <c r="Y34">
        <v>29544</v>
      </c>
      <c r="Z34">
        <v>10257</v>
      </c>
      <c r="AA34">
        <v>7844</v>
      </c>
      <c r="AB34">
        <v>180</v>
      </c>
      <c r="AC34">
        <v>30213</v>
      </c>
      <c r="AD34">
        <v>3337</v>
      </c>
      <c r="AE34">
        <v>93</v>
      </c>
      <c r="AF34">
        <v>667</v>
      </c>
      <c r="AG34">
        <v>6722</v>
      </c>
    </row>
    <row r="35" spans="1:33" customFormat="1" hidden="1" x14ac:dyDescent="0.2">
      <c r="A35" t="s">
        <v>911</v>
      </c>
      <c r="B35">
        <v>1728210</v>
      </c>
      <c r="C35">
        <v>24142</v>
      </c>
      <c r="D35">
        <v>18849</v>
      </c>
      <c r="E35">
        <v>44056</v>
      </c>
      <c r="F35">
        <v>32692</v>
      </c>
      <c r="G35">
        <v>19499</v>
      </c>
      <c r="H35">
        <v>36600</v>
      </c>
      <c r="I35">
        <v>13042</v>
      </c>
      <c r="J35">
        <v>14579</v>
      </c>
      <c r="K35">
        <v>27750</v>
      </c>
      <c r="L35">
        <v>98610</v>
      </c>
      <c r="M35">
        <v>75932</v>
      </c>
      <c r="N35">
        <v>70532</v>
      </c>
      <c r="O35">
        <v>77903</v>
      </c>
      <c r="P35">
        <v>80185</v>
      </c>
      <c r="Q35">
        <v>134791</v>
      </c>
      <c r="R35">
        <v>164120</v>
      </c>
      <c r="S35">
        <v>88027</v>
      </c>
      <c r="T35">
        <v>85069</v>
      </c>
      <c r="U35">
        <v>253422</v>
      </c>
      <c r="V35">
        <v>40508</v>
      </c>
      <c r="W35">
        <v>8497</v>
      </c>
      <c r="X35">
        <v>37216</v>
      </c>
      <c r="Y35">
        <v>74981</v>
      </c>
      <c r="Z35">
        <v>38251</v>
      </c>
      <c r="AA35">
        <v>43875</v>
      </c>
      <c r="AB35">
        <v>4883</v>
      </c>
      <c r="AC35">
        <v>48872</v>
      </c>
      <c r="AD35">
        <v>29009</v>
      </c>
      <c r="AE35">
        <v>6827</v>
      </c>
      <c r="AF35">
        <v>4882</v>
      </c>
      <c r="AG35">
        <v>30609</v>
      </c>
    </row>
    <row r="36" spans="1:33" customFormat="1" hidden="1" x14ac:dyDescent="0.2">
      <c r="A36" t="s">
        <v>912</v>
      </c>
      <c r="B36">
        <v>1231598</v>
      </c>
      <c r="C36">
        <v>1592</v>
      </c>
      <c r="D36">
        <v>44349</v>
      </c>
      <c r="E36">
        <v>164116</v>
      </c>
      <c r="F36">
        <v>51990</v>
      </c>
      <c r="G36">
        <v>54609</v>
      </c>
      <c r="H36">
        <v>135722</v>
      </c>
      <c r="I36">
        <v>15441</v>
      </c>
      <c r="J36">
        <v>11379</v>
      </c>
      <c r="K36">
        <v>21577</v>
      </c>
      <c r="L36">
        <v>82291</v>
      </c>
      <c r="M36">
        <v>18938</v>
      </c>
      <c r="N36">
        <v>43203</v>
      </c>
      <c r="O36">
        <v>39567</v>
      </c>
      <c r="P36">
        <v>41027</v>
      </c>
      <c r="Q36">
        <v>98439</v>
      </c>
      <c r="R36">
        <v>72843</v>
      </c>
      <c r="S36">
        <v>43993</v>
      </c>
      <c r="T36">
        <v>33304</v>
      </c>
      <c r="U36">
        <v>35594</v>
      </c>
      <c r="V36">
        <v>23548</v>
      </c>
      <c r="W36">
        <v>35</v>
      </c>
      <c r="X36">
        <v>10629</v>
      </c>
      <c r="Y36">
        <v>61746</v>
      </c>
      <c r="Z36">
        <v>12758</v>
      </c>
      <c r="AA36">
        <v>28604</v>
      </c>
      <c r="AB36">
        <v>26</v>
      </c>
      <c r="AC36">
        <v>28188</v>
      </c>
      <c r="AD36">
        <v>27072</v>
      </c>
      <c r="AE36">
        <v>10954</v>
      </c>
      <c r="AF36">
        <v>2521</v>
      </c>
      <c r="AG36">
        <v>15543</v>
      </c>
    </row>
    <row r="37" spans="1:33" customFormat="1" hidden="1" x14ac:dyDescent="0.2">
      <c r="A37" t="s">
        <v>913</v>
      </c>
      <c r="B37">
        <v>984578</v>
      </c>
      <c r="C37">
        <v>2517</v>
      </c>
      <c r="D37">
        <v>6583</v>
      </c>
      <c r="E37">
        <v>10345</v>
      </c>
      <c r="F37">
        <v>30794</v>
      </c>
      <c r="G37">
        <v>43391</v>
      </c>
      <c r="H37">
        <v>24957</v>
      </c>
      <c r="I37">
        <v>5053</v>
      </c>
      <c r="J37">
        <v>4565</v>
      </c>
      <c r="K37">
        <v>7962</v>
      </c>
      <c r="L37">
        <v>47976</v>
      </c>
      <c r="M37">
        <v>26511</v>
      </c>
      <c r="N37">
        <v>34690</v>
      </c>
      <c r="O37">
        <v>25432</v>
      </c>
      <c r="P37">
        <v>60876</v>
      </c>
      <c r="Q37">
        <v>97096</v>
      </c>
      <c r="R37">
        <v>131991</v>
      </c>
      <c r="S37">
        <v>21894</v>
      </c>
      <c r="T37">
        <v>42083</v>
      </c>
      <c r="U37">
        <v>72491</v>
      </c>
      <c r="V37">
        <v>24900</v>
      </c>
      <c r="W37">
        <v>513</v>
      </c>
      <c r="X37">
        <v>14540</v>
      </c>
      <c r="Y37">
        <v>15273</v>
      </c>
      <c r="Z37">
        <v>15051</v>
      </c>
      <c r="AA37">
        <v>59853</v>
      </c>
      <c r="AB37">
        <v>38</v>
      </c>
      <c r="AC37">
        <v>48611</v>
      </c>
      <c r="AD37">
        <v>56287</v>
      </c>
      <c r="AE37">
        <v>24043</v>
      </c>
      <c r="AF37">
        <v>8665</v>
      </c>
      <c r="AG37">
        <v>19597</v>
      </c>
    </row>
    <row r="38" spans="1:33" customFormat="1" hidden="1" x14ac:dyDescent="0.2">
      <c r="A38" t="s">
        <v>914</v>
      </c>
      <c r="B38">
        <v>1513437</v>
      </c>
      <c r="C38">
        <v>20134</v>
      </c>
      <c r="D38">
        <v>35505</v>
      </c>
      <c r="E38">
        <v>45308</v>
      </c>
      <c r="F38">
        <v>20967</v>
      </c>
      <c r="G38">
        <v>3541</v>
      </c>
      <c r="H38">
        <v>66641</v>
      </c>
      <c r="I38">
        <v>5652</v>
      </c>
      <c r="J38">
        <v>6621</v>
      </c>
      <c r="K38">
        <v>62002</v>
      </c>
      <c r="L38">
        <v>174482</v>
      </c>
      <c r="M38">
        <v>124283</v>
      </c>
      <c r="N38">
        <v>44364</v>
      </c>
      <c r="O38">
        <v>55150</v>
      </c>
      <c r="P38">
        <v>24425</v>
      </c>
      <c r="Q38">
        <v>102742</v>
      </c>
      <c r="R38">
        <v>63306</v>
      </c>
      <c r="S38">
        <v>45241</v>
      </c>
      <c r="T38">
        <v>25822</v>
      </c>
      <c r="U38">
        <v>461746</v>
      </c>
      <c r="V38">
        <v>7108</v>
      </c>
      <c r="W38">
        <v>1146</v>
      </c>
      <c r="X38">
        <v>15389</v>
      </c>
      <c r="Y38">
        <v>45100</v>
      </c>
      <c r="Z38">
        <v>10095</v>
      </c>
      <c r="AA38">
        <v>8100</v>
      </c>
      <c r="AB38">
        <v>297</v>
      </c>
      <c r="AC38">
        <v>25491</v>
      </c>
      <c r="AD38">
        <v>5365</v>
      </c>
      <c r="AE38">
        <v>1266</v>
      </c>
      <c r="AF38">
        <v>2046</v>
      </c>
      <c r="AG38">
        <v>4102</v>
      </c>
    </row>
    <row r="39" spans="1:33" customFormat="1" hidden="1" x14ac:dyDescent="0.2">
      <c r="A39" t="s">
        <v>915</v>
      </c>
      <c r="B39">
        <v>2196777</v>
      </c>
      <c r="C39">
        <v>38768</v>
      </c>
      <c r="D39">
        <v>44154</v>
      </c>
      <c r="E39">
        <v>34489</v>
      </c>
      <c r="F39">
        <v>20274</v>
      </c>
      <c r="G39">
        <v>4212</v>
      </c>
      <c r="H39">
        <v>112042</v>
      </c>
      <c r="I39">
        <v>12562</v>
      </c>
      <c r="J39">
        <v>23129</v>
      </c>
      <c r="K39">
        <v>158180</v>
      </c>
      <c r="L39">
        <v>387941</v>
      </c>
      <c r="M39">
        <v>285223</v>
      </c>
      <c r="N39">
        <v>84618</v>
      </c>
      <c r="O39">
        <v>59763</v>
      </c>
      <c r="P39">
        <v>39033</v>
      </c>
      <c r="Q39">
        <v>187970</v>
      </c>
      <c r="R39">
        <v>111196</v>
      </c>
      <c r="S39">
        <v>44275</v>
      </c>
      <c r="T39">
        <v>36861</v>
      </c>
      <c r="U39">
        <v>332316</v>
      </c>
      <c r="V39">
        <v>16415</v>
      </c>
      <c r="W39">
        <v>278</v>
      </c>
      <c r="X39">
        <v>30758</v>
      </c>
      <c r="Y39">
        <v>54347</v>
      </c>
      <c r="Z39">
        <v>4001</v>
      </c>
      <c r="AA39">
        <v>5018</v>
      </c>
      <c r="AB39">
        <v>31</v>
      </c>
      <c r="AC39">
        <v>51296</v>
      </c>
      <c r="AD39">
        <v>10297</v>
      </c>
      <c r="AE39">
        <v>2083</v>
      </c>
      <c r="AF39">
        <v>4831</v>
      </c>
      <c r="AG39">
        <v>416</v>
      </c>
    </row>
    <row r="40" spans="1:33" customFormat="1" hidden="1" x14ac:dyDescent="0.2">
      <c r="A40" t="s">
        <v>916</v>
      </c>
      <c r="B40">
        <v>1834052</v>
      </c>
      <c r="C40">
        <v>54807</v>
      </c>
      <c r="D40">
        <v>40911</v>
      </c>
      <c r="E40">
        <v>53847</v>
      </c>
      <c r="F40">
        <v>56116</v>
      </c>
      <c r="G40">
        <v>2983</v>
      </c>
      <c r="H40">
        <v>87527</v>
      </c>
      <c r="I40">
        <v>9497</v>
      </c>
      <c r="J40">
        <v>21270</v>
      </c>
      <c r="K40">
        <v>88536</v>
      </c>
      <c r="L40">
        <v>261631</v>
      </c>
      <c r="M40">
        <v>124995</v>
      </c>
      <c r="N40">
        <v>55436</v>
      </c>
      <c r="O40">
        <v>48389</v>
      </c>
      <c r="P40">
        <v>18594</v>
      </c>
      <c r="Q40">
        <v>148133</v>
      </c>
      <c r="R40">
        <v>112619</v>
      </c>
      <c r="S40">
        <v>53774</v>
      </c>
      <c r="T40">
        <v>51620</v>
      </c>
      <c r="U40">
        <v>377673</v>
      </c>
      <c r="V40">
        <v>23241</v>
      </c>
      <c r="W40">
        <v>767</v>
      </c>
      <c r="X40">
        <v>15023</v>
      </c>
      <c r="Y40">
        <v>52140</v>
      </c>
      <c r="Z40">
        <v>5096</v>
      </c>
      <c r="AA40">
        <v>6597</v>
      </c>
      <c r="AB40">
        <v>51</v>
      </c>
      <c r="AC40">
        <v>42100</v>
      </c>
      <c r="AD40">
        <v>14244</v>
      </c>
      <c r="AE40">
        <v>99</v>
      </c>
      <c r="AF40">
        <v>3552</v>
      </c>
      <c r="AG40">
        <v>2784</v>
      </c>
    </row>
    <row r="41" spans="1:33" customFormat="1" hidden="1" x14ac:dyDescent="0.2">
      <c r="A41" t="s">
        <v>917</v>
      </c>
      <c r="B41">
        <v>2900637</v>
      </c>
      <c r="C41">
        <v>97996</v>
      </c>
      <c r="D41">
        <v>106607</v>
      </c>
      <c r="E41">
        <v>95942</v>
      </c>
      <c r="F41">
        <v>15163</v>
      </c>
      <c r="G41">
        <v>3590</v>
      </c>
      <c r="H41">
        <v>109338</v>
      </c>
      <c r="I41">
        <v>210222</v>
      </c>
      <c r="J41">
        <v>10497</v>
      </c>
      <c r="K41">
        <v>176506</v>
      </c>
      <c r="L41">
        <v>297050</v>
      </c>
      <c r="M41">
        <v>204634</v>
      </c>
      <c r="N41">
        <v>123089</v>
      </c>
      <c r="O41">
        <v>65774</v>
      </c>
      <c r="P41">
        <v>70297</v>
      </c>
      <c r="Q41">
        <v>195111</v>
      </c>
      <c r="R41">
        <v>96507</v>
      </c>
      <c r="S41">
        <v>254983</v>
      </c>
      <c r="T41">
        <v>65624</v>
      </c>
      <c r="U41">
        <v>328375</v>
      </c>
      <c r="V41">
        <v>66721</v>
      </c>
      <c r="W41">
        <v>2240</v>
      </c>
      <c r="X41">
        <v>134958</v>
      </c>
      <c r="Y41">
        <v>74613</v>
      </c>
      <c r="Z41">
        <v>6899</v>
      </c>
      <c r="AA41">
        <v>11093</v>
      </c>
      <c r="AB41">
        <v>0</v>
      </c>
      <c r="AC41">
        <v>72984</v>
      </c>
      <c r="AD41">
        <v>1363</v>
      </c>
      <c r="AE41">
        <v>0</v>
      </c>
      <c r="AF41">
        <v>248</v>
      </c>
      <c r="AG41">
        <v>2213</v>
      </c>
    </row>
    <row r="42" spans="1:33" customFormat="1" hidden="1" x14ac:dyDescent="0.2">
      <c r="A42" t="s">
        <v>918</v>
      </c>
      <c r="B42">
        <v>774354</v>
      </c>
      <c r="C42">
        <v>28764</v>
      </c>
      <c r="D42">
        <v>23051</v>
      </c>
      <c r="E42">
        <v>31666</v>
      </c>
      <c r="F42">
        <v>18748</v>
      </c>
      <c r="G42">
        <v>1244</v>
      </c>
      <c r="H42">
        <v>80504</v>
      </c>
      <c r="I42">
        <v>19980</v>
      </c>
      <c r="J42">
        <v>14221</v>
      </c>
      <c r="K42">
        <v>40991</v>
      </c>
      <c r="L42">
        <v>115984</v>
      </c>
      <c r="M42">
        <v>34417</v>
      </c>
      <c r="N42">
        <v>9652</v>
      </c>
      <c r="O42">
        <v>11441</v>
      </c>
      <c r="P42">
        <v>3072</v>
      </c>
      <c r="Q42">
        <v>64075</v>
      </c>
      <c r="R42">
        <v>44577</v>
      </c>
      <c r="S42">
        <v>24121</v>
      </c>
      <c r="T42">
        <v>38769</v>
      </c>
      <c r="U42">
        <v>71823</v>
      </c>
      <c r="V42">
        <v>2590</v>
      </c>
      <c r="W42">
        <v>256</v>
      </c>
      <c r="X42">
        <v>26239</v>
      </c>
      <c r="Y42">
        <v>25562</v>
      </c>
      <c r="Z42">
        <v>5320</v>
      </c>
      <c r="AA42">
        <v>2960</v>
      </c>
      <c r="AB42">
        <v>0</v>
      </c>
      <c r="AC42">
        <v>32743</v>
      </c>
      <c r="AD42">
        <v>1052</v>
      </c>
      <c r="AE42">
        <v>102</v>
      </c>
      <c r="AF42">
        <v>105</v>
      </c>
      <c r="AG42">
        <v>325</v>
      </c>
    </row>
    <row r="43" spans="1:33" customFormat="1" hidden="1" x14ac:dyDescent="0.2">
      <c r="A43" t="s">
        <v>919</v>
      </c>
      <c r="B43">
        <v>3041261</v>
      </c>
      <c r="C43">
        <v>31565</v>
      </c>
      <c r="D43">
        <v>43538</v>
      </c>
      <c r="E43">
        <v>46187</v>
      </c>
      <c r="F43">
        <v>14363</v>
      </c>
      <c r="G43">
        <v>3449</v>
      </c>
      <c r="H43">
        <v>46747</v>
      </c>
      <c r="I43">
        <v>3740</v>
      </c>
      <c r="J43">
        <v>11481</v>
      </c>
      <c r="K43">
        <v>102653</v>
      </c>
      <c r="L43">
        <v>423540</v>
      </c>
      <c r="M43">
        <v>341263</v>
      </c>
      <c r="N43">
        <v>140951</v>
      </c>
      <c r="O43">
        <v>108386</v>
      </c>
      <c r="P43">
        <v>89650</v>
      </c>
      <c r="Q43">
        <v>125595</v>
      </c>
      <c r="R43">
        <v>123979</v>
      </c>
      <c r="S43">
        <v>80099</v>
      </c>
      <c r="T43">
        <v>44650</v>
      </c>
      <c r="U43">
        <v>1052898</v>
      </c>
      <c r="V43">
        <v>12652</v>
      </c>
      <c r="W43">
        <v>4427</v>
      </c>
      <c r="X43">
        <v>32553</v>
      </c>
      <c r="Y43">
        <v>56211</v>
      </c>
      <c r="Z43">
        <v>11266</v>
      </c>
      <c r="AA43">
        <v>7611</v>
      </c>
      <c r="AB43">
        <v>66</v>
      </c>
      <c r="AC43">
        <v>50783</v>
      </c>
      <c r="AD43">
        <v>13465</v>
      </c>
      <c r="AE43">
        <v>5193</v>
      </c>
      <c r="AF43">
        <v>2429</v>
      </c>
      <c r="AG43">
        <v>9871</v>
      </c>
    </row>
    <row r="44" spans="1:33" customFormat="1" hidden="1" x14ac:dyDescent="0.2">
      <c r="A44" t="s">
        <v>920</v>
      </c>
      <c r="B44">
        <v>6463906</v>
      </c>
      <c r="C44">
        <v>79896</v>
      </c>
      <c r="D44">
        <v>89626</v>
      </c>
      <c r="E44">
        <v>51965</v>
      </c>
      <c r="F44">
        <v>103126</v>
      </c>
      <c r="G44">
        <v>6198</v>
      </c>
      <c r="H44">
        <v>45444</v>
      </c>
      <c r="I44">
        <v>6678</v>
      </c>
      <c r="J44">
        <v>1801</v>
      </c>
      <c r="K44">
        <v>279742</v>
      </c>
      <c r="L44">
        <v>1169810</v>
      </c>
      <c r="M44">
        <v>286499</v>
      </c>
      <c r="N44">
        <v>149397</v>
      </c>
      <c r="O44">
        <v>196720</v>
      </c>
      <c r="P44">
        <v>222215</v>
      </c>
      <c r="Q44">
        <v>206719</v>
      </c>
      <c r="R44">
        <v>310830</v>
      </c>
      <c r="S44">
        <v>107591</v>
      </c>
      <c r="T44">
        <v>158110</v>
      </c>
      <c r="U44">
        <v>2349534</v>
      </c>
      <c r="V44">
        <v>64868</v>
      </c>
      <c r="W44">
        <v>680</v>
      </c>
      <c r="X44">
        <v>163434</v>
      </c>
      <c r="Y44">
        <v>272057</v>
      </c>
      <c r="Z44">
        <v>29394</v>
      </c>
      <c r="AA44">
        <v>17893</v>
      </c>
      <c r="AB44">
        <v>10</v>
      </c>
      <c r="AC44">
        <v>65064</v>
      </c>
      <c r="AD44">
        <v>17255</v>
      </c>
      <c r="AE44">
        <v>878</v>
      </c>
      <c r="AF44">
        <v>5498</v>
      </c>
      <c r="AG44">
        <v>4974</v>
      </c>
    </row>
    <row r="45" spans="1:33" customFormat="1" hidden="1" x14ac:dyDescent="0.2">
      <c r="A45" t="s">
        <v>921</v>
      </c>
      <c r="B45">
        <v>550450</v>
      </c>
      <c r="C45">
        <v>22837</v>
      </c>
      <c r="D45">
        <v>9462</v>
      </c>
      <c r="E45">
        <v>10961</v>
      </c>
      <c r="F45">
        <v>2595</v>
      </c>
      <c r="G45">
        <v>80</v>
      </c>
      <c r="H45">
        <v>11977</v>
      </c>
      <c r="I45">
        <v>2642</v>
      </c>
      <c r="J45">
        <v>5276</v>
      </c>
      <c r="K45">
        <v>28521</v>
      </c>
      <c r="L45">
        <v>82215</v>
      </c>
      <c r="M45">
        <v>78625</v>
      </c>
      <c r="N45">
        <v>7724</v>
      </c>
      <c r="O45">
        <v>14249</v>
      </c>
      <c r="P45">
        <v>8930</v>
      </c>
      <c r="Q45">
        <v>24935</v>
      </c>
      <c r="R45">
        <v>18937</v>
      </c>
      <c r="S45">
        <v>17484</v>
      </c>
      <c r="T45">
        <v>6291</v>
      </c>
      <c r="U45">
        <v>152554</v>
      </c>
      <c r="V45">
        <v>1888</v>
      </c>
      <c r="W45">
        <v>0</v>
      </c>
      <c r="X45">
        <v>13699</v>
      </c>
      <c r="Y45">
        <v>12103</v>
      </c>
      <c r="Z45">
        <v>1386</v>
      </c>
      <c r="AA45">
        <v>2444</v>
      </c>
      <c r="AB45">
        <v>0</v>
      </c>
      <c r="AC45">
        <v>10251</v>
      </c>
      <c r="AD45">
        <v>499</v>
      </c>
      <c r="AE45">
        <v>435</v>
      </c>
      <c r="AF45">
        <v>1315</v>
      </c>
      <c r="AG45">
        <v>135</v>
      </c>
    </row>
    <row r="46" spans="1:33" customFormat="1" hidden="1" x14ac:dyDescent="0.2">
      <c r="A46" t="s">
        <v>922</v>
      </c>
      <c r="B46">
        <v>165881</v>
      </c>
      <c r="C46">
        <v>3805</v>
      </c>
      <c r="D46">
        <v>2359</v>
      </c>
      <c r="E46">
        <v>2202</v>
      </c>
      <c r="F46">
        <v>255</v>
      </c>
      <c r="G46">
        <v>31</v>
      </c>
      <c r="H46">
        <v>6180</v>
      </c>
      <c r="I46">
        <v>188</v>
      </c>
      <c r="J46">
        <v>593</v>
      </c>
      <c r="K46">
        <v>7021</v>
      </c>
      <c r="L46">
        <v>11357</v>
      </c>
      <c r="M46">
        <v>20755</v>
      </c>
      <c r="N46">
        <v>7292</v>
      </c>
      <c r="O46">
        <v>20085</v>
      </c>
      <c r="P46">
        <v>4014</v>
      </c>
      <c r="Q46">
        <v>5455</v>
      </c>
      <c r="R46">
        <v>4531</v>
      </c>
      <c r="S46">
        <v>916</v>
      </c>
      <c r="T46">
        <v>1519</v>
      </c>
      <c r="U46">
        <v>58017</v>
      </c>
      <c r="V46">
        <v>1335</v>
      </c>
      <c r="W46">
        <v>30</v>
      </c>
      <c r="X46">
        <v>372</v>
      </c>
      <c r="Y46">
        <v>4381</v>
      </c>
      <c r="Z46">
        <v>985</v>
      </c>
      <c r="AA46">
        <v>178</v>
      </c>
      <c r="AB46">
        <v>34</v>
      </c>
      <c r="AC46">
        <v>1775</v>
      </c>
      <c r="AD46">
        <v>177</v>
      </c>
      <c r="AE46">
        <v>20</v>
      </c>
      <c r="AF46">
        <v>6</v>
      </c>
      <c r="AG46">
        <v>13</v>
      </c>
    </row>
    <row r="47" spans="1:33" customFormat="1" hidden="1" x14ac:dyDescent="0.2">
      <c r="A47" t="s">
        <v>923</v>
      </c>
      <c r="B47">
        <v>78593</v>
      </c>
      <c r="C47">
        <v>656</v>
      </c>
      <c r="D47">
        <v>1616</v>
      </c>
      <c r="E47">
        <v>3291</v>
      </c>
      <c r="F47">
        <v>858</v>
      </c>
      <c r="G47">
        <v>2305</v>
      </c>
      <c r="H47">
        <v>2758</v>
      </c>
      <c r="I47">
        <v>1175</v>
      </c>
      <c r="J47">
        <v>194</v>
      </c>
      <c r="K47">
        <v>2144</v>
      </c>
      <c r="L47">
        <v>4619</v>
      </c>
      <c r="M47">
        <v>5482</v>
      </c>
      <c r="N47">
        <v>7655</v>
      </c>
      <c r="O47">
        <v>1210</v>
      </c>
      <c r="P47">
        <v>4812</v>
      </c>
      <c r="Q47">
        <v>2573</v>
      </c>
      <c r="R47">
        <v>5587</v>
      </c>
      <c r="S47">
        <v>6574</v>
      </c>
      <c r="T47">
        <v>3742</v>
      </c>
      <c r="U47">
        <v>8225</v>
      </c>
      <c r="V47">
        <v>3442</v>
      </c>
      <c r="W47">
        <v>36</v>
      </c>
      <c r="X47">
        <v>1452</v>
      </c>
      <c r="Y47">
        <v>2052</v>
      </c>
      <c r="Z47">
        <v>59</v>
      </c>
      <c r="AA47">
        <v>1106</v>
      </c>
      <c r="AB47">
        <v>115</v>
      </c>
      <c r="AC47">
        <v>2733</v>
      </c>
      <c r="AD47">
        <v>1086</v>
      </c>
      <c r="AE47">
        <v>46</v>
      </c>
      <c r="AF47">
        <v>527</v>
      </c>
      <c r="AG47">
        <v>463</v>
      </c>
    </row>
    <row r="48" spans="1:33" customFormat="1" hidden="1" x14ac:dyDescent="0.2">
      <c r="A48" t="s">
        <v>924</v>
      </c>
      <c r="B48">
        <v>151827</v>
      </c>
      <c r="C48">
        <v>15122</v>
      </c>
      <c r="D48">
        <v>2778</v>
      </c>
      <c r="E48">
        <v>7293</v>
      </c>
      <c r="F48">
        <v>5272</v>
      </c>
      <c r="G48">
        <v>2002</v>
      </c>
      <c r="H48">
        <v>6060</v>
      </c>
      <c r="I48">
        <v>1021</v>
      </c>
      <c r="J48">
        <v>383</v>
      </c>
      <c r="K48">
        <v>30701</v>
      </c>
      <c r="L48">
        <v>5050</v>
      </c>
      <c r="M48">
        <v>5743</v>
      </c>
      <c r="N48">
        <v>5600</v>
      </c>
      <c r="O48">
        <v>7226</v>
      </c>
      <c r="P48">
        <v>515</v>
      </c>
      <c r="Q48">
        <v>2901</v>
      </c>
      <c r="R48">
        <v>7122</v>
      </c>
      <c r="S48">
        <v>8568</v>
      </c>
      <c r="T48">
        <v>1846</v>
      </c>
      <c r="U48">
        <v>13674</v>
      </c>
      <c r="V48">
        <v>3125</v>
      </c>
      <c r="W48">
        <v>2567</v>
      </c>
      <c r="X48">
        <v>1912</v>
      </c>
      <c r="Y48">
        <v>3099</v>
      </c>
      <c r="Z48">
        <v>832</v>
      </c>
      <c r="AA48">
        <v>2015</v>
      </c>
      <c r="AB48">
        <v>266</v>
      </c>
      <c r="AC48">
        <v>3863</v>
      </c>
      <c r="AD48">
        <v>2286</v>
      </c>
      <c r="AE48">
        <v>694</v>
      </c>
      <c r="AF48">
        <v>500</v>
      </c>
      <c r="AG48">
        <v>1791</v>
      </c>
    </row>
    <row r="49" spans="1:41" x14ac:dyDescent="0.2">
      <c r="A49" t="s">
        <v>1060</v>
      </c>
      <c r="B49">
        <v>3731169</v>
      </c>
      <c r="C49">
        <v>95549</v>
      </c>
      <c r="D49">
        <v>41725</v>
      </c>
      <c r="E49">
        <v>187187</v>
      </c>
      <c r="F49">
        <v>158309</v>
      </c>
      <c r="G49">
        <v>146253</v>
      </c>
      <c r="H49">
        <v>157557</v>
      </c>
      <c r="I49">
        <v>103665</v>
      </c>
      <c r="J49">
        <v>144566</v>
      </c>
      <c r="K49">
        <v>34752</v>
      </c>
      <c r="L49">
        <v>142893</v>
      </c>
      <c r="M49">
        <v>110641</v>
      </c>
      <c r="N49">
        <v>104110</v>
      </c>
      <c r="O49">
        <v>113779</v>
      </c>
      <c r="P49">
        <v>94250</v>
      </c>
      <c r="Q49">
        <v>279260</v>
      </c>
      <c r="R49">
        <v>235358</v>
      </c>
      <c r="S49">
        <v>146028</v>
      </c>
      <c r="T49">
        <v>151016</v>
      </c>
      <c r="U49">
        <v>257061</v>
      </c>
      <c r="V49">
        <v>100094</v>
      </c>
      <c r="W49">
        <v>21938</v>
      </c>
      <c r="X49">
        <v>61662</v>
      </c>
      <c r="Y49">
        <v>209088</v>
      </c>
      <c r="Z49">
        <v>94512</v>
      </c>
      <c r="AA49">
        <v>120762</v>
      </c>
      <c r="AB49">
        <v>13795</v>
      </c>
      <c r="AC49">
        <v>135027</v>
      </c>
      <c r="AD49">
        <v>113119</v>
      </c>
      <c r="AE49">
        <v>20809</v>
      </c>
      <c r="AF49">
        <v>34672</v>
      </c>
      <c r="AG49">
        <v>101732</v>
      </c>
      <c r="AI49" s="75">
        <v>29.5</v>
      </c>
      <c r="AJ49" s="74">
        <v>32</v>
      </c>
      <c r="AK49" s="74">
        <v>33.1</v>
      </c>
      <c r="AL49" s="74">
        <v>32.200000000000003</v>
      </c>
      <c r="AM49" s="74">
        <v>33.200000000000003</v>
      </c>
      <c r="AO49" s="45">
        <f>Q49/AM49/10000</f>
        <v>0.84114457831325284</v>
      </c>
    </row>
    <row r="50" spans="1:41" hidden="1" x14ac:dyDescent="0.2">
      <c r="A50" t="s">
        <v>926</v>
      </c>
      <c r="B50">
        <v>2779150</v>
      </c>
      <c r="C50">
        <v>69453</v>
      </c>
      <c r="D50">
        <v>26935</v>
      </c>
      <c r="E50">
        <v>137431</v>
      </c>
      <c r="F50">
        <v>110051</v>
      </c>
      <c r="G50">
        <v>119715</v>
      </c>
      <c r="H50">
        <v>111454</v>
      </c>
      <c r="I50">
        <v>80834</v>
      </c>
      <c r="J50">
        <v>116212</v>
      </c>
      <c r="K50">
        <v>18695</v>
      </c>
      <c r="L50">
        <v>84166</v>
      </c>
      <c r="M50">
        <v>67434</v>
      </c>
      <c r="N50">
        <v>74190</v>
      </c>
      <c r="O50">
        <v>91325</v>
      </c>
      <c r="P50">
        <v>67125</v>
      </c>
      <c r="Q50">
        <v>221594</v>
      </c>
      <c r="R50">
        <v>177199</v>
      </c>
      <c r="S50">
        <v>111438</v>
      </c>
      <c r="T50">
        <v>115254</v>
      </c>
      <c r="U50">
        <v>174370</v>
      </c>
      <c r="V50">
        <v>81137</v>
      </c>
      <c r="W50">
        <v>13652</v>
      </c>
      <c r="X50">
        <v>39229</v>
      </c>
      <c r="Y50">
        <v>153220</v>
      </c>
      <c r="Z50">
        <v>76378</v>
      </c>
      <c r="AA50">
        <v>101354</v>
      </c>
      <c r="AB50">
        <v>12638</v>
      </c>
      <c r="AC50">
        <v>100991</v>
      </c>
      <c r="AD50">
        <v>97425</v>
      </c>
      <c r="AE50">
        <v>17493</v>
      </c>
      <c r="AF50">
        <v>29443</v>
      </c>
      <c r="AG50">
        <v>81315</v>
      </c>
      <c r="AO50"/>
    </row>
    <row r="51" spans="1:41" hidden="1" x14ac:dyDescent="0.2">
      <c r="A51" t="s">
        <v>927</v>
      </c>
      <c r="B51">
        <v>301922</v>
      </c>
      <c r="C51">
        <v>11244</v>
      </c>
      <c r="D51">
        <v>6739</v>
      </c>
      <c r="E51">
        <v>18945</v>
      </c>
      <c r="F51">
        <v>23654</v>
      </c>
      <c r="G51">
        <v>6468</v>
      </c>
      <c r="H51">
        <v>17295</v>
      </c>
      <c r="I51">
        <v>5674</v>
      </c>
      <c r="J51">
        <v>6318</v>
      </c>
      <c r="K51">
        <v>6417</v>
      </c>
      <c r="L51">
        <v>17507</v>
      </c>
      <c r="M51">
        <v>10010</v>
      </c>
      <c r="N51">
        <v>10070</v>
      </c>
      <c r="O51">
        <v>4825</v>
      </c>
      <c r="P51">
        <v>6591</v>
      </c>
      <c r="Q51">
        <v>20714</v>
      </c>
      <c r="R51">
        <v>20741</v>
      </c>
      <c r="S51">
        <v>8728</v>
      </c>
      <c r="T51">
        <v>5965</v>
      </c>
      <c r="U51">
        <v>18664</v>
      </c>
      <c r="V51">
        <v>4209</v>
      </c>
      <c r="W51">
        <v>1768</v>
      </c>
      <c r="X51">
        <v>7832</v>
      </c>
      <c r="Y51">
        <v>22851</v>
      </c>
      <c r="Z51">
        <v>3685</v>
      </c>
      <c r="AA51">
        <v>6079</v>
      </c>
      <c r="AB51">
        <v>234</v>
      </c>
      <c r="AC51">
        <v>15644</v>
      </c>
      <c r="AD51">
        <v>3069</v>
      </c>
      <c r="AE51">
        <v>610</v>
      </c>
      <c r="AF51">
        <v>1734</v>
      </c>
      <c r="AG51">
        <v>7638</v>
      </c>
      <c r="AO51"/>
    </row>
    <row r="52" spans="1:41" hidden="1" x14ac:dyDescent="0.2">
      <c r="A52" t="s">
        <v>928</v>
      </c>
      <c r="B52">
        <v>650097</v>
      </c>
      <c r="C52">
        <v>14852</v>
      </c>
      <c r="D52">
        <v>8051</v>
      </c>
      <c r="E52">
        <v>30811</v>
      </c>
      <c r="F52">
        <v>24604</v>
      </c>
      <c r="G52">
        <v>20070</v>
      </c>
      <c r="H52">
        <v>28808</v>
      </c>
      <c r="I52">
        <v>17157</v>
      </c>
      <c r="J52">
        <v>22036</v>
      </c>
      <c r="K52">
        <v>9640</v>
      </c>
      <c r="L52">
        <v>41220</v>
      </c>
      <c r="M52">
        <v>33197</v>
      </c>
      <c r="N52">
        <v>19850</v>
      </c>
      <c r="O52">
        <v>17629</v>
      </c>
      <c r="P52">
        <v>20534</v>
      </c>
      <c r="Q52">
        <v>36952</v>
      </c>
      <c r="R52">
        <v>37418</v>
      </c>
      <c r="S52">
        <v>25862</v>
      </c>
      <c r="T52">
        <v>29797</v>
      </c>
      <c r="U52">
        <v>64027</v>
      </c>
      <c r="V52">
        <v>14748</v>
      </c>
      <c r="W52">
        <v>6518</v>
      </c>
      <c r="X52">
        <v>14601</v>
      </c>
      <c r="Y52">
        <v>33017</v>
      </c>
      <c r="Z52">
        <v>14449</v>
      </c>
      <c r="AA52">
        <v>13329</v>
      </c>
      <c r="AB52">
        <v>923</v>
      </c>
      <c r="AC52">
        <v>18392</v>
      </c>
      <c r="AD52">
        <v>12625</v>
      </c>
      <c r="AE52">
        <v>2706</v>
      </c>
      <c r="AF52">
        <v>3495</v>
      </c>
      <c r="AG52">
        <v>12779</v>
      </c>
      <c r="AO52"/>
    </row>
    <row r="53" spans="1:41" x14ac:dyDescent="0.2">
      <c r="A53" t="s">
        <v>929</v>
      </c>
      <c r="B53">
        <v>22704989</v>
      </c>
      <c r="C53">
        <v>451159</v>
      </c>
      <c r="D53">
        <v>250550</v>
      </c>
      <c r="E53">
        <v>432055</v>
      </c>
      <c r="F53">
        <v>289929</v>
      </c>
      <c r="G53">
        <v>129394</v>
      </c>
      <c r="H53">
        <v>323985</v>
      </c>
      <c r="I53">
        <v>149271</v>
      </c>
      <c r="J53">
        <v>174291</v>
      </c>
      <c r="K53">
        <v>323785</v>
      </c>
      <c r="L53">
        <v>2700651</v>
      </c>
      <c r="M53">
        <v>2123613</v>
      </c>
      <c r="N53">
        <v>1110593</v>
      </c>
      <c r="O53">
        <v>1636852</v>
      </c>
      <c r="P53">
        <v>834108</v>
      </c>
      <c r="Q53">
        <v>1504759</v>
      </c>
      <c r="R53">
        <v>1530621</v>
      </c>
      <c r="S53">
        <v>1196865</v>
      </c>
      <c r="T53">
        <v>1050239</v>
      </c>
      <c r="U53">
        <v>1327743</v>
      </c>
      <c r="V53">
        <v>718537</v>
      </c>
      <c r="W53">
        <v>61500</v>
      </c>
      <c r="X53">
        <v>786599</v>
      </c>
      <c r="Y53">
        <v>1516530</v>
      </c>
      <c r="Z53">
        <v>433561</v>
      </c>
      <c r="AA53">
        <v>389169</v>
      </c>
      <c r="AB53">
        <v>42586</v>
      </c>
      <c r="AC53">
        <v>586876</v>
      </c>
      <c r="AD53">
        <v>345873</v>
      </c>
      <c r="AE53">
        <v>45538</v>
      </c>
      <c r="AF53">
        <v>34102</v>
      </c>
      <c r="AG53">
        <v>203655</v>
      </c>
      <c r="AI53" s="73">
        <v>769.5</v>
      </c>
      <c r="AJ53" s="72">
        <v>773.9</v>
      </c>
      <c r="AK53" s="72">
        <v>770.8</v>
      </c>
      <c r="AL53" s="72">
        <v>764.59999999999991</v>
      </c>
      <c r="AM53" s="72">
        <v>760.4</v>
      </c>
      <c r="AO53" s="45">
        <f>Q53/AM53/10000</f>
        <v>0.19789045239347713</v>
      </c>
    </row>
    <row r="54" spans="1:41" hidden="1" x14ac:dyDescent="0.2">
      <c r="A54" t="s">
        <v>930</v>
      </c>
      <c r="B54">
        <v>15316536</v>
      </c>
      <c r="C54">
        <v>183780</v>
      </c>
      <c r="D54">
        <v>74992</v>
      </c>
      <c r="E54">
        <v>218216</v>
      </c>
      <c r="F54">
        <v>114823</v>
      </c>
      <c r="G54">
        <v>71216</v>
      </c>
      <c r="H54">
        <v>122406</v>
      </c>
      <c r="I54">
        <v>68446</v>
      </c>
      <c r="J54">
        <v>79702</v>
      </c>
      <c r="K54">
        <v>144602</v>
      </c>
      <c r="L54">
        <v>2151406</v>
      </c>
      <c r="M54">
        <v>1603556</v>
      </c>
      <c r="N54">
        <v>655108</v>
      </c>
      <c r="O54">
        <v>1215399</v>
      </c>
      <c r="P54">
        <v>623748</v>
      </c>
      <c r="Q54">
        <v>1025528</v>
      </c>
      <c r="R54">
        <v>962525</v>
      </c>
      <c r="S54">
        <v>801372</v>
      </c>
      <c r="T54">
        <v>752512</v>
      </c>
      <c r="U54">
        <v>789421</v>
      </c>
      <c r="V54">
        <v>581830</v>
      </c>
      <c r="W54">
        <v>47803</v>
      </c>
      <c r="X54">
        <v>547403</v>
      </c>
      <c r="Y54">
        <v>1150837</v>
      </c>
      <c r="Z54">
        <v>286884</v>
      </c>
      <c r="AA54">
        <v>251345</v>
      </c>
      <c r="AB54">
        <v>26357</v>
      </c>
      <c r="AC54">
        <v>348942</v>
      </c>
      <c r="AD54">
        <v>246008</v>
      </c>
      <c r="AE54">
        <v>15004</v>
      </c>
      <c r="AF54">
        <v>19347</v>
      </c>
      <c r="AG54">
        <v>136018</v>
      </c>
      <c r="AO54"/>
    </row>
    <row r="55" spans="1:41" hidden="1" x14ac:dyDescent="0.2">
      <c r="A55" t="s">
        <v>931</v>
      </c>
      <c r="B55">
        <v>4900424</v>
      </c>
      <c r="C55">
        <v>153093</v>
      </c>
      <c r="D55">
        <v>105022</v>
      </c>
      <c r="E55">
        <v>153437</v>
      </c>
      <c r="F55">
        <v>143037</v>
      </c>
      <c r="G55">
        <v>45682</v>
      </c>
      <c r="H55">
        <v>122036</v>
      </c>
      <c r="I55">
        <v>47406</v>
      </c>
      <c r="J55">
        <v>77747</v>
      </c>
      <c r="K55">
        <v>82632</v>
      </c>
      <c r="L55">
        <v>301733</v>
      </c>
      <c r="M55">
        <v>363566</v>
      </c>
      <c r="N55">
        <v>254607</v>
      </c>
      <c r="O55">
        <v>261406</v>
      </c>
      <c r="P55">
        <v>169615</v>
      </c>
      <c r="Q55">
        <v>310333</v>
      </c>
      <c r="R55">
        <v>392072</v>
      </c>
      <c r="S55">
        <v>279771</v>
      </c>
      <c r="T55">
        <v>220650</v>
      </c>
      <c r="U55">
        <v>276987</v>
      </c>
      <c r="V55">
        <v>111226</v>
      </c>
      <c r="W55">
        <v>4319</v>
      </c>
      <c r="X55">
        <v>157149</v>
      </c>
      <c r="Y55">
        <v>276007</v>
      </c>
      <c r="Z55">
        <v>106460</v>
      </c>
      <c r="AA55">
        <v>107597</v>
      </c>
      <c r="AB55">
        <v>11252</v>
      </c>
      <c r="AC55">
        <v>203154</v>
      </c>
      <c r="AD55">
        <v>69335</v>
      </c>
      <c r="AE55">
        <v>25759</v>
      </c>
      <c r="AF55">
        <v>12715</v>
      </c>
      <c r="AG55">
        <v>54619</v>
      </c>
      <c r="AO55"/>
    </row>
    <row r="56" spans="1:41" hidden="1" x14ac:dyDescent="0.2">
      <c r="A56" t="s">
        <v>932</v>
      </c>
      <c r="B56">
        <v>1173539</v>
      </c>
      <c r="C56">
        <v>60397</v>
      </c>
      <c r="D56">
        <v>40616</v>
      </c>
      <c r="E56">
        <v>33049</v>
      </c>
      <c r="F56">
        <v>18708</v>
      </c>
      <c r="G56">
        <v>5936</v>
      </c>
      <c r="H56">
        <v>56007</v>
      </c>
      <c r="I56">
        <v>20637</v>
      </c>
      <c r="J56">
        <v>12479</v>
      </c>
      <c r="K56">
        <v>42006</v>
      </c>
      <c r="L56">
        <v>122192</v>
      </c>
      <c r="M56">
        <v>52003</v>
      </c>
      <c r="N56">
        <v>58658</v>
      </c>
      <c r="O56">
        <v>28431</v>
      </c>
      <c r="P56">
        <v>19682</v>
      </c>
      <c r="Q56">
        <v>118744</v>
      </c>
      <c r="R56">
        <v>78847</v>
      </c>
      <c r="S56">
        <v>64553</v>
      </c>
      <c r="T56">
        <v>43913</v>
      </c>
      <c r="U56">
        <v>93142</v>
      </c>
      <c r="V56">
        <v>13844</v>
      </c>
      <c r="W56">
        <v>4649</v>
      </c>
      <c r="X56">
        <v>37154</v>
      </c>
      <c r="Y56">
        <v>46984</v>
      </c>
      <c r="Z56">
        <v>23756</v>
      </c>
      <c r="AA56">
        <v>13883</v>
      </c>
      <c r="AB56">
        <v>1536</v>
      </c>
      <c r="AC56">
        <v>24359</v>
      </c>
      <c r="AD56">
        <v>23519</v>
      </c>
      <c r="AE56">
        <v>3912</v>
      </c>
      <c r="AF56">
        <v>1863</v>
      </c>
      <c r="AG56">
        <v>8080</v>
      </c>
      <c r="AO56"/>
    </row>
    <row r="57" spans="1:41" hidden="1" x14ac:dyDescent="0.2">
      <c r="A57" t="s">
        <v>933</v>
      </c>
      <c r="B57">
        <v>1314490</v>
      </c>
      <c r="C57">
        <v>53889</v>
      </c>
      <c r="D57">
        <v>29920</v>
      </c>
      <c r="E57">
        <v>27353</v>
      </c>
      <c r="F57">
        <v>13361</v>
      </c>
      <c r="G57">
        <v>6560</v>
      </c>
      <c r="H57">
        <v>23536</v>
      </c>
      <c r="I57">
        <v>12782</v>
      </c>
      <c r="J57">
        <v>4363</v>
      </c>
      <c r="K57">
        <v>54545</v>
      </c>
      <c r="L57">
        <v>125320</v>
      </c>
      <c r="M57">
        <v>104488</v>
      </c>
      <c r="N57">
        <v>142220</v>
      </c>
      <c r="O57">
        <v>131616</v>
      </c>
      <c r="P57">
        <v>21063</v>
      </c>
      <c r="Q57">
        <v>50154</v>
      </c>
      <c r="R57">
        <v>97177</v>
      </c>
      <c r="S57">
        <v>51169</v>
      </c>
      <c r="T57">
        <v>33164</v>
      </c>
      <c r="U57">
        <v>168193</v>
      </c>
      <c r="V57">
        <v>11637</v>
      </c>
      <c r="W57">
        <v>4729</v>
      </c>
      <c r="X57">
        <v>44893</v>
      </c>
      <c r="Y57">
        <v>42702</v>
      </c>
      <c r="Z57">
        <v>16461</v>
      </c>
      <c r="AA57">
        <v>16344</v>
      </c>
      <c r="AB57">
        <v>3441</v>
      </c>
      <c r="AC57">
        <v>10421</v>
      </c>
      <c r="AD57">
        <v>7011</v>
      </c>
      <c r="AE57">
        <v>863</v>
      </c>
      <c r="AF57">
        <v>177</v>
      </c>
      <c r="AG57">
        <v>4938</v>
      </c>
      <c r="AO57"/>
    </row>
    <row r="58" spans="1:41" x14ac:dyDescent="0.2">
      <c r="A58" t="s">
        <v>934</v>
      </c>
      <c r="B58">
        <v>8300475</v>
      </c>
      <c r="C58">
        <v>596265</v>
      </c>
      <c r="D58">
        <v>199640</v>
      </c>
      <c r="E58">
        <v>205701</v>
      </c>
      <c r="F58">
        <v>136106</v>
      </c>
      <c r="G58">
        <v>82533</v>
      </c>
      <c r="H58">
        <v>188089</v>
      </c>
      <c r="I58">
        <v>104203</v>
      </c>
      <c r="J58">
        <v>111888</v>
      </c>
      <c r="K58">
        <v>989864</v>
      </c>
      <c r="L58">
        <v>604790</v>
      </c>
      <c r="M58">
        <v>396667</v>
      </c>
      <c r="N58">
        <v>269985</v>
      </c>
      <c r="O58">
        <v>247294</v>
      </c>
      <c r="P58">
        <v>159695</v>
      </c>
      <c r="Q58">
        <v>467200</v>
      </c>
      <c r="R58">
        <v>368204</v>
      </c>
      <c r="S58">
        <v>369327</v>
      </c>
      <c r="T58">
        <v>216982</v>
      </c>
      <c r="U58">
        <v>1147228</v>
      </c>
      <c r="V58">
        <v>129596</v>
      </c>
      <c r="W58">
        <v>56217</v>
      </c>
      <c r="X58">
        <v>222986</v>
      </c>
      <c r="Y58">
        <v>281296</v>
      </c>
      <c r="Z58">
        <v>111028</v>
      </c>
      <c r="AA58">
        <v>158138</v>
      </c>
      <c r="AB58">
        <v>24100</v>
      </c>
      <c r="AC58">
        <v>226534</v>
      </c>
      <c r="AD58">
        <v>78385</v>
      </c>
      <c r="AE58">
        <v>23679</v>
      </c>
      <c r="AF58">
        <v>23334</v>
      </c>
      <c r="AG58">
        <v>103521</v>
      </c>
      <c r="AI58" s="71">
        <v>840.80000000000007</v>
      </c>
      <c r="AJ58" s="70">
        <v>841.3</v>
      </c>
      <c r="AK58" s="70">
        <v>842.5</v>
      </c>
      <c r="AL58" s="70">
        <v>811.4</v>
      </c>
      <c r="AM58" s="70">
        <v>776.7</v>
      </c>
      <c r="AO58" s="45">
        <f>Q58/AM58/10000</f>
        <v>6.0151924810093987E-2</v>
      </c>
    </row>
    <row r="59" spans="1:41" hidden="1" x14ac:dyDescent="0.2">
      <c r="A59" t="s">
        <v>935</v>
      </c>
      <c r="B59">
        <v>4105533</v>
      </c>
      <c r="C59">
        <v>351812</v>
      </c>
      <c r="D59">
        <v>137503</v>
      </c>
      <c r="E59">
        <v>75379</v>
      </c>
      <c r="F59">
        <v>77557</v>
      </c>
      <c r="G59">
        <v>30739</v>
      </c>
      <c r="H59">
        <v>68666</v>
      </c>
      <c r="I59">
        <v>41302</v>
      </c>
      <c r="J59">
        <v>46295</v>
      </c>
      <c r="K59">
        <v>631568</v>
      </c>
      <c r="L59">
        <v>313364</v>
      </c>
      <c r="M59">
        <v>205862</v>
      </c>
      <c r="N59">
        <v>103968</v>
      </c>
      <c r="O59">
        <v>113653</v>
      </c>
      <c r="P59">
        <v>79856</v>
      </c>
      <c r="Q59">
        <v>190118</v>
      </c>
      <c r="R59">
        <v>144414</v>
      </c>
      <c r="S59">
        <v>164494</v>
      </c>
      <c r="T59">
        <v>69779</v>
      </c>
      <c r="U59">
        <v>653105</v>
      </c>
      <c r="V59">
        <v>57309</v>
      </c>
      <c r="W59">
        <v>24449</v>
      </c>
      <c r="X59">
        <v>82819</v>
      </c>
      <c r="Y59">
        <v>112233</v>
      </c>
      <c r="Z59">
        <v>52559</v>
      </c>
      <c r="AA59">
        <v>72376</v>
      </c>
      <c r="AB59">
        <v>12335</v>
      </c>
      <c r="AC59">
        <v>77746</v>
      </c>
      <c r="AD59">
        <v>28076</v>
      </c>
      <c r="AE59">
        <v>12631</v>
      </c>
      <c r="AF59">
        <v>8354</v>
      </c>
      <c r="AG59">
        <v>65212</v>
      </c>
      <c r="AO59"/>
    </row>
    <row r="60" spans="1:41" hidden="1" x14ac:dyDescent="0.2">
      <c r="A60" t="s">
        <v>936</v>
      </c>
      <c r="B60">
        <v>4194942</v>
      </c>
      <c r="C60">
        <v>244453</v>
      </c>
      <c r="D60">
        <v>62137</v>
      </c>
      <c r="E60">
        <v>130322</v>
      </c>
      <c r="F60">
        <v>58549</v>
      </c>
      <c r="G60">
        <v>51794</v>
      </c>
      <c r="H60">
        <v>119423</v>
      </c>
      <c r="I60">
        <v>62901</v>
      </c>
      <c r="J60">
        <v>65593</v>
      </c>
      <c r="K60">
        <v>358296</v>
      </c>
      <c r="L60">
        <v>291426</v>
      </c>
      <c r="M60">
        <v>190805</v>
      </c>
      <c r="N60">
        <v>166017</v>
      </c>
      <c r="O60">
        <v>133641</v>
      </c>
      <c r="P60">
        <v>79839</v>
      </c>
      <c r="Q60">
        <v>277082</v>
      </c>
      <c r="R60">
        <v>223790</v>
      </c>
      <c r="S60">
        <v>204833</v>
      </c>
      <c r="T60">
        <v>147203</v>
      </c>
      <c r="U60">
        <v>494123</v>
      </c>
      <c r="V60">
        <v>72287</v>
      </c>
      <c r="W60">
        <v>31768</v>
      </c>
      <c r="X60">
        <v>140167</v>
      </c>
      <c r="Y60">
        <v>169063</v>
      </c>
      <c r="Z60">
        <v>58469</v>
      </c>
      <c r="AA60">
        <v>85762</v>
      </c>
      <c r="AB60">
        <v>11765</v>
      </c>
      <c r="AC60">
        <v>148788</v>
      </c>
      <c r="AD60">
        <v>50309</v>
      </c>
      <c r="AE60">
        <v>11048</v>
      </c>
      <c r="AF60">
        <v>14980</v>
      </c>
      <c r="AG60">
        <v>38309</v>
      </c>
      <c r="AO60"/>
    </row>
    <row r="61" spans="1:41" x14ac:dyDescent="0.2">
      <c r="A61" t="s">
        <v>937</v>
      </c>
      <c r="B61">
        <v>8154941</v>
      </c>
      <c r="C61">
        <v>589525</v>
      </c>
      <c r="D61">
        <v>149341</v>
      </c>
      <c r="E61">
        <v>274703</v>
      </c>
      <c r="F61">
        <v>210564</v>
      </c>
      <c r="G61">
        <v>199034</v>
      </c>
      <c r="H61">
        <v>329225</v>
      </c>
      <c r="I61">
        <v>163199</v>
      </c>
      <c r="J61">
        <v>257628</v>
      </c>
      <c r="K61">
        <v>504331</v>
      </c>
      <c r="L61">
        <v>483382</v>
      </c>
      <c r="M61">
        <v>312307</v>
      </c>
      <c r="N61">
        <v>237028</v>
      </c>
      <c r="O61">
        <v>228697</v>
      </c>
      <c r="P61">
        <v>183204</v>
      </c>
      <c r="Q61">
        <v>446500</v>
      </c>
      <c r="R61">
        <v>411917</v>
      </c>
      <c r="S61">
        <v>309869</v>
      </c>
      <c r="T61">
        <v>259488</v>
      </c>
      <c r="U61">
        <v>825844</v>
      </c>
      <c r="V61">
        <v>190555</v>
      </c>
      <c r="W61">
        <v>72898</v>
      </c>
      <c r="X61">
        <v>214978</v>
      </c>
      <c r="Y61">
        <v>319899</v>
      </c>
      <c r="Z61">
        <v>131662</v>
      </c>
      <c r="AA61">
        <v>162998</v>
      </c>
      <c r="AB61">
        <v>26178</v>
      </c>
      <c r="AC61">
        <v>271497</v>
      </c>
      <c r="AD61">
        <v>131580</v>
      </c>
      <c r="AE61">
        <v>51946</v>
      </c>
      <c r="AF61">
        <v>38387</v>
      </c>
      <c r="AG61">
        <v>166577</v>
      </c>
      <c r="AI61" s="69">
        <v>351.2</v>
      </c>
      <c r="AJ61" s="68">
        <v>358.3</v>
      </c>
      <c r="AK61" s="68">
        <v>359.2</v>
      </c>
      <c r="AL61" s="68">
        <v>350.5</v>
      </c>
      <c r="AM61" s="68">
        <v>342.3</v>
      </c>
      <c r="AO61" s="45">
        <f>Q61/AM61/10000</f>
        <v>0.13044113350861816</v>
      </c>
    </row>
    <row r="62" spans="1:41" hidden="1" x14ac:dyDescent="0.2">
      <c r="A62" t="s">
        <v>938</v>
      </c>
      <c r="B62">
        <v>1915824</v>
      </c>
      <c r="C62">
        <v>103262</v>
      </c>
      <c r="D62">
        <v>28282</v>
      </c>
      <c r="E62">
        <v>88090</v>
      </c>
      <c r="F62">
        <v>102588</v>
      </c>
      <c r="G62">
        <v>108116</v>
      </c>
      <c r="H62">
        <v>112596</v>
      </c>
      <c r="I62">
        <v>62565</v>
      </c>
      <c r="J62">
        <v>137316</v>
      </c>
      <c r="K62">
        <v>33685</v>
      </c>
      <c r="L62">
        <v>63962</v>
      </c>
      <c r="M62">
        <v>3996</v>
      </c>
      <c r="N62">
        <v>47294</v>
      </c>
      <c r="O62">
        <v>33462</v>
      </c>
      <c r="P62">
        <v>56340</v>
      </c>
      <c r="Q62">
        <v>88039</v>
      </c>
      <c r="R62">
        <v>110841</v>
      </c>
      <c r="S62">
        <v>78615</v>
      </c>
      <c r="T62">
        <v>77840</v>
      </c>
      <c r="U62">
        <v>72094</v>
      </c>
      <c r="V62">
        <v>66436</v>
      </c>
      <c r="W62">
        <v>6485</v>
      </c>
      <c r="X62">
        <v>27194</v>
      </c>
      <c r="Y62">
        <v>70829</v>
      </c>
      <c r="Z62">
        <v>33450</v>
      </c>
      <c r="AA62">
        <v>39036</v>
      </c>
      <c r="AB62">
        <v>708</v>
      </c>
      <c r="AC62">
        <v>97418</v>
      </c>
      <c r="AD62">
        <v>64837</v>
      </c>
      <c r="AE62">
        <v>23341</v>
      </c>
      <c r="AF62">
        <v>19741</v>
      </c>
      <c r="AG62">
        <v>57366</v>
      </c>
      <c r="AO62"/>
    </row>
    <row r="63" spans="1:41" hidden="1" x14ac:dyDescent="0.2">
      <c r="A63" t="s">
        <v>939</v>
      </c>
      <c r="B63">
        <v>3647405</v>
      </c>
      <c r="C63">
        <v>262211</v>
      </c>
      <c r="D63">
        <v>58793</v>
      </c>
      <c r="E63">
        <v>117971</v>
      </c>
      <c r="F63">
        <v>75783</v>
      </c>
      <c r="G63">
        <v>57632</v>
      </c>
      <c r="H63">
        <v>115587</v>
      </c>
      <c r="I63">
        <v>61878</v>
      </c>
      <c r="J63">
        <v>60614</v>
      </c>
      <c r="K63">
        <v>179731</v>
      </c>
      <c r="L63">
        <v>233644</v>
      </c>
      <c r="M63">
        <v>202173</v>
      </c>
      <c r="N63">
        <v>132343</v>
      </c>
      <c r="O63">
        <v>96020</v>
      </c>
      <c r="P63">
        <v>89676</v>
      </c>
      <c r="Q63">
        <v>203676</v>
      </c>
      <c r="R63">
        <v>229495</v>
      </c>
      <c r="S63">
        <v>159683</v>
      </c>
      <c r="T63">
        <v>129511</v>
      </c>
      <c r="U63">
        <v>388267</v>
      </c>
      <c r="V63">
        <v>66832</v>
      </c>
      <c r="W63">
        <v>19442</v>
      </c>
      <c r="X63">
        <v>123672</v>
      </c>
      <c r="Y63">
        <v>166837</v>
      </c>
      <c r="Z63">
        <v>59640</v>
      </c>
      <c r="AA63">
        <v>75190</v>
      </c>
      <c r="AB63">
        <v>15372</v>
      </c>
      <c r="AC63">
        <v>111013</v>
      </c>
      <c r="AD63">
        <v>44324</v>
      </c>
      <c r="AE63">
        <v>19558</v>
      </c>
      <c r="AF63">
        <v>11089</v>
      </c>
      <c r="AG63">
        <v>79748</v>
      </c>
      <c r="AO63"/>
    </row>
    <row r="64" spans="1:41" hidden="1" x14ac:dyDescent="0.2">
      <c r="A64" t="s">
        <v>940</v>
      </c>
      <c r="B64">
        <v>319477</v>
      </c>
      <c r="C64">
        <v>278</v>
      </c>
      <c r="D64">
        <v>10860</v>
      </c>
      <c r="E64">
        <v>18039</v>
      </c>
      <c r="F64">
        <v>30</v>
      </c>
      <c r="G64">
        <v>2</v>
      </c>
      <c r="H64">
        <v>28394</v>
      </c>
      <c r="I64">
        <v>36</v>
      </c>
      <c r="J64">
        <v>648</v>
      </c>
      <c r="K64">
        <v>31571</v>
      </c>
      <c r="L64">
        <v>51663</v>
      </c>
      <c r="M64">
        <v>28954</v>
      </c>
      <c r="N64">
        <v>8420</v>
      </c>
      <c r="O64">
        <v>14619</v>
      </c>
      <c r="P64">
        <v>3358</v>
      </c>
      <c r="Q64">
        <v>38377</v>
      </c>
      <c r="R64">
        <v>2097</v>
      </c>
      <c r="S64">
        <v>13201</v>
      </c>
      <c r="T64">
        <v>3233</v>
      </c>
      <c r="U64">
        <v>41430</v>
      </c>
      <c r="V64">
        <v>4385</v>
      </c>
      <c r="W64">
        <v>6083</v>
      </c>
      <c r="X64">
        <v>12140</v>
      </c>
      <c r="Y64">
        <v>716</v>
      </c>
      <c r="Z64">
        <v>193</v>
      </c>
      <c r="AA64">
        <v>245</v>
      </c>
      <c r="AB64">
        <v>0</v>
      </c>
      <c r="AC64">
        <v>21</v>
      </c>
      <c r="AD64">
        <v>183</v>
      </c>
      <c r="AE64">
        <v>9</v>
      </c>
      <c r="AF64">
        <v>186</v>
      </c>
      <c r="AG64">
        <v>106</v>
      </c>
      <c r="AO64"/>
    </row>
    <row r="65" spans="1:41" hidden="1" x14ac:dyDescent="0.2">
      <c r="A65" t="s">
        <v>941</v>
      </c>
      <c r="B65">
        <v>623543</v>
      </c>
      <c r="C65">
        <v>80757</v>
      </c>
      <c r="D65">
        <v>8896</v>
      </c>
      <c r="E65">
        <v>5716</v>
      </c>
      <c r="F65">
        <v>5051</v>
      </c>
      <c r="G65">
        <v>7407</v>
      </c>
      <c r="H65">
        <v>18345</v>
      </c>
      <c r="I65">
        <v>3773</v>
      </c>
      <c r="J65">
        <v>10855</v>
      </c>
      <c r="K65">
        <v>82811</v>
      </c>
      <c r="L65">
        <v>16798</v>
      </c>
      <c r="M65">
        <v>10806</v>
      </c>
      <c r="N65">
        <v>3995</v>
      </c>
      <c r="O65">
        <v>27767</v>
      </c>
      <c r="P65">
        <v>4732</v>
      </c>
      <c r="Q65">
        <v>19734</v>
      </c>
      <c r="R65">
        <v>9368</v>
      </c>
      <c r="S65">
        <v>7983</v>
      </c>
      <c r="T65">
        <v>6718</v>
      </c>
      <c r="U65">
        <v>127911</v>
      </c>
      <c r="V65">
        <v>8631</v>
      </c>
      <c r="W65">
        <v>24943</v>
      </c>
      <c r="X65">
        <v>15112</v>
      </c>
      <c r="Y65">
        <v>35845</v>
      </c>
      <c r="Z65">
        <v>15109</v>
      </c>
      <c r="AA65">
        <v>26144</v>
      </c>
      <c r="AB65">
        <v>7207</v>
      </c>
      <c r="AC65">
        <v>12497</v>
      </c>
      <c r="AD65">
        <v>3826</v>
      </c>
      <c r="AE65">
        <v>2473</v>
      </c>
      <c r="AF65">
        <v>2800</v>
      </c>
      <c r="AG65">
        <v>9533</v>
      </c>
      <c r="AO65"/>
    </row>
    <row r="66" spans="1:41" hidden="1" x14ac:dyDescent="0.2">
      <c r="A66" t="s">
        <v>942</v>
      </c>
      <c r="B66">
        <v>26514</v>
      </c>
      <c r="C66">
        <v>4522</v>
      </c>
      <c r="D66">
        <v>608</v>
      </c>
      <c r="E66">
        <v>113</v>
      </c>
      <c r="F66">
        <v>259</v>
      </c>
      <c r="G66">
        <v>185</v>
      </c>
      <c r="H66">
        <v>757</v>
      </c>
      <c r="I66">
        <v>172</v>
      </c>
      <c r="J66">
        <v>579</v>
      </c>
      <c r="K66">
        <v>944</v>
      </c>
      <c r="L66">
        <v>7545</v>
      </c>
      <c r="M66">
        <v>77</v>
      </c>
      <c r="N66">
        <v>27</v>
      </c>
      <c r="O66">
        <v>33</v>
      </c>
      <c r="P66">
        <v>245</v>
      </c>
      <c r="Q66">
        <v>2787</v>
      </c>
      <c r="R66">
        <v>526</v>
      </c>
      <c r="S66">
        <v>806</v>
      </c>
      <c r="T66">
        <v>394</v>
      </c>
      <c r="U66">
        <v>524</v>
      </c>
      <c r="V66">
        <v>0</v>
      </c>
      <c r="W66">
        <v>28</v>
      </c>
      <c r="X66">
        <v>72</v>
      </c>
      <c r="Y66">
        <v>140</v>
      </c>
      <c r="Z66">
        <v>141</v>
      </c>
      <c r="AA66">
        <v>288</v>
      </c>
      <c r="AB66">
        <v>0</v>
      </c>
      <c r="AC66">
        <v>721</v>
      </c>
      <c r="AD66">
        <v>256</v>
      </c>
      <c r="AE66">
        <v>0</v>
      </c>
      <c r="AF66">
        <v>0</v>
      </c>
      <c r="AG66">
        <v>3765</v>
      </c>
      <c r="AO66"/>
    </row>
    <row r="67" spans="1:41" hidden="1" x14ac:dyDescent="0.2">
      <c r="A67" t="s">
        <v>943</v>
      </c>
      <c r="B67">
        <v>319437</v>
      </c>
      <c r="C67">
        <v>28773</v>
      </c>
      <c r="D67">
        <v>13624</v>
      </c>
      <c r="E67">
        <v>2052</v>
      </c>
      <c r="F67">
        <v>2168</v>
      </c>
      <c r="G67">
        <v>659</v>
      </c>
      <c r="H67">
        <v>12158</v>
      </c>
      <c r="I67">
        <v>1741</v>
      </c>
      <c r="J67">
        <v>264</v>
      </c>
      <c r="K67">
        <v>100470</v>
      </c>
      <c r="L67">
        <v>20493</v>
      </c>
      <c r="M67">
        <v>12907</v>
      </c>
      <c r="N67">
        <v>5984</v>
      </c>
      <c r="O67">
        <v>10074</v>
      </c>
      <c r="P67">
        <v>898</v>
      </c>
      <c r="Q67">
        <v>17391</v>
      </c>
      <c r="R67">
        <v>4033</v>
      </c>
      <c r="S67">
        <v>3238</v>
      </c>
      <c r="T67">
        <v>1999</v>
      </c>
      <c r="U67">
        <v>59252</v>
      </c>
      <c r="V67">
        <v>1664</v>
      </c>
      <c r="W67">
        <v>1907</v>
      </c>
      <c r="X67">
        <v>2873</v>
      </c>
      <c r="Y67">
        <v>3777</v>
      </c>
      <c r="Z67">
        <v>300</v>
      </c>
      <c r="AA67">
        <v>2415</v>
      </c>
      <c r="AB67">
        <v>53</v>
      </c>
      <c r="AC67">
        <v>5492</v>
      </c>
      <c r="AD67">
        <v>645</v>
      </c>
      <c r="AE67">
        <v>430</v>
      </c>
      <c r="AF67">
        <v>156</v>
      </c>
      <c r="AG67">
        <v>1547</v>
      </c>
      <c r="AO67"/>
    </row>
    <row r="68" spans="1:41" hidden="1" x14ac:dyDescent="0.2">
      <c r="A68" t="s">
        <v>944</v>
      </c>
      <c r="B68">
        <v>468481</v>
      </c>
      <c r="C68">
        <v>13333</v>
      </c>
      <c r="D68">
        <v>14915</v>
      </c>
      <c r="E68">
        <v>13128</v>
      </c>
      <c r="F68">
        <v>8708</v>
      </c>
      <c r="G68">
        <v>8574</v>
      </c>
      <c r="H68">
        <v>25338</v>
      </c>
      <c r="I68">
        <v>12702</v>
      </c>
      <c r="J68">
        <v>20141</v>
      </c>
      <c r="K68">
        <v>41833</v>
      </c>
      <c r="L68">
        <v>45658</v>
      </c>
      <c r="M68">
        <v>19957</v>
      </c>
      <c r="N68">
        <v>15828</v>
      </c>
      <c r="O68">
        <v>14760</v>
      </c>
      <c r="P68">
        <v>8605</v>
      </c>
      <c r="Q68">
        <v>33728</v>
      </c>
      <c r="R68">
        <v>26579</v>
      </c>
      <c r="S68">
        <v>13678</v>
      </c>
      <c r="T68">
        <v>12864</v>
      </c>
      <c r="U68">
        <v>48195</v>
      </c>
      <c r="V68">
        <v>13877</v>
      </c>
      <c r="W68">
        <v>3547</v>
      </c>
      <c r="X68">
        <v>6126</v>
      </c>
      <c r="Y68">
        <v>12734</v>
      </c>
      <c r="Z68">
        <v>4887</v>
      </c>
      <c r="AA68">
        <v>7299</v>
      </c>
      <c r="AB68">
        <v>636</v>
      </c>
      <c r="AC68">
        <v>11812</v>
      </c>
      <c r="AD68">
        <v>3780</v>
      </c>
      <c r="AE68">
        <v>892</v>
      </c>
      <c r="AF68">
        <v>1092</v>
      </c>
      <c r="AG68">
        <v>3275</v>
      </c>
      <c r="AO68"/>
    </row>
    <row r="69" spans="1:41" hidden="1" x14ac:dyDescent="0.2">
      <c r="A69" t="s">
        <v>945</v>
      </c>
      <c r="B69">
        <v>834260</v>
      </c>
      <c r="C69">
        <v>96389</v>
      </c>
      <c r="D69">
        <v>13363</v>
      </c>
      <c r="E69">
        <v>29594</v>
      </c>
      <c r="F69">
        <v>15977</v>
      </c>
      <c r="G69">
        <v>16459</v>
      </c>
      <c r="H69">
        <v>16050</v>
      </c>
      <c r="I69">
        <v>20332</v>
      </c>
      <c r="J69">
        <v>27211</v>
      </c>
      <c r="K69">
        <v>33286</v>
      </c>
      <c r="L69">
        <v>43619</v>
      </c>
      <c r="M69">
        <v>33437</v>
      </c>
      <c r="N69">
        <v>23137</v>
      </c>
      <c r="O69">
        <v>31962</v>
      </c>
      <c r="P69">
        <v>19350</v>
      </c>
      <c r="Q69">
        <v>42768</v>
      </c>
      <c r="R69">
        <v>28978</v>
      </c>
      <c r="S69">
        <v>32665</v>
      </c>
      <c r="T69">
        <v>26929</v>
      </c>
      <c r="U69">
        <v>88171</v>
      </c>
      <c r="V69">
        <v>28730</v>
      </c>
      <c r="W69">
        <v>10463</v>
      </c>
      <c r="X69">
        <v>27789</v>
      </c>
      <c r="Y69">
        <v>29021</v>
      </c>
      <c r="Z69">
        <v>17942</v>
      </c>
      <c r="AA69">
        <v>12381</v>
      </c>
      <c r="AB69">
        <v>2202</v>
      </c>
      <c r="AC69">
        <v>32523</v>
      </c>
      <c r="AD69">
        <v>13729</v>
      </c>
      <c r="AE69">
        <v>5243</v>
      </c>
      <c r="AF69">
        <v>3323</v>
      </c>
      <c r="AG69">
        <v>11237</v>
      </c>
      <c r="AO69"/>
    </row>
    <row r="70" spans="1:41" x14ac:dyDescent="0.2">
      <c r="A70" t="s">
        <v>946</v>
      </c>
      <c r="B70">
        <v>2652268</v>
      </c>
      <c r="C70">
        <v>304980</v>
      </c>
      <c r="D70">
        <v>63306</v>
      </c>
      <c r="E70">
        <v>44919</v>
      </c>
      <c r="F70">
        <v>35494</v>
      </c>
      <c r="G70">
        <v>28506</v>
      </c>
      <c r="H70">
        <v>50737</v>
      </c>
      <c r="I70">
        <v>23217</v>
      </c>
      <c r="J70">
        <v>14195</v>
      </c>
      <c r="K70">
        <v>299079</v>
      </c>
      <c r="L70">
        <v>191693</v>
      </c>
      <c r="M70">
        <v>145986</v>
      </c>
      <c r="N70">
        <v>57873</v>
      </c>
      <c r="O70">
        <v>91868</v>
      </c>
      <c r="P70">
        <v>35608</v>
      </c>
      <c r="Q70">
        <v>116374</v>
      </c>
      <c r="R70">
        <v>77918</v>
      </c>
      <c r="S70">
        <v>88370</v>
      </c>
      <c r="T70">
        <v>62874</v>
      </c>
      <c r="U70">
        <v>406078</v>
      </c>
      <c r="V70">
        <v>43678</v>
      </c>
      <c r="W70">
        <v>55370</v>
      </c>
      <c r="X70">
        <v>44703</v>
      </c>
      <c r="Y70">
        <v>125106</v>
      </c>
      <c r="Z70">
        <v>27911</v>
      </c>
      <c r="AA70">
        <v>54402</v>
      </c>
      <c r="AB70">
        <v>5881</v>
      </c>
      <c r="AC70">
        <v>92580</v>
      </c>
      <c r="AD70">
        <v>28030</v>
      </c>
      <c r="AE70">
        <v>5752</v>
      </c>
      <c r="AF70">
        <v>4632</v>
      </c>
      <c r="AG70">
        <v>25148</v>
      </c>
      <c r="AI70" s="67">
        <v>247.7</v>
      </c>
      <c r="AJ70" s="66">
        <v>248.1</v>
      </c>
      <c r="AK70" s="66">
        <v>248.7</v>
      </c>
      <c r="AL70" s="66">
        <v>230.89999999999998</v>
      </c>
      <c r="AM70" s="66">
        <v>216.3</v>
      </c>
      <c r="AO70" s="45">
        <f>Q70/AM70/10000</f>
        <v>5.3802126675913074E-2</v>
      </c>
    </row>
    <row r="71" spans="1:41" hidden="1" x14ac:dyDescent="0.2">
      <c r="A71" t="s">
        <v>947</v>
      </c>
      <c r="B71">
        <v>1172581</v>
      </c>
      <c r="C71">
        <v>96761</v>
      </c>
      <c r="D71">
        <v>11587</v>
      </c>
      <c r="E71">
        <v>30816</v>
      </c>
      <c r="F71">
        <v>20208</v>
      </c>
      <c r="G71">
        <v>14297</v>
      </c>
      <c r="H71">
        <v>25034</v>
      </c>
      <c r="I71">
        <v>16071</v>
      </c>
      <c r="J71">
        <v>11696</v>
      </c>
      <c r="K71">
        <v>62361</v>
      </c>
      <c r="L71">
        <v>68573</v>
      </c>
      <c r="M71">
        <v>79166</v>
      </c>
      <c r="N71">
        <v>30427</v>
      </c>
      <c r="O71">
        <v>51317</v>
      </c>
      <c r="P71">
        <v>25361</v>
      </c>
      <c r="Q71">
        <v>63718</v>
      </c>
      <c r="R71">
        <v>51907</v>
      </c>
      <c r="S71">
        <v>33764</v>
      </c>
      <c r="T71">
        <v>36340</v>
      </c>
      <c r="U71">
        <v>144185</v>
      </c>
      <c r="V71">
        <v>26216</v>
      </c>
      <c r="W71">
        <v>50924</v>
      </c>
      <c r="X71">
        <v>20504</v>
      </c>
      <c r="Y71">
        <v>46608</v>
      </c>
      <c r="Z71">
        <v>20121</v>
      </c>
      <c r="AA71">
        <v>38540</v>
      </c>
      <c r="AB71">
        <v>5095</v>
      </c>
      <c r="AC71">
        <v>46942</v>
      </c>
      <c r="AD71">
        <v>17782</v>
      </c>
      <c r="AE71">
        <v>4397</v>
      </c>
      <c r="AF71">
        <v>3360</v>
      </c>
      <c r="AG71">
        <v>18503</v>
      </c>
      <c r="AO71"/>
    </row>
    <row r="72" spans="1:41" hidden="1" x14ac:dyDescent="0.2">
      <c r="A72" t="s">
        <v>948</v>
      </c>
      <c r="B72">
        <v>1479687</v>
      </c>
      <c r="C72">
        <v>208219</v>
      </c>
      <c r="D72">
        <v>51719</v>
      </c>
      <c r="E72">
        <v>14103</v>
      </c>
      <c r="F72">
        <v>15286</v>
      </c>
      <c r="G72">
        <v>14209</v>
      </c>
      <c r="H72">
        <v>25703</v>
      </c>
      <c r="I72">
        <v>7146</v>
      </c>
      <c r="J72">
        <v>2499</v>
      </c>
      <c r="K72">
        <v>236718</v>
      </c>
      <c r="L72">
        <v>123120</v>
      </c>
      <c r="M72">
        <v>66820</v>
      </c>
      <c r="N72">
        <v>27446</v>
      </c>
      <c r="O72">
        <v>40551</v>
      </c>
      <c r="P72">
        <v>10247</v>
      </c>
      <c r="Q72">
        <v>52656</v>
      </c>
      <c r="R72">
        <v>26011</v>
      </c>
      <c r="S72">
        <v>54606</v>
      </c>
      <c r="T72">
        <v>26534</v>
      </c>
      <c r="U72">
        <v>261893</v>
      </c>
      <c r="V72">
        <v>17462</v>
      </c>
      <c r="W72">
        <v>4446</v>
      </c>
      <c r="X72">
        <v>24199</v>
      </c>
      <c r="Y72">
        <v>78498</v>
      </c>
      <c r="Z72">
        <v>7790</v>
      </c>
      <c r="AA72">
        <v>15862</v>
      </c>
      <c r="AB72">
        <v>786</v>
      </c>
      <c r="AC72">
        <v>45638</v>
      </c>
      <c r="AD72">
        <v>10248</v>
      </c>
      <c r="AE72">
        <v>1355</v>
      </c>
      <c r="AF72">
        <v>1272</v>
      </c>
      <c r="AG72">
        <v>6645</v>
      </c>
      <c r="AO72"/>
    </row>
    <row r="73" spans="1:41" x14ac:dyDescent="0.2">
      <c r="A73" t="s">
        <v>949</v>
      </c>
      <c r="B73">
        <v>4552578</v>
      </c>
      <c r="C73">
        <v>859131</v>
      </c>
      <c r="D73">
        <v>65728</v>
      </c>
      <c r="E73">
        <v>101197</v>
      </c>
      <c r="F73">
        <v>52343</v>
      </c>
      <c r="G73">
        <v>46988</v>
      </c>
      <c r="H73">
        <v>136899</v>
      </c>
      <c r="I73">
        <v>56054</v>
      </c>
      <c r="J73">
        <v>88156</v>
      </c>
      <c r="K73">
        <v>417680</v>
      </c>
      <c r="L73">
        <v>324252</v>
      </c>
      <c r="M73">
        <v>243579</v>
      </c>
      <c r="N73">
        <v>92564</v>
      </c>
      <c r="O73">
        <v>107821</v>
      </c>
      <c r="P73">
        <v>54661</v>
      </c>
      <c r="Q73">
        <v>173099</v>
      </c>
      <c r="R73">
        <v>166283</v>
      </c>
      <c r="S73">
        <v>180833</v>
      </c>
      <c r="T73">
        <v>81410</v>
      </c>
      <c r="U73">
        <v>662368</v>
      </c>
      <c r="V73">
        <v>45243</v>
      </c>
      <c r="W73">
        <v>21825</v>
      </c>
      <c r="X73">
        <v>47360</v>
      </c>
      <c r="Y73">
        <v>200094</v>
      </c>
      <c r="Z73">
        <v>39940</v>
      </c>
      <c r="AA73">
        <v>53321</v>
      </c>
      <c r="AB73">
        <v>8862</v>
      </c>
      <c r="AC73">
        <v>133833</v>
      </c>
      <c r="AD73">
        <v>37413</v>
      </c>
      <c r="AE73">
        <v>9480</v>
      </c>
      <c r="AF73">
        <v>7947</v>
      </c>
      <c r="AG73">
        <v>36214</v>
      </c>
      <c r="AI73" s="65">
        <v>99.5</v>
      </c>
      <c r="AJ73" s="64">
        <v>104.5</v>
      </c>
      <c r="AK73" s="64">
        <v>105</v>
      </c>
      <c r="AL73" s="64">
        <v>104.2</v>
      </c>
      <c r="AM73" s="64">
        <v>104.3</v>
      </c>
      <c r="AO73" s="45">
        <f>Q73/AM73/10000</f>
        <v>0.16596260786193673</v>
      </c>
    </row>
    <row r="74" spans="1:41" hidden="1" x14ac:dyDescent="0.2">
      <c r="A74" t="s">
        <v>950</v>
      </c>
      <c r="B74">
        <v>1583306</v>
      </c>
      <c r="C74">
        <v>84089</v>
      </c>
      <c r="D74">
        <v>16603</v>
      </c>
      <c r="E74">
        <v>69397</v>
      </c>
      <c r="F74">
        <v>40817</v>
      </c>
      <c r="G74">
        <v>40449</v>
      </c>
      <c r="H74">
        <v>53003</v>
      </c>
      <c r="I74">
        <v>41874</v>
      </c>
      <c r="J74">
        <v>76609</v>
      </c>
      <c r="K74">
        <v>40360</v>
      </c>
      <c r="L74">
        <v>130241</v>
      </c>
      <c r="M74">
        <v>61643</v>
      </c>
      <c r="N74">
        <v>49320</v>
      </c>
      <c r="O74">
        <v>51519</v>
      </c>
      <c r="P74">
        <v>38922</v>
      </c>
      <c r="Q74">
        <v>63844</v>
      </c>
      <c r="R74">
        <v>80778</v>
      </c>
      <c r="S74">
        <v>60290</v>
      </c>
      <c r="T74">
        <v>55497</v>
      </c>
      <c r="U74">
        <v>134652</v>
      </c>
      <c r="V74">
        <v>38420</v>
      </c>
      <c r="W74">
        <v>9039</v>
      </c>
      <c r="X74">
        <v>23395</v>
      </c>
      <c r="Y74">
        <v>114558</v>
      </c>
      <c r="Z74">
        <v>28663</v>
      </c>
      <c r="AA74">
        <v>36596</v>
      </c>
      <c r="AB74">
        <v>7722</v>
      </c>
      <c r="AC74">
        <v>61192</v>
      </c>
      <c r="AD74">
        <v>32987</v>
      </c>
      <c r="AE74">
        <v>7706</v>
      </c>
      <c r="AF74">
        <v>6397</v>
      </c>
      <c r="AG74">
        <v>26724</v>
      </c>
      <c r="AO74"/>
    </row>
    <row r="75" spans="1:41" hidden="1" x14ac:dyDescent="0.2">
      <c r="A75" t="s">
        <v>951</v>
      </c>
      <c r="B75">
        <v>583455</v>
      </c>
      <c r="C75">
        <v>151424</v>
      </c>
      <c r="D75">
        <v>8674</v>
      </c>
      <c r="E75">
        <v>4276</v>
      </c>
      <c r="F75">
        <v>2272</v>
      </c>
      <c r="G75">
        <v>1107</v>
      </c>
      <c r="H75">
        <v>3696</v>
      </c>
      <c r="I75">
        <v>1385</v>
      </c>
      <c r="J75">
        <v>1196</v>
      </c>
      <c r="K75">
        <v>95270</v>
      </c>
      <c r="L75">
        <v>48807</v>
      </c>
      <c r="M75">
        <v>31190</v>
      </c>
      <c r="N75">
        <v>5712</v>
      </c>
      <c r="O75">
        <v>9098</v>
      </c>
      <c r="P75">
        <v>2280</v>
      </c>
      <c r="Q75">
        <v>19389</v>
      </c>
      <c r="R75">
        <v>20559</v>
      </c>
      <c r="S75">
        <v>44497</v>
      </c>
      <c r="T75">
        <v>10704</v>
      </c>
      <c r="U75">
        <v>90619</v>
      </c>
      <c r="V75">
        <v>1084</v>
      </c>
      <c r="W75">
        <v>6785</v>
      </c>
      <c r="X75">
        <v>3624</v>
      </c>
      <c r="Y75">
        <v>9119</v>
      </c>
      <c r="Z75">
        <v>1929</v>
      </c>
      <c r="AA75">
        <v>2698</v>
      </c>
      <c r="AB75">
        <v>171</v>
      </c>
      <c r="AC75">
        <v>4311</v>
      </c>
      <c r="AD75">
        <v>516</v>
      </c>
      <c r="AE75">
        <v>101</v>
      </c>
      <c r="AF75">
        <v>85</v>
      </c>
      <c r="AG75">
        <v>877</v>
      </c>
      <c r="AO75"/>
    </row>
    <row r="76" spans="1:41" hidden="1" x14ac:dyDescent="0.2">
      <c r="A76" t="s">
        <v>952</v>
      </c>
      <c r="B76">
        <v>2385817</v>
      </c>
      <c r="C76">
        <v>623618</v>
      </c>
      <c r="D76">
        <v>40451</v>
      </c>
      <c r="E76">
        <v>27524</v>
      </c>
      <c r="F76">
        <v>9254</v>
      </c>
      <c r="G76">
        <v>5432</v>
      </c>
      <c r="H76">
        <v>80200</v>
      </c>
      <c r="I76">
        <v>12795</v>
      </c>
      <c r="J76">
        <v>10351</v>
      </c>
      <c r="K76">
        <v>282050</v>
      </c>
      <c r="L76">
        <v>145204</v>
      </c>
      <c r="M76">
        <v>150746</v>
      </c>
      <c r="N76">
        <v>37532</v>
      </c>
      <c r="O76">
        <v>47204</v>
      </c>
      <c r="P76">
        <v>13459</v>
      </c>
      <c r="Q76">
        <v>89866</v>
      </c>
      <c r="R76">
        <v>64946</v>
      </c>
      <c r="S76">
        <v>76046</v>
      </c>
      <c r="T76">
        <v>15209</v>
      </c>
      <c r="U76">
        <v>437097</v>
      </c>
      <c r="V76">
        <v>5739</v>
      </c>
      <c r="W76">
        <v>6001</v>
      </c>
      <c r="X76">
        <v>20341</v>
      </c>
      <c r="Y76">
        <v>76417</v>
      </c>
      <c r="Z76">
        <v>9348</v>
      </c>
      <c r="AA76">
        <v>14027</v>
      </c>
      <c r="AB76">
        <v>969</v>
      </c>
      <c r="AC76">
        <v>68330</v>
      </c>
      <c r="AD76">
        <v>3910</v>
      </c>
      <c r="AE76">
        <v>1673</v>
      </c>
      <c r="AF76">
        <v>1465</v>
      </c>
      <c r="AG76">
        <v>8613</v>
      </c>
      <c r="AO76"/>
    </row>
    <row r="77" spans="1:41" x14ac:dyDescent="0.2">
      <c r="A77" t="s">
        <v>953</v>
      </c>
      <c r="B77">
        <v>8260620</v>
      </c>
      <c r="C77">
        <v>644776</v>
      </c>
      <c r="D77">
        <v>198017</v>
      </c>
      <c r="E77">
        <v>370462</v>
      </c>
      <c r="F77">
        <v>299985</v>
      </c>
      <c r="G77">
        <v>206547</v>
      </c>
      <c r="H77">
        <v>335277</v>
      </c>
      <c r="I77">
        <v>174926</v>
      </c>
      <c r="J77">
        <v>234283</v>
      </c>
      <c r="K77">
        <v>378824</v>
      </c>
      <c r="L77">
        <v>388932</v>
      </c>
      <c r="M77">
        <v>475622</v>
      </c>
      <c r="N77">
        <v>232291</v>
      </c>
      <c r="O77">
        <v>251568</v>
      </c>
      <c r="P77">
        <v>202209</v>
      </c>
      <c r="Q77">
        <v>556364</v>
      </c>
      <c r="R77">
        <v>295124</v>
      </c>
      <c r="S77">
        <v>202045</v>
      </c>
      <c r="T77">
        <v>356776</v>
      </c>
      <c r="U77">
        <v>843755</v>
      </c>
      <c r="V77">
        <v>195976</v>
      </c>
      <c r="W77">
        <v>51360</v>
      </c>
      <c r="X77">
        <v>206355</v>
      </c>
      <c r="Y77">
        <v>326992</v>
      </c>
      <c r="Z77">
        <v>145226</v>
      </c>
      <c r="AA77">
        <v>118991</v>
      </c>
      <c r="AB77">
        <v>13704</v>
      </c>
      <c r="AC77">
        <v>277888</v>
      </c>
      <c r="AD77">
        <v>95629</v>
      </c>
      <c r="AE77">
        <v>28961</v>
      </c>
      <c r="AF77">
        <v>39427</v>
      </c>
      <c r="AG77">
        <v>112328</v>
      </c>
      <c r="AI77" s="63">
        <v>61.8</v>
      </c>
      <c r="AJ77" s="62">
        <v>63.9</v>
      </c>
      <c r="AK77" s="62">
        <v>64.099999999999994</v>
      </c>
      <c r="AL77" s="62">
        <v>58.899999999999991</v>
      </c>
      <c r="AM77" s="62">
        <v>61.2</v>
      </c>
      <c r="AO77" s="45">
        <f>Q77/AM77/10000</f>
        <v>0.90909150326797394</v>
      </c>
    </row>
    <row r="78" spans="1:41" hidden="1" x14ac:dyDescent="0.2">
      <c r="A78" t="s">
        <v>954</v>
      </c>
      <c r="B78">
        <v>3638441</v>
      </c>
      <c r="C78">
        <v>217299</v>
      </c>
      <c r="D78">
        <v>115138</v>
      </c>
      <c r="E78">
        <v>154870</v>
      </c>
      <c r="F78">
        <v>121618</v>
      </c>
      <c r="G78">
        <v>94197</v>
      </c>
      <c r="H78">
        <v>164091</v>
      </c>
      <c r="I78">
        <v>90641</v>
      </c>
      <c r="J78">
        <v>86498</v>
      </c>
      <c r="K78">
        <v>163660</v>
      </c>
      <c r="L78">
        <v>211833</v>
      </c>
      <c r="M78">
        <v>235835</v>
      </c>
      <c r="N78">
        <v>104090</v>
      </c>
      <c r="O78">
        <v>108191</v>
      </c>
      <c r="P78">
        <v>98128</v>
      </c>
      <c r="Q78">
        <v>242260</v>
      </c>
      <c r="R78">
        <v>161435</v>
      </c>
      <c r="S78">
        <v>88343</v>
      </c>
      <c r="T78">
        <v>116111</v>
      </c>
      <c r="U78">
        <v>335251</v>
      </c>
      <c r="V78">
        <v>96460</v>
      </c>
      <c r="W78">
        <v>21763</v>
      </c>
      <c r="X78">
        <v>82101</v>
      </c>
      <c r="Y78">
        <v>115711</v>
      </c>
      <c r="Z78">
        <v>71137</v>
      </c>
      <c r="AA78">
        <v>74810</v>
      </c>
      <c r="AB78">
        <v>9795</v>
      </c>
      <c r="AC78">
        <v>98560</v>
      </c>
      <c r="AD78">
        <v>55758</v>
      </c>
      <c r="AE78">
        <v>20519</v>
      </c>
      <c r="AF78">
        <v>22364</v>
      </c>
      <c r="AG78">
        <v>59974</v>
      </c>
      <c r="AO78"/>
    </row>
    <row r="79" spans="1:41" hidden="1" x14ac:dyDescent="0.2">
      <c r="A79" t="s">
        <v>955</v>
      </c>
      <c r="B79">
        <v>295654</v>
      </c>
      <c r="C79">
        <v>73401</v>
      </c>
      <c r="D79">
        <v>2649</v>
      </c>
      <c r="E79">
        <v>2942</v>
      </c>
      <c r="F79">
        <v>4059</v>
      </c>
      <c r="G79">
        <v>497</v>
      </c>
      <c r="H79">
        <v>2283</v>
      </c>
      <c r="I79">
        <v>1890</v>
      </c>
      <c r="J79">
        <v>238</v>
      </c>
      <c r="K79">
        <v>78754</v>
      </c>
      <c r="L79">
        <v>9900</v>
      </c>
      <c r="M79">
        <v>11327</v>
      </c>
      <c r="N79">
        <v>2053</v>
      </c>
      <c r="O79">
        <v>3638</v>
      </c>
      <c r="P79">
        <v>2719</v>
      </c>
      <c r="Q79">
        <v>4885</v>
      </c>
      <c r="R79">
        <v>1440</v>
      </c>
      <c r="S79">
        <v>6467</v>
      </c>
      <c r="T79">
        <v>11269</v>
      </c>
      <c r="U79">
        <v>55878</v>
      </c>
      <c r="V79">
        <v>974</v>
      </c>
      <c r="W79">
        <v>581</v>
      </c>
      <c r="X79">
        <v>4330</v>
      </c>
      <c r="Y79">
        <v>990</v>
      </c>
      <c r="Z79">
        <v>2730</v>
      </c>
      <c r="AA79">
        <v>2020</v>
      </c>
      <c r="AB79">
        <v>1711</v>
      </c>
      <c r="AC79">
        <v>5381</v>
      </c>
      <c r="AD79">
        <v>164</v>
      </c>
      <c r="AE79">
        <v>78</v>
      </c>
      <c r="AF79">
        <v>221</v>
      </c>
      <c r="AG79">
        <v>185</v>
      </c>
      <c r="AO79"/>
    </row>
    <row r="80" spans="1:41" hidden="1" x14ac:dyDescent="0.2">
      <c r="A80" t="s">
        <v>956</v>
      </c>
      <c r="B80">
        <v>4205886</v>
      </c>
      <c r="C80">
        <v>316940</v>
      </c>
      <c r="D80">
        <v>78085</v>
      </c>
      <c r="E80">
        <v>212431</v>
      </c>
      <c r="F80">
        <v>166466</v>
      </c>
      <c r="G80">
        <v>111269</v>
      </c>
      <c r="H80">
        <v>167919</v>
      </c>
      <c r="I80">
        <v>81688</v>
      </c>
      <c r="J80">
        <v>147256</v>
      </c>
      <c r="K80">
        <v>106291</v>
      </c>
      <c r="L80">
        <v>165373</v>
      </c>
      <c r="M80">
        <v>225016</v>
      </c>
      <c r="N80">
        <v>123527</v>
      </c>
      <c r="O80">
        <v>138064</v>
      </c>
      <c r="P80">
        <v>99797</v>
      </c>
      <c r="Q80">
        <v>306948</v>
      </c>
      <c r="R80">
        <v>131240</v>
      </c>
      <c r="S80">
        <v>106257</v>
      </c>
      <c r="T80">
        <v>228278</v>
      </c>
      <c r="U80">
        <v>443181</v>
      </c>
      <c r="V80">
        <v>96786</v>
      </c>
      <c r="W80">
        <v>28835</v>
      </c>
      <c r="X80">
        <v>117080</v>
      </c>
      <c r="Y80">
        <v>207630</v>
      </c>
      <c r="Z80">
        <v>69688</v>
      </c>
      <c r="AA80">
        <v>41088</v>
      </c>
      <c r="AB80">
        <v>2078</v>
      </c>
      <c r="AC80">
        <v>171273</v>
      </c>
      <c r="AD80">
        <v>39532</v>
      </c>
      <c r="AE80">
        <v>7447</v>
      </c>
      <c r="AF80">
        <v>16728</v>
      </c>
      <c r="AG80">
        <v>51695</v>
      </c>
      <c r="AO80"/>
    </row>
    <row r="81" spans="1:41" hidden="1" x14ac:dyDescent="0.2">
      <c r="A81" t="s">
        <v>957</v>
      </c>
      <c r="B81">
        <v>120639</v>
      </c>
      <c r="C81">
        <v>37136</v>
      </c>
      <c r="D81">
        <v>2145</v>
      </c>
      <c r="E81">
        <v>219</v>
      </c>
      <c r="F81">
        <v>7842</v>
      </c>
      <c r="G81">
        <v>584</v>
      </c>
      <c r="H81">
        <v>984</v>
      </c>
      <c r="I81">
        <v>707</v>
      </c>
      <c r="J81">
        <v>291</v>
      </c>
      <c r="K81">
        <v>30119</v>
      </c>
      <c r="L81">
        <v>1826</v>
      </c>
      <c r="M81">
        <v>3444</v>
      </c>
      <c r="N81">
        <v>2621</v>
      </c>
      <c r="O81">
        <v>1675</v>
      </c>
      <c r="P81">
        <v>1565</v>
      </c>
      <c r="Q81">
        <v>2271</v>
      </c>
      <c r="R81">
        <v>1009</v>
      </c>
      <c r="S81">
        <v>978</v>
      </c>
      <c r="T81">
        <v>1118</v>
      </c>
      <c r="U81">
        <v>9445</v>
      </c>
      <c r="V81">
        <v>1756</v>
      </c>
      <c r="W81">
        <v>181</v>
      </c>
      <c r="X81">
        <v>2844</v>
      </c>
      <c r="Y81">
        <v>2661</v>
      </c>
      <c r="Z81">
        <v>1671</v>
      </c>
      <c r="AA81">
        <v>1073</v>
      </c>
      <c r="AB81">
        <v>120</v>
      </c>
      <c r="AC81">
        <v>2674</v>
      </c>
      <c r="AD81">
        <v>175</v>
      </c>
      <c r="AE81">
        <v>917</v>
      </c>
      <c r="AF81">
        <v>114</v>
      </c>
      <c r="AG81">
        <v>474</v>
      </c>
      <c r="AO81"/>
    </row>
    <row r="82" spans="1:41" x14ac:dyDescent="0.2">
      <c r="A82" t="s">
        <v>958</v>
      </c>
      <c r="B82">
        <v>5102621</v>
      </c>
      <c r="C82">
        <v>474197</v>
      </c>
      <c r="D82">
        <v>107976</v>
      </c>
      <c r="E82">
        <v>104200</v>
      </c>
      <c r="F82">
        <v>54959</v>
      </c>
      <c r="G82">
        <v>56656</v>
      </c>
      <c r="H82">
        <v>106964</v>
      </c>
      <c r="I82">
        <v>60516</v>
      </c>
      <c r="J82">
        <v>57983</v>
      </c>
      <c r="K82">
        <v>301223</v>
      </c>
      <c r="L82">
        <v>290991</v>
      </c>
      <c r="M82">
        <v>267975</v>
      </c>
      <c r="N82">
        <v>176204</v>
      </c>
      <c r="O82">
        <v>173543</v>
      </c>
      <c r="P82">
        <v>94151</v>
      </c>
      <c r="Q82">
        <v>259873</v>
      </c>
      <c r="R82">
        <v>280112</v>
      </c>
      <c r="S82">
        <v>177026</v>
      </c>
      <c r="T82">
        <v>140727</v>
      </c>
      <c r="U82">
        <v>859619</v>
      </c>
      <c r="V82">
        <v>90944</v>
      </c>
      <c r="W82">
        <v>81636</v>
      </c>
      <c r="X82">
        <v>137469</v>
      </c>
      <c r="Y82">
        <v>251557</v>
      </c>
      <c r="Z82">
        <v>106758</v>
      </c>
      <c r="AA82">
        <v>103781</v>
      </c>
      <c r="AB82">
        <v>4572</v>
      </c>
      <c r="AC82">
        <v>138234</v>
      </c>
      <c r="AD82">
        <v>54447</v>
      </c>
      <c r="AE82">
        <v>13751</v>
      </c>
      <c r="AF82">
        <v>14397</v>
      </c>
      <c r="AG82">
        <v>60180</v>
      </c>
      <c r="AI82" s="61">
        <v>72.899999999999991</v>
      </c>
      <c r="AJ82" s="60">
        <v>75.3</v>
      </c>
      <c r="AK82" s="60">
        <v>76.3</v>
      </c>
      <c r="AL82" s="60">
        <v>69.399999999999991</v>
      </c>
      <c r="AM82" s="60">
        <v>65.599999999999994</v>
      </c>
      <c r="AO82" s="45">
        <f t="shared" ref="AO82:AO83" si="0">Q82/AM82/10000</f>
        <v>0.39614786585365858</v>
      </c>
    </row>
    <row r="83" spans="1:41" x14ac:dyDescent="0.2">
      <c r="A83" t="s">
        <v>959</v>
      </c>
      <c r="B83">
        <v>6603662</v>
      </c>
      <c r="C83">
        <v>737063</v>
      </c>
      <c r="D83">
        <v>152941</v>
      </c>
      <c r="E83">
        <v>161055</v>
      </c>
      <c r="F83">
        <v>118158</v>
      </c>
      <c r="G83">
        <v>70842</v>
      </c>
      <c r="H83">
        <v>133524</v>
      </c>
      <c r="I83">
        <v>64404</v>
      </c>
      <c r="J83">
        <v>135422</v>
      </c>
      <c r="K83">
        <v>763978</v>
      </c>
      <c r="L83">
        <v>461441</v>
      </c>
      <c r="M83">
        <v>356162</v>
      </c>
      <c r="N83">
        <v>183302</v>
      </c>
      <c r="O83">
        <v>198956</v>
      </c>
      <c r="P83">
        <v>72558</v>
      </c>
      <c r="Q83">
        <v>228604</v>
      </c>
      <c r="R83">
        <v>264078</v>
      </c>
      <c r="S83">
        <v>177327</v>
      </c>
      <c r="T83">
        <v>138981</v>
      </c>
      <c r="U83">
        <v>1125514</v>
      </c>
      <c r="V83">
        <v>112717</v>
      </c>
      <c r="W83">
        <v>30901</v>
      </c>
      <c r="X83">
        <v>142933</v>
      </c>
      <c r="Y83">
        <v>254065</v>
      </c>
      <c r="Z83">
        <v>81684</v>
      </c>
      <c r="AA83">
        <v>118865</v>
      </c>
      <c r="AB83">
        <v>15020</v>
      </c>
      <c r="AC83">
        <v>110115</v>
      </c>
      <c r="AD83">
        <v>38375</v>
      </c>
      <c r="AE83">
        <v>15858</v>
      </c>
      <c r="AF83">
        <v>30168</v>
      </c>
      <c r="AG83">
        <v>108651</v>
      </c>
      <c r="AI83" s="59">
        <v>84.5</v>
      </c>
      <c r="AJ83" s="58">
        <v>84.9</v>
      </c>
      <c r="AK83" s="58">
        <v>84.8</v>
      </c>
      <c r="AL83" s="58">
        <v>80.399999999999991</v>
      </c>
      <c r="AM83" s="58">
        <v>80.3</v>
      </c>
      <c r="AO83" s="45">
        <f t="shared" si="0"/>
        <v>0.28468742216687426</v>
      </c>
    </row>
    <row r="84" spans="1:41" hidden="1" x14ac:dyDescent="0.2">
      <c r="A84" t="s">
        <v>960</v>
      </c>
      <c r="B84">
        <v>152449</v>
      </c>
      <c r="C84">
        <v>15723</v>
      </c>
      <c r="D84">
        <v>7185</v>
      </c>
      <c r="E84">
        <v>3843</v>
      </c>
      <c r="F84">
        <v>2454</v>
      </c>
      <c r="G84">
        <v>922</v>
      </c>
      <c r="H84">
        <v>3058</v>
      </c>
      <c r="I84">
        <v>1789</v>
      </c>
      <c r="J84">
        <v>616</v>
      </c>
      <c r="K84">
        <v>21508</v>
      </c>
      <c r="L84">
        <v>10373</v>
      </c>
      <c r="M84">
        <v>7305</v>
      </c>
      <c r="N84">
        <v>7554</v>
      </c>
      <c r="O84">
        <v>1895</v>
      </c>
      <c r="P84">
        <v>2000</v>
      </c>
      <c r="Q84">
        <v>5861</v>
      </c>
      <c r="R84">
        <v>6961</v>
      </c>
      <c r="S84">
        <v>4268</v>
      </c>
      <c r="T84">
        <v>2100</v>
      </c>
      <c r="U84">
        <v>24104</v>
      </c>
      <c r="V84">
        <v>2118</v>
      </c>
      <c r="W84">
        <v>1323</v>
      </c>
      <c r="X84">
        <v>1780</v>
      </c>
      <c r="Y84">
        <v>2838</v>
      </c>
      <c r="Z84">
        <v>1533</v>
      </c>
      <c r="AA84">
        <v>2565</v>
      </c>
      <c r="AB84">
        <v>1637</v>
      </c>
      <c r="AC84">
        <v>3787</v>
      </c>
      <c r="AD84">
        <v>1966</v>
      </c>
      <c r="AE84">
        <v>1716</v>
      </c>
      <c r="AF84">
        <v>44</v>
      </c>
      <c r="AG84">
        <v>1623</v>
      </c>
      <c r="AO84"/>
    </row>
    <row r="85" spans="1:41" hidden="1" x14ac:dyDescent="0.2">
      <c r="A85" t="s">
        <v>961</v>
      </c>
      <c r="B85">
        <v>6451213</v>
      </c>
      <c r="C85">
        <v>721340</v>
      </c>
      <c r="D85">
        <v>145756</v>
      </c>
      <c r="E85">
        <v>157212</v>
      </c>
      <c r="F85">
        <v>115704</v>
      </c>
      <c r="G85">
        <v>69920</v>
      </c>
      <c r="H85">
        <v>130466</v>
      </c>
      <c r="I85">
        <v>62615</v>
      </c>
      <c r="J85">
        <v>134806</v>
      </c>
      <c r="K85">
        <v>742470</v>
      </c>
      <c r="L85">
        <v>451068</v>
      </c>
      <c r="M85">
        <v>348857</v>
      </c>
      <c r="N85">
        <v>175748</v>
      </c>
      <c r="O85">
        <v>197061</v>
      </c>
      <c r="P85">
        <v>70558</v>
      </c>
      <c r="Q85">
        <v>222743</v>
      </c>
      <c r="R85">
        <v>257117</v>
      </c>
      <c r="S85">
        <v>173059</v>
      </c>
      <c r="T85">
        <v>136881</v>
      </c>
      <c r="U85">
        <v>1101410</v>
      </c>
      <c r="V85">
        <v>110599</v>
      </c>
      <c r="W85">
        <v>29578</v>
      </c>
      <c r="X85">
        <v>141153</v>
      </c>
      <c r="Y85">
        <v>251227</v>
      </c>
      <c r="Z85">
        <v>80151</v>
      </c>
      <c r="AA85">
        <v>116300</v>
      </c>
      <c r="AB85">
        <v>13383</v>
      </c>
      <c r="AC85">
        <v>106328</v>
      </c>
      <c r="AD85">
        <v>36409</v>
      </c>
      <c r="AE85">
        <v>14142</v>
      </c>
      <c r="AF85">
        <v>30124</v>
      </c>
      <c r="AG85">
        <v>107028</v>
      </c>
      <c r="AO85"/>
    </row>
    <row r="86" spans="1:41" x14ac:dyDescent="0.2">
      <c r="A86" t="s">
        <v>962</v>
      </c>
      <c r="B86">
        <v>4343238</v>
      </c>
      <c r="C86">
        <v>689448</v>
      </c>
      <c r="D86">
        <v>110839</v>
      </c>
      <c r="E86">
        <v>163756</v>
      </c>
      <c r="F86">
        <v>77318</v>
      </c>
      <c r="G86">
        <v>70176</v>
      </c>
      <c r="H86">
        <v>98107</v>
      </c>
      <c r="I86">
        <v>78456</v>
      </c>
      <c r="J86">
        <v>86370</v>
      </c>
      <c r="K86">
        <v>362050</v>
      </c>
      <c r="L86">
        <v>272684</v>
      </c>
      <c r="M86">
        <v>180276</v>
      </c>
      <c r="N86">
        <v>106239</v>
      </c>
      <c r="O86">
        <v>78782</v>
      </c>
      <c r="P86">
        <v>63819</v>
      </c>
      <c r="Q86">
        <v>181539</v>
      </c>
      <c r="R86">
        <v>175704</v>
      </c>
      <c r="S86">
        <v>169692</v>
      </c>
      <c r="T86">
        <v>133530</v>
      </c>
      <c r="U86">
        <v>472907</v>
      </c>
      <c r="V86">
        <v>73981</v>
      </c>
      <c r="W86">
        <v>21407</v>
      </c>
      <c r="X86">
        <v>75870</v>
      </c>
      <c r="Y86">
        <v>152866</v>
      </c>
      <c r="Z86">
        <v>47983</v>
      </c>
      <c r="AA86">
        <v>93538</v>
      </c>
      <c r="AB86">
        <v>12240</v>
      </c>
      <c r="AC86">
        <v>129391</v>
      </c>
      <c r="AD86">
        <v>66032</v>
      </c>
      <c r="AE86">
        <v>18078</v>
      </c>
      <c r="AF86">
        <v>14111</v>
      </c>
      <c r="AG86">
        <v>66049</v>
      </c>
      <c r="AI86" s="57">
        <v>45.099999999999994</v>
      </c>
      <c r="AJ86" s="56">
        <v>48.2</v>
      </c>
      <c r="AK86" s="56">
        <v>49.2</v>
      </c>
      <c r="AL86" s="56">
        <v>49</v>
      </c>
      <c r="AM86" s="56">
        <v>48.4</v>
      </c>
      <c r="AO86" s="45">
        <f>Q86/AM86/10000</f>
        <v>0.37508057851239668</v>
      </c>
    </row>
    <row r="87" spans="1:41" hidden="1" x14ac:dyDescent="0.2">
      <c r="A87" t="s">
        <v>963</v>
      </c>
      <c r="B87">
        <v>741561</v>
      </c>
      <c r="C87">
        <v>195685</v>
      </c>
      <c r="D87">
        <v>8819</v>
      </c>
      <c r="E87">
        <v>10399</v>
      </c>
      <c r="F87">
        <v>10784</v>
      </c>
      <c r="G87">
        <v>10310</v>
      </c>
      <c r="H87">
        <v>19086</v>
      </c>
      <c r="I87">
        <v>11396</v>
      </c>
      <c r="J87">
        <v>6611</v>
      </c>
      <c r="K87">
        <v>116260</v>
      </c>
      <c r="L87">
        <v>51952</v>
      </c>
      <c r="M87">
        <v>25395</v>
      </c>
      <c r="N87">
        <v>9797</v>
      </c>
      <c r="O87">
        <v>7678</v>
      </c>
      <c r="P87">
        <v>5639</v>
      </c>
      <c r="Q87">
        <v>24090</v>
      </c>
      <c r="R87">
        <v>27242</v>
      </c>
      <c r="S87">
        <v>22560</v>
      </c>
      <c r="T87">
        <v>14966</v>
      </c>
      <c r="U87">
        <v>74423</v>
      </c>
      <c r="V87">
        <v>12427</v>
      </c>
      <c r="W87">
        <v>3175</v>
      </c>
      <c r="X87">
        <v>9451</v>
      </c>
      <c r="Y87">
        <v>19356</v>
      </c>
      <c r="Z87">
        <v>4178</v>
      </c>
      <c r="AA87">
        <v>8965</v>
      </c>
      <c r="AB87">
        <v>958</v>
      </c>
      <c r="AC87">
        <v>12923</v>
      </c>
      <c r="AD87">
        <v>10186</v>
      </c>
      <c r="AE87">
        <v>780</v>
      </c>
      <c r="AF87">
        <v>1210</v>
      </c>
      <c r="AG87">
        <v>4860</v>
      </c>
      <c r="AO87"/>
    </row>
    <row r="88" spans="1:41" hidden="1" x14ac:dyDescent="0.2">
      <c r="A88" t="s">
        <v>964</v>
      </c>
      <c r="B88">
        <v>2974128</v>
      </c>
      <c r="C88">
        <v>320444</v>
      </c>
      <c r="D88">
        <v>89360</v>
      </c>
      <c r="E88">
        <v>140229</v>
      </c>
      <c r="F88">
        <v>59212</v>
      </c>
      <c r="G88">
        <v>52045</v>
      </c>
      <c r="H88">
        <v>64258</v>
      </c>
      <c r="I88">
        <v>52709</v>
      </c>
      <c r="J88">
        <v>70021</v>
      </c>
      <c r="K88">
        <v>204612</v>
      </c>
      <c r="L88">
        <v>186530</v>
      </c>
      <c r="M88">
        <v>133764</v>
      </c>
      <c r="N88">
        <v>82146</v>
      </c>
      <c r="O88">
        <v>65550</v>
      </c>
      <c r="P88">
        <v>52357</v>
      </c>
      <c r="Q88">
        <v>142236</v>
      </c>
      <c r="R88">
        <v>122783</v>
      </c>
      <c r="S88">
        <v>122329</v>
      </c>
      <c r="T88">
        <v>84835</v>
      </c>
      <c r="U88">
        <v>350185</v>
      </c>
      <c r="V88">
        <v>50804</v>
      </c>
      <c r="W88">
        <v>15925</v>
      </c>
      <c r="X88">
        <v>56008</v>
      </c>
      <c r="Y88">
        <v>122276</v>
      </c>
      <c r="Z88">
        <v>39947</v>
      </c>
      <c r="AA88">
        <v>59913</v>
      </c>
      <c r="AB88">
        <v>9581</v>
      </c>
      <c r="AC88">
        <v>100053</v>
      </c>
      <c r="AD88">
        <v>48201</v>
      </c>
      <c r="AE88">
        <v>15129</v>
      </c>
      <c r="AF88">
        <v>10501</v>
      </c>
      <c r="AG88">
        <v>50185</v>
      </c>
      <c r="AO88"/>
    </row>
    <row r="89" spans="1:41" hidden="1" x14ac:dyDescent="0.2">
      <c r="A89" t="s">
        <v>965</v>
      </c>
      <c r="B89">
        <v>627549</v>
      </c>
      <c r="C89">
        <v>173319</v>
      </c>
      <c r="D89">
        <v>12660</v>
      </c>
      <c r="E89">
        <v>13128</v>
      </c>
      <c r="F89">
        <v>7322</v>
      </c>
      <c r="G89">
        <v>7821</v>
      </c>
      <c r="H89">
        <v>14763</v>
      </c>
      <c r="I89">
        <v>14351</v>
      </c>
      <c r="J89">
        <v>9738</v>
      </c>
      <c r="K89">
        <v>41178</v>
      </c>
      <c r="L89">
        <v>34202</v>
      </c>
      <c r="M89">
        <v>21117</v>
      </c>
      <c r="N89">
        <v>14296</v>
      </c>
      <c r="O89">
        <v>5554</v>
      </c>
      <c r="P89">
        <v>5823</v>
      </c>
      <c r="Q89">
        <v>15213</v>
      </c>
      <c r="R89">
        <v>25679</v>
      </c>
      <c r="S89">
        <v>24803</v>
      </c>
      <c r="T89">
        <v>33729</v>
      </c>
      <c r="U89">
        <v>48299</v>
      </c>
      <c r="V89">
        <v>10750</v>
      </c>
      <c r="W89">
        <v>2307</v>
      </c>
      <c r="X89">
        <v>10411</v>
      </c>
      <c r="Y89">
        <v>11234</v>
      </c>
      <c r="Z89">
        <v>3858</v>
      </c>
      <c r="AA89">
        <v>24660</v>
      </c>
      <c r="AB89">
        <v>1701</v>
      </c>
      <c r="AC89">
        <v>16415</v>
      </c>
      <c r="AD89">
        <v>7645</v>
      </c>
      <c r="AE89">
        <v>2169</v>
      </c>
      <c r="AF89">
        <v>2400</v>
      </c>
      <c r="AG89">
        <v>11004</v>
      </c>
      <c r="AO89"/>
    </row>
    <row r="90" spans="1:41" x14ac:dyDescent="0.2">
      <c r="A90" t="s">
        <v>966</v>
      </c>
      <c r="B90">
        <v>2444517</v>
      </c>
      <c r="C90">
        <v>123799</v>
      </c>
      <c r="D90">
        <v>36809</v>
      </c>
      <c r="E90">
        <v>90527</v>
      </c>
      <c r="F90">
        <v>79533</v>
      </c>
      <c r="G90">
        <v>38688</v>
      </c>
      <c r="H90">
        <v>74397</v>
      </c>
      <c r="I90">
        <v>67759</v>
      </c>
      <c r="J90">
        <v>67099</v>
      </c>
      <c r="K90">
        <v>106200</v>
      </c>
      <c r="L90">
        <v>132263</v>
      </c>
      <c r="M90">
        <v>112703</v>
      </c>
      <c r="N90">
        <v>83198</v>
      </c>
      <c r="O90">
        <v>69203</v>
      </c>
      <c r="P90">
        <v>50664</v>
      </c>
      <c r="Q90">
        <v>178065</v>
      </c>
      <c r="R90">
        <v>135669</v>
      </c>
      <c r="S90">
        <v>117521</v>
      </c>
      <c r="T90">
        <v>95226</v>
      </c>
      <c r="U90">
        <v>180497</v>
      </c>
      <c r="V90">
        <v>73613</v>
      </c>
      <c r="W90">
        <v>35760</v>
      </c>
      <c r="X90">
        <v>40584</v>
      </c>
      <c r="Y90">
        <v>97675</v>
      </c>
      <c r="Z90">
        <v>43230</v>
      </c>
      <c r="AA90">
        <v>60876</v>
      </c>
      <c r="AB90">
        <v>5096</v>
      </c>
      <c r="AC90">
        <v>103472</v>
      </c>
      <c r="AD90">
        <v>59999</v>
      </c>
      <c r="AE90">
        <v>9545</v>
      </c>
      <c r="AF90">
        <v>16542</v>
      </c>
      <c r="AG90">
        <v>58305</v>
      </c>
      <c r="AI90" s="55">
        <v>34</v>
      </c>
      <c r="AJ90" s="54">
        <v>37.200000000000003</v>
      </c>
      <c r="AK90" s="54">
        <v>38.1</v>
      </c>
      <c r="AL90" s="54">
        <v>37.200000000000003</v>
      </c>
      <c r="AM90" s="54">
        <v>36.5</v>
      </c>
      <c r="AO90" s="45">
        <f>Q90/AM90/10000</f>
        <v>0.48784931506849316</v>
      </c>
    </row>
    <row r="91" spans="1:41" hidden="1" x14ac:dyDescent="0.2">
      <c r="A91" t="s">
        <v>967</v>
      </c>
      <c r="B91">
        <v>322969</v>
      </c>
      <c r="C91">
        <v>9926</v>
      </c>
      <c r="D91">
        <v>4510</v>
      </c>
      <c r="E91">
        <v>10209</v>
      </c>
      <c r="F91">
        <v>11020</v>
      </c>
      <c r="G91">
        <v>6518</v>
      </c>
      <c r="H91">
        <v>10092</v>
      </c>
      <c r="I91">
        <v>8573</v>
      </c>
      <c r="J91">
        <v>9044</v>
      </c>
      <c r="K91">
        <v>4997</v>
      </c>
      <c r="L91">
        <v>18246</v>
      </c>
      <c r="M91">
        <v>8325</v>
      </c>
      <c r="N91">
        <v>11499</v>
      </c>
      <c r="O91">
        <v>4807</v>
      </c>
      <c r="P91">
        <v>2417</v>
      </c>
      <c r="Q91">
        <v>27252</v>
      </c>
      <c r="R91">
        <v>16879</v>
      </c>
      <c r="S91">
        <v>32830</v>
      </c>
      <c r="T91">
        <v>17727</v>
      </c>
      <c r="U91">
        <v>19152</v>
      </c>
      <c r="V91">
        <v>9716</v>
      </c>
      <c r="W91">
        <v>2526</v>
      </c>
      <c r="X91">
        <v>3093</v>
      </c>
      <c r="Y91">
        <v>8564</v>
      </c>
      <c r="Z91">
        <v>3026</v>
      </c>
      <c r="AA91">
        <v>6364</v>
      </c>
      <c r="AB91">
        <v>221</v>
      </c>
      <c r="AC91">
        <v>19009</v>
      </c>
      <c r="AD91">
        <v>14994</v>
      </c>
      <c r="AE91">
        <v>2009</v>
      </c>
      <c r="AF91">
        <v>3571</v>
      </c>
      <c r="AG91">
        <v>15853</v>
      </c>
      <c r="AO91"/>
    </row>
    <row r="92" spans="1:41" hidden="1" x14ac:dyDescent="0.2">
      <c r="A92" t="s">
        <v>968</v>
      </c>
      <c r="B92">
        <v>159809</v>
      </c>
      <c r="C92">
        <v>10955</v>
      </c>
      <c r="D92">
        <v>2072</v>
      </c>
      <c r="E92">
        <v>4263</v>
      </c>
      <c r="F92">
        <v>6270</v>
      </c>
      <c r="G92">
        <v>4675</v>
      </c>
      <c r="H92">
        <v>5221</v>
      </c>
      <c r="I92">
        <v>1269</v>
      </c>
      <c r="J92">
        <v>8025</v>
      </c>
      <c r="K92">
        <v>6554</v>
      </c>
      <c r="L92">
        <v>5429</v>
      </c>
      <c r="M92">
        <v>6935</v>
      </c>
      <c r="N92">
        <v>3927</v>
      </c>
      <c r="O92">
        <v>3512</v>
      </c>
      <c r="P92">
        <v>1466</v>
      </c>
      <c r="Q92">
        <v>5054</v>
      </c>
      <c r="R92">
        <v>5219</v>
      </c>
      <c r="S92">
        <v>6209</v>
      </c>
      <c r="T92">
        <v>6669</v>
      </c>
      <c r="U92">
        <v>13094</v>
      </c>
      <c r="V92">
        <v>3472</v>
      </c>
      <c r="W92">
        <v>1747</v>
      </c>
      <c r="X92">
        <v>5258</v>
      </c>
      <c r="Y92">
        <v>8552</v>
      </c>
      <c r="Z92">
        <v>1960</v>
      </c>
      <c r="AA92">
        <v>13550</v>
      </c>
      <c r="AB92">
        <v>390</v>
      </c>
      <c r="AC92">
        <v>6207</v>
      </c>
      <c r="AD92">
        <v>5103</v>
      </c>
      <c r="AE92">
        <v>1229</v>
      </c>
      <c r="AF92">
        <v>1695</v>
      </c>
      <c r="AG92">
        <v>3828</v>
      </c>
      <c r="AO92"/>
    </row>
    <row r="93" spans="1:41" hidden="1" x14ac:dyDescent="0.2">
      <c r="A93" t="s">
        <v>969</v>
      </c>
      <c r="B93">
        <v>1903757</v>
      </c>
      <c r="C93">
        <v>101007</v>
      </c>
      <c r="D93">
        <v>28974</v>
      </c>
      <c r="E93">
        <v>75185</v>
      </c>
      <c r="F93">
        <v>61101</v>
      </c>
      <c r="G93">
        <v>26857</v>
      </c>
      <c r="H93">
        <v>57924</v>
      </c>
      <c r="I93">
        <v>57432</v>
      </c>
      <c r="J93">
        <v>49391</v>
      </c>
      <c r="K93">
        <v>93659</v>
      </c>
      <c r="L93">
        <v>105288</v>
      </c>
      <c r="M93">
        <v>85539</v>
      </c>
      <c r="N93">
        <v>66991</v>
      </c>
      <c r="O93">
        <v>58848</v>
      </c>
      <c r="P93">
        <v>46160</v>
      </c>
      <c r="Q93">
        <v>144133</v>
      </c>
      <c r="R93">
        <v>110715</v>
      </c>
      <c r="S93">
        <v>76909</v>
      </c>
      <c r="T93">
        <v>64719</v>
      </c>
      <c r="U93">
        <v>146427</v>
      </c>
      <c r="V93">
        <v>58763</v>
      </c>
      <c r="W93">
        <v>30583</v>
      </c>
      <c r="X93">
        <v>26838</v>
      </c>
      <c r="Y93">
        <v>77407</v>
      </c>
      <c r="Z93">
        <v>37331</v>
      </c>
      <c r="AA93">
        <v>40165</v>
      </c>
      <c r="AB93">
        <v>4394</v>
      </c>
      <c r="AC93">
        <v>76182</v>
      </c>
      <c r="AD93">
        <v>39525</v>
      </c>
      <c r="AE93">
        <v>6065</v>
      </c>
      <c r="AF93">
        <v>11089</v>
      </c>
      <c r="AG93">
        <v>38156</v>
      </c>
      <c r="AO93"/>
    </row>
    <row r="94" spans="1:41" hidden="1" x14ac:dyDescent="0.2">
      <c r="A94" t="s">
        <v>970</v>
      </c>
      <c r="B94">
        <v>57982</v>
      </c>
      <c r="C94">
        <v>1911</v>
      </c>
      <c r="D94">
        <v>1253</v>
      </c>
      <c r="E94">
        <v>870</v>
      </c>
      <c r="F94">
        <v>1142</v>
      </c>
      <c r="G94">
        <v>638</v>
      </c>
      <c r="H94">
        <v>1160</v>
      </c>
      <c r="I94">
        <v>485</v>
      </c>
      <c r="J94">
        <v>639</v>
      </c>
      <c r="K94">
        <v>990</v>
      </c>
      <c r="L94">
        <v>3300</v>
      </c>
      <c r="M94">
        <v>11904</v>
      </c>
      <c r="N94">
        <v>781</v>
      </c>
      <c r="O94">
        <v>2036</v>
      </c>
      <c r="P94">
        <v>621</v>
      </c>
      <c r="Q94">
        <v>1626</v>
      </c>
      <c r="R94">
        <v>2856</v>
      </c>
      <c r="S94">
        <v>1573</v>
      </c>
      <c r="T94">
        <v>6111</v>
      </c>
      <c r="U94">
        <v>1824</v>
      </c>
      <c r="V94">
        <v>1662</v>
      </c>
      <c r="W94">
        <v>904</v>
      </c>
      <c r="X94">
        <v>5395</v>
      </c>
      <c r="Y94">
        <v>3152</v>
      </c>
      <c r="Z94">
        <v>913</v>
      </c>
      <c r="AA94">
        <v>797</v>
      </c>
      <c r="AB94">
        <v>91</v>
      </c>
      <c r="AC94">
        <v>2074</v>
      </c>
      <c r="AD94">
        <v>377</v>
      </c>
      <c r="AE94">
        <v>242</v>
      </c>
      <c r="AF94">
        <v>187</v>
      </c>
      <c r="AG94">
        <v>468</v>
      </c>
      <c r="AO94"/>
    </row>
    <row r="95" spans="1:41" x14ac:dyDescent="0.2">
      <c r="A95" t="s">
        <v>971</v>
      </c>
      <c r="B95">
        <v>863239</v>
      </c>
      <c r="C95">
        <v>68324</v>
      </c>
      <c r="D95">
        <v>65130</v>
      </c>
      <c r="E95">
        <v>25084</v>
      </c>
      <c r="F95">
        <v>8444</v>
      </c>
      <c r="G95">
        <v>7663</v>
      </c>
      <c r="H95">
        <v>22809</v>
      </c>
      <c r="I95">
        <v>18181</v>
      </c>
      <c r="J95">
        <v>28329</v>
      </c>
      <c r="K95">
        <v>109277</v>
      </c>
      <c r="L95">
        <v>49492</v>
      </c>
      <c r="M95">
        <v>36820</v>
      </c>
      <c r="N95">
        <v>21977</v>
      </c>
      <c r="O95">
        <v>34723</v>
      </c>
      <c r="P95">
        <v>8830</v>
      </c>
      <c r="Q95">
        <v>33423</v>
      </c>
      <c r="R95">
        <v>27419</v>
      </c>
      <c r="S95">
        <v>25269</v>
      </c>
      <c r="T95">
        <v>23016</v>
      </c>
      <c r="U95">
        <v>129351</v>
      </c>
      <c r="V95">
        <v>9913</v>
      </c>
      <c r="W95">
        <v>7316</v>
      </c>
      <c r="X95">
        <v>9957</v>
      </c>
      <c r="Y95">
        <v>27545</v>
      </c>
      <c r="Z95">
        <v>15982</v>
      </c>
      <c r="AA95">
        <v>15930</v>
      </c>
      <c r="AB95">
        <v>2374</v>
      </c>
      <c r="AC95">
        <v>18598</v>
      </c>
      <c r="AD95">
        <v>5226</v>
      </c>
      <c r="AE95">
        <v>1372</v>
      </c>
      <c r="AF95">
        <v>312</v>
      </c>
      <c r="AG95">
        <v>5153</v>
      </c>
      <c r="AI95" s="53">
        <v>70.099999999999994</v>
      </c>
      <c r="AJ95" s="52">
        <v>72.599999999999994</v>
      </c>
      <c r="AK95" s="52">
        <v>73.099999999999994</v>
      </c>
      <c r="AL95" s="52">
        <v>71.3</v>
      </c>
      <c r="AM95" s="52">
        <v>70.599999999999994</v>
      </c>
      <c r="AO95" s="45">
        <f>Q95/AM95/10000</f>
        <v>4.734135977337111E-2</v>
      </c>
    </row>
    <row r="96" spans="1:41" hidden="1" x14ac:dyDescent="0.2">
      <c r="A96" t="s">
        <v>972</v>
      </c>
      <c r="B96">
        <v>364810</v>
      </c>
      <c r="C96">
        <v>22515</v>
      </c>
      <c r="D96">
        <v>6876</v>
      </c>
      <c r="E96">
        <v>15279</v>
      </c>
      <c r="F96">
        <v>3113</v>
      </c>
      <c r="G96">
        <v>4580</v>
      </c>
      <c r="H96">
        <v>10439</v>
      </c>
      <c r="I96">
        <v>6653</v>
      </c>
      <c r="J96">
        <v>5560</v>
      </c>
      <c r="K96">
        <v>57189</v>
      </c>
      <c r="L96">
        <v>22740</v>
      </c>
      <c r="M96">
        <v>17050</v>
      </c>
      <c r="N96">
        <v>10633</v>
      </c>
      <c r="O96">
        <v>27148</v>
      </c>
      <c r="P96">
        <v>4830</v>
      </c>
      <c r="Q96">
        <v>17207</v>
      </c>
      <c r="R96">
        <v>12749</v>
      </c>
      <c r="S96">
        <v>9574</v>
      </c>
      <c r="T96">
        <v>15684</v>
      </c>
      <c r="U96">
        <v>42632</v>
      </c>
      <c r="V96">
        <v>3495</v>
      </c>
      <c r="W96">
        <v>1242</v>
      </c>
      <c r="X96">
        <v>5613</v>
      </c>
      <c r="Y96">
        <v>9714</v>
      </c>
      <c r="Z96">
        <v>6955</v>
      </c>
      <c r="AA96">
        <v>7049</v>
      </c>
      <c r="AB96">
        <v>665</v>
      </c>
      <c r="AC96">
        <v>10182</v>
      </c>
      <c r="AD96">
        <v>3375</v>
      </c>
      <c r="AE96">
        <v>632</v>
      </c>
      <c r="AF96">
        <v>292</v>
      </c>
      <c r="AG96">
        <v>3145</v>
      </c>
      <c r="AO96"/>
    </row>
    <row r="97" spans="1:41" hidden="1" x14ac:dyDescent="0.2">
      <c r="A97" t="s">
        <v>973</v>
      </c>
      <c r="B97">
        <v>122457</v>
      </c>
      <c r="C97">
        <v>15351</v>
      </c>
      <c r="D97">
        <v>1640</v>
      </c>
      <c r="E97">
        <v>2361</v>
      </c>
      <c r="F97">
        <v>731</v>
      </c>
      <c r="G97">
        <v>1348</v>
      </c>
      <c r="H97">
        <v>2578</v>
      </c>
      <c r="I97">
        <v>1953</v>
      </c>
      <c r="J97">
        <v>677</v>
      </c>
      <c r="K97">
        <v>19036</v>
      </c>
      <c r="L97">
        <v>10016</v>
      </c>
      <c r="M97">
        <v>4734</v>
      </c>
      <c r="N97">
        <v>4156</v>
      </c>
      <c r="O97">
        <v>3489</v>
      </c>
      <c r="P97">
        <v>1377</v>
      </c>
      <c r="Q97">
        <v>4542</v>
      </c>
      <c r="R97">
        <v>4873</v>
      </c>
      <c r="S97">
        <v>3267</v>
      </c>
      <c r="T97">
        <v>1271</v>
      </c>
      <c r="U97">
        <v>18433</v>
      </c>
      <c r="V97">
        <v>1139</v>
      </c>
      <c r="W97">
        <v>723</v>
      </c>
      <c r="X97">
        <v>1896</v>
      </c>
      <c r="Y97">
        <v>5122</v>
      </c>
      <c r="Z97">
        <v>1366</v>
      </c>
      <c r="AA97">
        <v>3609</v>
      </c>
      <c r="AB97">
        <v>1026</v>
      </c>
      <c r="AC97">
        <v>3304</v>
      </c>
      <c r="AD97">
        <v>1031</v>
      </c>
      <c r="AE97">
        <v>354</v>
      </c>
      <c r="AF97">
        <v>14</v>
      </c>
      <c r="AG97">
        <v>1040</v>
      </c>
      <c r="AO97"/>
    </row>
    <row r="98" spans="1:41" hidden="1" x14ac:dyDescent="0.2">
      <c r="A98" t="s">
        <v>974</v>
      </c>
      <c r="B98">
        <v>375972</v>
      </c>
      <c r="C98">
        <v>30458</v>
      </c>
      <c r="D98">
        <v>56614</v>
      </c>
      <c r="E98">
        <v>7444</v>
      </c>
      <c r="F98">
        <v>4600</v>
      </c>
      <c r="G98">
        <v>1735</v>
      </c>
      <c r="H98">
        <v>9792</v>
      </c>
      <c r="I98">
        <v>9575</v>
      </c>
      <c r="J98">
        <v>22092</v>
      </c>
      <c r="K98">
        <v>33052</v>
      </c>
      <c r="L98">
        <v>16736</v>
      </c>
      <c r="M98">
        <v>15036</v>
      </c>
      <c r="N98">
        <v>7188</v>
      </c>
      <c r="O98">
        <v>4086</v>
      </c>
      <c r="P98">
        <v>2623</v>
      </c>
      <c r="Q98">
        <v>11674</v>
      </c>
      <c r="R98">
        <v>9797</v>
      </c>
      <c r="S98">
        <v>12428</v>
      </c>
      <c r="T98">
        <v>6061</v>
      </c>
      <c r="U98">
        <v>68286</v>
      </c>
      <c r="V98">
        <v>5279</v>
      </c>
      <c r="W98">
        <v>5351</v>
      </c>
      <c r="X98">
        <v>2448</v>
      </c>
      <c r="Y98">
        <v>12709</v>
      </c>
      <c r="Z98">
        <v>7661</v>
      </c>
      <c r="AA98">
        <v>5272</v>
      </c>
      <c r="AB98">
        <v>683</v>
      </c>
      <c r="AC98">
        <v>5112</v>
      </c>
      <c r="AD98">
        <v>820</v>
      </c>
      <c r="AE98">
        <v>386</v>
      </c>
      <c r="AF98">
        <v>6</v>
      </c>
      <c r="AG98">
        <v>968</v>
      </c>
      <c r="AO98"/>
    </row>
    <row r="99" spans="1:41" x14ac:dyDescent="0.2">
      <c r="A99" t="s">
        <v>975</v>
      </c>
      <c r="B99">
        <v>19093201</v>
      </c>
      <c r="C99">
        <v>575765</v>
      </c>
      <c r="D99">
        <v>202407</v>
      </c>
      <c r="E99">
        <v>959900</v>
      </c>
      <c r="F99">
        <v>552415</v>
      </c>
      <c r="G99">
        <v>379095</v>
      </c>
      <c r="H99">
        <v>509774</v>
      </c>
      <c r="I99">
        <v>371826</v>
      </c>
      <c r="J99">
        <v>396144</v>
      </c>
      <c r="K99">
        <v>400520</v>
      </c>
      <c r="L99">
        <v>1103491</v>
      </c>
      <c r="M99">
        <v>876427</v>
      </c>
      <c r="N99">
        <v>694866</v>
      </c>
      <c r="O99">
        <v>607427</v>
      </c>
      <c r="P99">
        <v>600572</v>
      </c>
      <c r="Q99">
        <v>1213782</v>
      </c>
      <c r="R99">
        <v>1214592</v>
      </c>
      <c r="S99">
        <v>705748</v>
      </c>
      <c r="T99">
        <v>840888</v>
      </c>
      <c r="U99">
        <v>1623588</v>
      </c>
      <c r="V99">
        <v>687030</v>
      </c>
      <c r="W99">
        <v>143988</v>
      </c>
      <c r="X99">
        <v>455633</v>
      </c>
      <c r="Y99">
        <v>1044491</v>
      </c>
      <c r="Z99">
        <v>538691</v>
      </c>
      <c r="AA99">
        <v>633713</v>
      </c>
      <c r="AB99">
        <v>53692</v>
      </c>
      <c r="AC99">
        <v>614329</v>
      </c>
      <c r="AD99">
        <v>391520</v>
      </c>
      <c r="AE99">
        <v>86212</v>
      </c>
      <c r="AF99">
        <v>95746</v>
      </c>
      <c r="AG99">
        <v>518929</v>
      </c>
      <c r="AI99" s="51">
        <v>160.19999999999999</v>
      </c>
      <c r="AJ99" s="50">
        <v>160.30000000000001</v>
      </c>
      <c r="AK99" s="50">
        <v>160.5</v>
      </c>
      <c r="AL99" s="50">
        <v>154.9</v>
      </c>
      <c r="AM99" s="50">
        <v>155.19999999999999</v>
      </c>
      <c r="AO99" s="45">
        <f t="shared" ref="AO99:AO100" si="1">Q99/AM99/10000</f>
        <v>0.78207603092783506</v>
      </c>
    </row>
    <row r="100" spans="1:41" x14ac:dyDescent="0.2">
      <c r="A100" t="s">
        <v>979</v>
      </c>
      <c r="B100">
        <v>10062298</v>
      </c>
      <c r="C100">
        <v>325307</v>
      </c>
      <c r="D100">
        <v>116909</v>
      </c>
      <c r="E100">
        <v>453302</v>
      </c>
      <c r="F100">
        <v>246515</v>
      </c>
      <c r="G100">
        <v>192406</v>
      </c>
      <c r="H100">
        <v>315333</v>
      </c>
      <c r="I100">
        <v>212478</v>
      </c>
      <c r="J100">
        <v>249073</v>
      </c>
      <c r="K100">
        <v>283931</v>
      </c>
      <c r="L100">
        <v>593721</v>
      </c>
      <c r="M100">
        <v>512784</v>
      </c>
      <c r="N100">
        <v>355789</v>
      </c>
      <c r="O100">
        <v>257549</v>
      </c>
      <c r="P100">
        <v>280304</v>
      </c>
      <c r="Q100">
        <v>705907</v>
      </c>
      <c r="R100">
        <v>660548</v>
      </c>
      <c r="S100">
        <v>416712</v>
      </c>
      <c r="T100">
        <v>459319</v>
      </c>
      <c r="U100">
        <v>829139</v>
      </c>
      <c r="V100">
        <v>353294</v>
      </c>
      <c r="W100">
        <v>73125</v>
      </c>
      <c r="X100">
        <v>209404</v>
      </c>
      <c r="Y100">
        <v>570591</v>
      </c>
      <c r="Z100">
        <v>249559</v>
      </c>
      <c r="AA100">
        <v>301683</v>
      </c>
      <c r="AB100">
        <v>19021</v>
      </c>
      <c r="AC100">
        <v>315951</v>
      </c>
      <c r="AD100">
        <v>170374</v>
      </c>
      <c r="AE100">
        <v>53559</v>
      </c>
      <c r="AF100">
        <v>52373</v>
      </c>
      <c r="AG100">
        <v>226338</v>
      </c>
      <c r="AI100" s="49">
        <v>89.5</v>
      </c>
      <c r="AJ100" s="48">
        <v>91.2</v>
      </c>
      <c r="AK100" s="48">
        <v>91.1</v>
      </c>
      <c r="AL100" s="48">
        <v>89.1</v>
      </c>
      <c r="AM100" s="48">
        <v>89.2</v>
      </c>
      <c r="AO100" s="45">
        <f t="shared" si="1"/>
        <v>0.79137556053811664</v>
      </c>
    </row>
    <row r="101" spans="1:41" hidden="1" x14ac:dyDescent="0.2">
      <c r="A101" t="s">
        <v>980</v>
      </c>
      <c r="B101">
        <v>9628068</v>
      </c>
      <c r="C101">
        <v>301879</v>
      </c>
      <c r="D101">
        <v>111720</v>
      </c>
      <c r="E101">
        <v>438518</v>
      </c>
      <c r="F101">
        <v>238162</v>
      </c>
      <c r="G101">
        <v>184604</v>
      </c>
      <c r="H101">
        <v>305074</v>
      </c>
      <c r="I101">
        <v>201915</v>
      </c>
      <c r="J101">
        <v>240446</v>
      </c>
      <c r="K101">
        <v>224866</v>
      </c>
      <c r="L101">
        <v>558897</v>
      </c>
      <c r="M101">
        <v>487013</v>
      </c>
      <c r="N101">
        <v>341911</v>
      </c>
      <c r="O101">
        <v>250563</v>
      </c>
      <c r="P101">
        <v>271560</v>
      </c>
      <c r="Q101">
        <v>683782</v>
      </c>
      <c r="R101">
        <v>645280</v>
      </c>
      <c r="S101">
        <v>404526</v>
      </c>
      <c r="T101">
        <v>442775</v>
      </c>
      <c r="U101">
        <v>779916</v>
      </c>
      <c r="V101">
        <v>345964</v>
      </c>
      <c r="W101">
        <v>71784</v>
      </c>
      <c r="X101">
        <v>200508</v>
      </c>
      <c r="Y101">
        <v>552534</v>
      </c>
      <c r="Z101">
        <v>241710</v>
      </c>
      <c r="AA101">
        <v>293341</v>
      </c>
      <c r="AB101">
        <v>18257</v>
      </c>
      <c r="AC101">
        <v>301751</v>
      </c>
      <c r="AD101">
        <v>166943</v>
      </c>
      <c r="AE101">
        <v>50881</v>
      </c>
      <c r="AF101">
        <v>51087</v>
      </c>
      <c r="AG101">
        <v>219901</v>
      </c>
      <c r="AO101"/>
    </row>
    <row r="102" spans="1:41" hidden="1" x14ac:dyDescent="0.2">
      <c r="A102" t="s">
        <v>981</v>
      </c>
      <c r="B102">
        <v>434230</v>
      </c>
      <c r="C102">
        <v>23428</v>
      </c>
      <c r="D102">
        <v>5189</v>
      </c>
      <c r="E102">
        <v>14784</v>
      </c>
      <c r="F102">
        <v>8353</v>
      </c>
      <c r="G102">
        <v>7802</v>
      </c>
      <c r="H102">
        <v>10259</v>
      </c>
      <c r="I102">
        <v>10563</v>
      </c>
      <c r="J102">
        <v>8627</v>
      </c>
      <c r="K102">
        <v>59065</v>
      </c>
      <c r="L102">
        <v>34824</v>
      </c>
      <c r="M102">
        <v>25771</v>
      </c>
      <c r="N102">
        <v>13878</v>
      </c>
      <c r="O102">
        <v>6986</v>
      </c>
      <c r="P102">
        <v>8744</v>
      </c>
      <c r="Q102">
        <v>22125</v>
      </c>
      <c r="R102">
        <v>15268</v>
      </c>
      <c r="S102">
        <v>12186</v>
      </c>
      <c r="T102">
        <v>16544</v>
      </c>
      <c r="U102">
        <v>49223</v>
      </c>
      <c r="V102">
        <v>7330</v>
      </c>
      <c r="W102">
        <v>1341</v>
      </c>
      <c r="X102">
        <v>8896</v>
      </c>
      <c r="Y102">
        <v>18057</v>
      </c>
      <c r="Z102">
        <v>7849</v>
      </c>
      <c r="AA102">
        <v>8342</v>
      </c>
      <c r="AB102">
        <v>764</v>
      </c>
      <c r="AC102">
        <v>14200</v>
      </c>
      <c r="AD102">
        <v>3431</v>
      </c>
      <c r="AE102">
        <v>2678</v>
      </c>
      <c r="AF102">
        <v>1286</v>
      </c>
      <c r="AG102">
        <v>6437</v>
      </c>
      <c r="AO102"/>
    </row>
    <row r="103" spans="1:41" x14ac:dyDescent="0.2">
      <c r="A103" t="s">
        <v>982</v>
      </c>
      <c r="B103">
        <v>1511620</v>
      </c>
      <c r="C103">
        <v>186057</v>
      </c>
      <c r="D103">
        <v>21479</v>
      </c>
      <c r="E103">
        <v>51821</v>
      </c>
      <c r="F103">
        <v>44305</v>
      </c>
      <c r="G103">
        <v>31843</v>
      </c>
      <c r="H103">
        <v>45307</v>
      </c>
      <c r="I103">
        <v>33031</v>
      </c>
      <c r="J103">
        <v>28254</v>
      </c>
      <c r="K103">
        <v>75051</v>
      </c>
      <c r="L103">
        <v>92305</v>
      </c>
      <c r="M103">
        <v>80038</v>
      </c>
      <c r="N103">
        <v>37389</v>
      </c>
      <c r="O103">
        <v>41867</v>
      </c>
      <c r="P103">
        <v>30167</v>
      </c>
      <c r="Q103">
        <v>68575</v>
      </c>
      <c r="R103">
        <v>67773</v>
      </c>
      <c r="S103">
        <v>58967</v>
      </c>
      <c r="T103">
        <v>61982</v>
      </c>
      <c r="U103">
        <v>134073</v>
      </c>
      <c r="V103">
        <v>31996</v>
      </c>
      <c r="W103">
        <v>13417</v>
      </c>
      <c r="X103">
        <v>27473</v>
      </c>
      <c r="Y103">
        <v>54651</v>
      </c>
      <c r="Z103">
        <v>22815</v>
      </c>
      <c r="AA103">
        <v>37673</v>
      </c>
      <c r="AB103">
        <v>6029</v>
      </c>
      <c r="AC103">
        <v>57443</v>
      </c>
      <c r="AD103">
        <v>27926</v>
      </c>
      <c r="AE103">
        <v>8242</v>
      </c>
      <c r="AF103">
        <v>8156</v>
      </c>
      <c r="AG103">
        <v>25515</v>
      </c>
      <c r="AI103" s="47">
        <v>17.100000000000001</v>
      </c>
      <c r="AJ103" s="46">
        <v>18.100000000000001</v>
      </c>
      <c r="AK103" s="46">
        <v>18.899999999999999</v>
      </c>
      <c r="AL103" s="46">
        <v>17.799999999999997</v>
      </c>
      <c r="AM103" s="46">
        <v>17.8</v>
      </c>
      <c r="AO103" s="45">
        <f>Q103/AM103/10000</f>
        <v>0.38525280898876402</v>
      </c>
    </row>
    <row r="104" spans="1:41" hidden="1" x14ac:dyDescent="0.2">
      <c r="A104" t="s">
        <v>983</v>
      </c>
      <c r="B104">
        <v>293182</v>
      </c>
      <c r="C104">
        <v>68690</v>
      </c>
      <c r="D104">
        <v>3633</v>
      </c>
      <c r="E104">
        <v>9231</v>
      </c>
      <c r="F104">
        <v>7797</v>
      </c>
      <c r="G104">
        <v>5319</v>
      </c>
      <c r="H104">
        <v>12661</v>
      </c>
      <c r="I104">
        <v>6571</v>
      </c>
      <c r="J104">
        <v>6398</v>
      </c>
      <c r="K104">
        <v>14242</v>
      </c>
      <c r="L104">
        <v>13626</v>
      </c>
      <c r="M104">
        <v>11365</v>
      </c>
      <c r="N104">
        <v>6562</v>
      </c>
      <c r="O104">
        <v>5903</v>
      </c>
      <c r="P104">
        <v>6308</v>
      </c>
      <c r="Q104">
        <v>12505</v>
      </c>
      <c r="R104">
        <v>14137</v>
      </c>
      <c r="S104">
        <v>11022</v>
      </c>
      <c r="T104">
        <v>7852</v>
      </c>
      <c r="U104">
        <v>17072</v>
      </c>
      <c r="V104">
        <v>6578</v>
      </c>
      <c r="W104">
        <v>2774</v>
      </c>
      <c r="X104">
        <v>5076</v>
      </c>
      <c r="Y104">
        <v>9158</v>
      </c>
      <c r="Z104">
        <v>4862</v>
      </c>
      <c r="AA104">
        <v>4775</v>
      </c>
      <c r="AB104">
        <v>262</v>
      </c>
      <c r="AC104">
        <v>6629</v>
      </c>
      <c r="AD104">
        <v>4579</v>
      </c>
      <c r="AE104">
        <v>1149</v>
      </c>
      <c r="AF104">
        <v>1731</v>
      </c>
      <c r="AG104">
        <v>4715</v>
      </c>
      <c r="AO104"/>
    </row>
    <row r="105" spans="1:41" hidden="1" x14ac:dyDescent="0.2">
      <c r="A105" t="s">
        <v>984</v>
      </c>
      <c r="B105">
        <v>400715</v>
      </c>
      <c r="C105">
        <v>45794</v>
      </c>
      <c r="D105">
        <v>6672</v>
      </c>
      <c r="E105">
        <v>20127</v>
      </c>
      <c r="F105">
        <v>11254</v>
      </c>
      <c r="G105">
        <v>7342</v>
      </c>
      <c r="H105">
        <v>12786</v>
      </c>
      <c r="I105">
        <v>8945</v>
      </c>
      <c r="J105">
        <v>6298</v>
      </c>
      <c r="K105">
        <v>12538</v>
      </c>
      <c r="L105">
        <v>23960</v>
      </c>
      <c r="M105">
        <v>33325</v>
      </c>
      <c r="N105">
        <v>8844</v>
      </c>
      <c r="O105">
        <v>11269</v>
      </c>
      <c r="P105">
        <v>8078</v>
      </c>
      <c r="Q105">
        <v>19760</v>
      </c>
      <c r="R105">
        <v>16568</v>
      </c>
      <c r="S105">
        <v>18383</v>
      </c>
      <c r="T105">
        <v>20164</v>
      </c>
      <c r="U105">
        <v>33177</v>
      </c>
      <c r="V105">
        <v>7902</v>
      </c>
      <c r="W105">
        <v>3171</v>
      </c>
      <c r="X105">
        <v>5898</v>
      </c>
      <c r="Y105">
        <v>16714</v>
      </c>
      <c r="Z105">
        <v>4488</v>
      </c>
      <c r="AA105">
        <v>7898</v>
      </c>
      <c r="AB105">
        <v>1946</v>
      </c>
      <c r="AC105">
        <v>9818</v>
      </c>
      <c r="AD105">
        <v>6214</v>
      </c>
      <c r="AE105">
        <v>1155</v>
      </c>
      <c r="AF105">
        <v>2074</v>
      </c>
      <c r="AG105">
        <v>8153</v>
      </c>
      <c r="AO105"/>
    </row>
    <row r="106" spans="1:41" hidden="1" x14ac:dyDescent="0.2">
      <c r="A106" t="s">
        <v>985</v>
      </c>
      <c r="B106">
        <v>480493</v>
      </c>
      <c r="C106">
        <v>37256</v>
      </c>
      <c r="D106">
        <v>6978</v>
      </c>
      <c r="E106">
        <v>16098</v>
      </c>
      <c r="F106">
        <v>20446</v>
      </c>
      <c r="G106">
        <v>15186</v>
      </c>
      <c r="H106">
        <v>12502</v>
      </c>
      <c r="I106">
        <v>11295</v>
      </c>
      <c r="J106">
        <v>10215</v>
      </c>
      <c r="K106">
        <v>16418</v>
      </c>
      <c r="L106">
        <v>30403</v>
      </c>
      <c r="M106">
        <v>23313</v>
      </c>
      <c r="N106">
        <v>13956</v>
      </c>
      <c r="O106">
        <v>14212</v>
      </c>
      <c r="P106">
        <v>9817</v>
      </c>
      <c r="Q106">
        <v>21285</v>
      </c>
      <c r="R106">
        <v>25797</v>
      </c>
      <c r="S106">
        <v>18308</v>
      </c>
      <c r="T106">
        <v>18956</v>
      </c>
      <c r="U106">
        <v>28137</v>
      </c>
      <c r="V106">
        <v>11803</v>
      </c>
      <c r="W106">
        <v>2591</v>
      </c>
      <c r="X106">
        <v>9451</v>
      </c>
      <c r="Y106">
        <v>19742</v>
      </c>
      <c r="Z106">
        <v>7768</v>
      </c>
      <c r="AA106">
        <v>15395</v>
      </c>
      <c r="AB106">
        <v>3076</v>
      </c>
      <c r="AC106">
        <v>32297</v>
      </c>
      <c r="AD106">
        <v>13360</v>
      </c>
      <c r="AE106">
        <v>2906</v>
      </c>
      <c r="AF106">
        <v>2608</v>
      </c>
      <c r="AG106">
        <v>8918</v>
      </c>
      <c r="AO106"/>
    </row>
    <row r="107" spans="1:41" hidden="1" x14ac:dyDescent="0.2">
      <c r="A107" t="s">
        <v>986</v>
      </c>
      <c r="B107">
        <v>138297</v>
      </c>
      <c r="C107">
        <v>19034</v>
      </c>
      <c r="D107">
        <v>2449</v>
      </c>
      <c r="E107">
        <v>3012</v>
      </c>
      <c r="F107">
        <v>2225</v>
      </c>
      <c r="G107">
        <v>1967</v>
      </c>
      <c r="H107">
        <v>2089</v>
      </c>
      <c r="I107">
        <v>4109</v>
      </c>
      <c r="J107">
        <v>2231</v>
      </c>
      <c r="K107">
        <v>12879</v>
      </c>
      <c r="L107">
        <v>9453</v>
      </c>
      <c r="M107">
        <v>5783</v>
      </c>
      <c r="N107">
        <v>2399</v>
      </c>
      <c r="O107">
        <v>5460</v>
      </c>
      <c r="P107">
        <v>1771</v>
      </c>
      <c r="Q107">
        <v>5492</v>
      </c>
      <c r="R107">
        <v>4028</v>
      </c>
      <c r="S107">
        <v>2083</v>
      </c>
      <c r="T107">
        <v>3762</v>
      </c>
      <c r="U107">
        <v>25395</v>
      </c>
      <c r="V107">
        <v>2808</v>
      </c>
      <c r="W107">
        <v>2513</v>
      </c>
      <c r="X107">
        <v>1987</v>
      </c>
      <c r="Y107">
        <v>3676</v>
      </c>
      <c r="Z107">
        <v>2544</v>
      </c>
      <c r="AA107">
        <v>3305</v>
      </c>
      <c r="AB107">
        <v>178</v>
      </c>
      <c r="AC107">
        <v>2383</v>
      </c>
      <c r="AD107">
        <v>1079</v>
      </c>
      <c r="AE107">
        <v>949</v>
      </c>
      <c r="AF107">
        <v>240</v>
      </c>
      <c r="AG107">
        <v>1014</v>
      </c>
      <c r="AO107"/>
    </row>
    <row r="108" spans="1:41" hidden="1" x14ac:dyDescent="0.2">
      <c r="A108" t="s">
        <v>987</v>
      </c>
      <c r="B108">
        <v>198933</v>
      </c>
      <c r="C108">
        <v>15283</v>
      </c>
      <c r="D108">
        <v>1747</v>
      </c>
      <c r="E108">
        <v>3353</v>
      </c>
      <c r="F108">
        <v>2583</v>
      </c>
      <c r="G108">
        <v>2029</v>
      </c>
      <c r="H108">
        <v>5269</v>
      </c>
      <c r="I108">
        <v>2111</v>
      </c>
      <c r="J108">
        <v>3112</v>
      </c>
      <c r="K108">
        <v>18974</v>
      </c>
      <c r="L108">
        <v>14863</v>
      </c>
      <c r="M108">
        <v>6252</v>
      </c>
      <c r="N108">
        <v>5628</v>
      </c>
      <c r="O108">
        <v>5023</v>
      </c>
      <c r="P108">
        <v>4193</v>
      </c>
      <c r="Q108">
        <v>9533</v>
      </c>
      <c r="R108">
        <v>7243</v>
      </c>
      <c r="S108">
        <v>9171</v>
      </c>
      <c r="T108">
        <v>11248</v>
      </c>
      <c r="U108">
        <v>30292</v>
      </c>
      <c r="V108">
        <v>2905</v>
      </c>
      <c r="W108">
        <v>2368</v>
      </c>
      <c r="X108">
        <v>5061</v>
      </c>
      <c r="Y108">
        <v>5361</v>
      </c>
      <c r="Z108">
        <v>3153</v>
      </c>
      <c r="AA108">
        <v>6300</v>
      </c>
      <c r="AB108">
        <v>567</v>
      </c>
      <c r="AC108">
        <v>6316</v>
      </c>
      <c r="AD108">
        <v>2694</v>
      </c>
      <c r="AE108">
        <v>2083</v>
      </c>
      <c r="AF108">
        <v>1503</v>
      </c>
      <c r="AG108">
        <v>2715</v>
      </c>
      <c r="AO108"/>
    </row>
    <row r="109" spans="1:41" x14ac:dyDescent="0.2">
      <c r="A109" t="s">
        <v>988</v>
      </c>
      <c r="B109">
        <v>19898185</v>
      </c>
      <c r="C109">
        <v>502400</v>
      </c>
      <c r="D109">
        <v>176401</v>
      </c>
      <c r="E109">
        <v>992356</v>
      </c>
      <c r="F109">
        <v>657877</v>
      </c>
      <c r="G109">
        <v>583788</v>
      </c>
      <c r="H109">
        <v>698927</v>
      </c>
      <c r="I109">
        <v>427548</v>
      </c>
      <c r="J109">
        <v>479504</v>
      </c>
      <c r="K109">
        <v>297702</v>
      </c>
      <c r="L109">
        <v>885474</v>
      </c>
      <c r="M109">
        <v>764297</v>
      </c>
      <c r="N109">
        <v>595834</v>
      </c>
      <c r="O109">
        <v>519142</v>
      </c>
      <c r="P109">
        <v>625537</v>
      </c>
      <c r="Q109">
        <v>1279931</v>
      </c>
      <c r="R109">
        <v>1230933</v>
      </c>
      <c r="S109">
        <v>722885</v>
      </c>
      <c r="T109">
        <v>888041</v>
      </c>
      <c r="U109">
        <v>1421251</v>
      </c>
      <c r="V109">
        <v>616051</v>
      </c>
      <c r="W109">
        <v>166756</v>
      </c>
      <c r="X109">
        <v>377446</v>
      </c>
      <c r="Y109">
        <v>1075719</v>
      </c>
      <c r="Z109">
        <v>699748</v>
      </c>
      <c r="AA109">
        <v>728282</v>
      </c>
      <c r="AB109">
        <v>173102</v>
      </c>
      <c r="AC109">
        <v>645818</v>
      </c>
      <c r="AD109">
        <v>508681</v>
      </c>
      <c r="AE109">
        <v>151326</v>
      </c>
      <c r="AF109">
        <v>133328</v>
      </c>
      <c r="AG109">
        <v>872100</v>
      </c>
      <c r="AI109" s="44">
        <v>156.9</v>
      </c>
      <c r="AJ109" s="43">
        <v>156.69999999999999</v>
      </c>
      <c r="AK109" s="43">
        <v>156.9</v>
      </c>
      <c r="AL109" s="43">
        <v>155.70000000000002</v>
      </c>
      <c r="AM109" s="43">
        <v>154.30000000000001</v>
      </c>
      <c r="AO109" s="45">
        <f>Q109/AM109/10000</f>
        <v>0.82950810110174966</v>
      </c>
    </row>
  </sheetData>
  <autoFilter ref="A1:AM109" xr:uid="{85D425C8-8B1E-48C4-96A3-E3B132FB2B7A}">
    <filterColumn colId="0">
      <colorFilter dxfId="2"/>
    </filterColumn>
  </autoFilter>
  <phoneticPr fontId="4" type="noConversion"/>
  <conditionalFormatting sqref="A1:A1048576">
    <cfRule type="containsText" dxfId="0" priority="1" operator="containsText" text=")">
      <formula>NOT(ISERROR(SEARCH(")",A1)))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092DE-FF35-49C9-81DA-B06C2C7A93D0}">
  <dimension ref="A1:DH40"/>
  <sheetViews>
    <sheetView topLeftCell="BZ1" workbookViewId="0">
      <selection activeCell="CI1" sqref="CI1:CK1"/>
    </sheetView>
  </sheetViews>
  <sheetFormatPr defaultRowHeight="14.25" x14ac:dyDescent="0.2"/>
  <cols>
    <col min="2" max="2" width="10.5" bestFit="1" customWidth="1"/>
  </cols>
  <sheetData>
    <row r="1" spans="1:112" s="42" customFormat="1" ht="71.25" x14ac:dyDescent="0.2">
      <c r="B1" s="42" t="s">
        <v>878</v>
      </c>
      <c r="C1" s="42" t="s">
        <v>879</v>
      </c>
      <c r="D1" s="42" t="s">
        <v>880</v>
      </c>
      <c r="E1" s="42" t="s">
        <v>881</v>
      </c>
      <c r="F1" s="42" t="s">
        <v>882</v>
      </c>
      <c r="G1" s="42" t="s">
        <v>883</v>
      </c>
      <c r="H1" s="42" t="s">
        <v>884</v>
      </c>
      <c r="I1" s="42" t="s">
        <v>885</v>
      </c>
      <c r="J1" s="42" t="s">
        <v>886</v>
      </c>
      <c r="K1" s="42" t="s">
        <v>887</v>
      </c>
      <c r="L1" s="42" t="s">
        <v>888</v>
      </c>
      <c r="M1" s="42" t="s">
        <v>889</v>
      </c>
      <c r="N1" s="42" t="s">
        <v>890</v>
      </c>
      <c r="O1" s="42" t="s">
        <v>891</v>
      </c>
      <c r="P1" s="42" t="s">
        <v>892</v>
      </c>
      <c r="Q1" s="42" t="s">
        <v>893</v>
      </c>
      <c r="R1" s="42" t="s">
        <v>894</v>
      </c>
      <c r="S1" s="42" t="s">
        <v>895</v>
      </c>
      <c r="T1" s="42" t="s">
        <v>896</v>
      </c>
      <c r="U1" s="42" t="s">
        <v>897</v>
      </c>
      <c r="V1" s="42" t="s">
        <v>898</v>
      </c>
      <c r="W1" s="42" t="s">
        <v>899</v>
      </c>
      <c r="X1" s="42" t="s">
        <v>900</v>
      </c>
      <c r="Y1" s="42" t="s">
        <v>901</v>
      </c>
      <c r="Z1" s="42" t="s">
        <v>902</v>
      </c>
      <c r="AA1" s="42" t="s">
        <v>903</v>
      </c>
      <c r="AB1" s="42" t="s">
        <v>904</v>
      </c>
      <c r="AC1" s="42" t="s">
        <v>905</v>
      </c>
      <c r="AD1" s="42" t="s">
        <v>906</v>
      </c>
      <c r="AE1" s="42" t="s">
        <v>907</v>
      </c>
      <c r="AF1" s="42" t="s">
        <v>908</v>
      </c>
      <c r="AG1" s="42" t="s">
        <v>909</v>
      </c>
      <c r="AH1" s="42" t="s">
        <v>910</v>
      </c>
      <c r="AI1" s="42" t="s">
        <v>911</v>
      </c>
      <c r="AJ1" s="42" t="s">
        <v>912</v>
      </c>
      <c r="AK1" s="42" t="s">
        <v>913</v>
      </c>
      <c r="AL1" s="42" t="s">
        <v>914</v>
      </c>
      <c r="AM1" s="42" t="s">
        <v>915</v>
      </c>
      <c r="AN1" s="42" t="s">
        <v>916</v>
      </c>
      <c r="AO1" s="42" t="s">
        <v>917</v>
      </c>
      <c r="AP1" s="42" t="s">
        <v>918</v>
      </c>
      <c r="AQ1" s="42" t="s">
        <v>919</v>
      </c>
      <c r="AR1" s="42" t="s">
        <v>920</v>
      </c>
      <c r="AS1" s="42" t="s">
        <v>921</v>
      </c>
      <c r="AT1" s="42" t="s">
        <v>922</v>
      </c>
      <c r="AU1" s="42" t="s">
        <v>923</v>
      </c>
      <c r="AV1" s="42" t="s">
        <v>924</v>
      </c>
      <c r="AW1" s="42" t="s">
        <v>925</v>
      </c>
      <c r="AX1" s="42" t="s">
        <v>926</v>
      </c>
      <c r="AY1" s="42" t="s">
        <v>927</v>
      </c>
      <c r="AZ1" s="42" t="s">
        <v>928</v>
      </c>
      <c r="BA1" s="42" t="s">
        <v>929</v>
      </c>
      <c r="BB1" s="42" t="s">
        <v>930</v>
      </c>
      <c r="BC1" s="42" t="s">
        <v>931</v>
      </c>
      <c r="BD1" s="42" t="s">
        <v>932</v>
      </c>
      <c r="BE1" s="42" t="s">
        <v>933</v>
      </c>
      <c r="BF1" s="42" t="s">
        <v>934</v>
      </c>
      <c r="BG1" s="42" t="s">
        <v>935</v>
      </c>
      <c r="BH1" s="42" t="s">
        <v>936</v>
      </c>
      <c r="BI1" s="42" t="s">
        <v>937</v>
      </c>
      <c r="BJ1" s="42" t="s">
        <v>938</v>
      </c>
      <c r="BK1" s="42" t="s">
        <v>939</v>
      </c>
      <c r="BL1" s="42" t="s">
        <v>940</v>
      </c>
      <c r="BM1" s="42" t="s">
        <v>941</v>
      </c>
      <c r="BN1" s="42" t="s">
        <v>942</v>
      </c>
      <c r="BO1" s="42" t="s">
        <v>943</v>
      </c>
      <c r="BP1" s="42" t="s">
        <v>944</v>
      </c>
      <c r="BQ1" s="42" t="s">
        <v>945</v>
      </c>
      <c r="BR1" s="42" t="s">
        <v>946</v>
      </c>
      <c r="BS1" s="42" t="s">
        <v>947</v>
      </c>
      <c r="BT1" s="42" t="s">
        <v>948</v>
      </c>
      <c r="BU1" s="42" t="s">
        <v>949</v>
      </c>
      <c r="BV1" s="42" t="s">
        <v>950</v>
      </c>
      <c r="BW1" s="42" t="s">
        <v>951</v>
      </c>
      <c r="BX1" s="42" t="s">
        <v>952</v>
      </c>
      <c r="BY1" s="42" t="s">
        <v>953</v>
      </c>
      <c r="BZ1" s="42" t="s">
        <v>954</v>
      </c>
      <c r="CA1" s="42" t="s">
        <v>955</v>
      </c>
      <c r="CB1" s="42" t="s">
        <v>956</v>
      </c>
      <c r="CC1" s="42" t="s">
        <v>957</v>
      </c>
      <c r="CD1" s="42" t="s">
        <v>958</v>
      </c>
      <c r="CE1" s="42" t="s">
        <v>959</v>
      </c>
      <c r="CF1" s="42" t="s">
        <v>960</v>
      </c>
      <c r="CG1" s="42" t="s">
        <v>961</v>
      </c>
      <c r="CH1" s="42" t="s">
        <v>962</v>
      </c>
      <c r="CI1" s="42" t="s">
        <v>963</v>
      </c>
      <c r="CJ1" s="42" t="s">
        <v>964</v>
      </c>
      <c r="CK1" s="42" t="s">
        <v>965</v>
      </c>
      <c r="CL1" s="42" t="s">
        <v>966</v>
      </c>
      <c r="CM1" s="42" t="s">
        <v>967</v>
      </c>
      <c r="CN1" s="42" t="s">
        <v>968</v>
      </c>
      <c r="CO1" s="42" t="s">
        <v>969</v>
      </c>
      <c r="CP1" s="42" t="s">
        <v>970</v>
      </c>
      <c r="CQ1" s="42" t="s">
        <v>971</v>
      </c>
      <c r="CR1" s="42" t="s">
        <v>972</v>
      </c>
      <c r="CS1" s="42" t="s">
        <v>973</v>
      </c>
      <c r="CT1" s="42" t="s">
        <v>974</v>
      </c>
      <c r="CU1" s="42" t="s">
        <v>975</v>
      </c>
      <c r="CV1" s="42" t="s">
        <v>976</v>
      </c>
      <c r="CW1" s="42" t="s">
        <v>977</v>
      </c>
      <c r="CX1" s="42" t="s">
        <v>978</v>
      </c>
      <c r="CY1" s="42" t="s">
        <v>979</v>
      </c>
      <c r="CZ1" s="42" t="s">
        <v>980</v>
      </c>
      <c r="DA1" s="42" t="s">
        <v>981</v>
      </c>
      <c r="DB1" s="42" t="s">
        <v>982</v>
      </c>
      <c r="DC1" s="42" t="s">
        <v>983</v>
      </c>
      <c r="DD1" s="42" t="s">
        <v>984</v>
      </c>
      <c r="DE1" s="42" t="s">
        <v>985</v>
      </c>
      <c r="DF1" s="42" t="s">
        <v>986</v>
      </c>
      <c r="DG1" s="42" t="s">
        <v>987</v>
      </c>
      <c r="DH1" s="42" t="s">
        <v>988</v>
      </c>
    </row>
    <row r="2" spans="1:112" x14ac:dyDescent="0.2">
      <c r="A2" s="22" t="s">
        <v>561</v>
      </c>
      <c r="B2">
        <f>HLOOKUP(B$1,国有企业!$A$1:$DH$53,ROW(B2)+13,FALSE)+HLOOKUP(B$1,城镇集体企业!$A$1:$DH$53,ROW(B2)+13,FALSE)+HLOOKUP(B$1,其他单位!$A$1:$DH$53,ROW(B2)+13,FALSE)</f>
        <v>171617786</v>
      </c>
      <c r="C2">
        <f>HLOOKUP(C$1,国有企业!$A$1:$DH$53,ROW(C2)+13,FALSE)+HLOOKUP(C$1,城镇集体企业!$A$1:$DH$53,ROW(C2)+13,FALSE)+HLOOKUP(C$1,其他单位!$A$1:$DH$53,ROW(C2)+13,FALSE)</f>
        <v>1340931</v>
      </c>
      <c r="D2">
        <f>HLOOKUP(D$1,国有企业!$A$1:$DH$53,ROW(D2)+13,FALSE)+HLOOKUP(D$1,城镇集体企业!$A$1:$DH$53,ROW(D2)+13,FALSE)+HLOOKUP(D$1,其他单位!$A$1:$DH$53,ROW(D2)+13,FALSE)</f>
        <v>607326</v>
      </c>
      <c r="E2">
        <f>HLOOKUP(E$1,国有企业!$A$1:$DH$53,ROW(E2)+13,FALSE)+HLOOKUP(E$1,城镇集体企业!$A$1:$DH$53,ROW(E2)+13,FALSE)+HLOOKUP(E$1,其他单位!$A$1:$DH$53,ROW(E2)+13,FALSE)</f>
        <v>392901</v>
      </c>
      <c r="F2">
        <f>HLOOKUP(F$1,国有企业!$A$1:$DH$53,ROW(F2)+13,FALSE)+HLOOKUP(F$1,城镇集体企业!$A$1:$DH$53,ROW(F2)+13,FALSE)+HLOOKUP(F$1,其他单位!$A$1:$DH$53,ROW(F2)+13,FALSE)</f>
        <v>75132</v>
      </c>
      <c r="G2">
        <f>HLOOKUP(G$1,国有企业!$A$1:$DH$53,ROW(G2)+13,FALSE)+HLOOKUP(G$1,城镇集体企业!$A$1:$DH$53,ROW(G2)+13,FALSE)+HLOOKUP(G$1,其他单位!$A$1:$DH$53,ROW(G2)+13,FALSE)</f>
        <v>46673</v>
      </c>
      <c r="H2">
        <f>HLOOKUP(H$1,国有企业!$A$1:$DH$53,ROW(H2)+13,FALSE)+HLOOKUP(H$1,城镇集体企业!$A$1:$DH$53,ROW(H2)+13,FALSE)+HLOOKUP(H$1,其他单位!$A$1:$DH$53,ROW(H2)+13,FALSE)</f>
        <v>218899</v>
      </c>
      <c r="I2">
        <f>HLOOKUP(I$1,国有企业!$A$1:$DH$53,ROW(I2)+13,FALSE)+HLOOKUP(I$1,城镇集体企业!$A$1:$DH$53,ROW(I2)+13,FALSE)+HLOOKUP(I$1,其他单位!$A$1:$DH$53,ROW(I2)+13,FALSE)</f>
        <v>3676930</v>
      </c>
      <c r="J2">
        <f>HLOOKUP(J$1,国有企业!$A$1:$DH$53,ROW(J2)+13,FALSE)+HLOOKUP(J$1,城镇集体企业!$A$1:$DH$53,ROW(J2)+13,FALSE)+HLOOKUP(J$1,其他单位!$A$1:$DH$53,ROW(J2)+13,FALSE)</f>
        <v>2390329</v>
      </c>
      <c r="K2">
        <f>HLOOKUP(K$1,国有企业!$A$1:$DH$53,ROW(K2)+13,FALSE)+HLOOKUP(K$1,城镇集体企业!$A$1:$DH$53,ROW(K2)+13,FALSE)+HLOOKUP(K$1,其他单位!$A$1:$DH$53,ROW(K2)+13,FALSE)</f>
        <v>603290</v>
      </c>
      <c r="L2">
        <f>HLOOKUP(L$1,国有企业!$A$1:$DH$53,ROW(L2)+13,FALSE)+HLOOKUP(L$1,城镇集体企业!$A$1:$DH$53,ROW(L2)+13,FALSE)+HLOOKUP(L$1,其他单位!$A$1:$DH$53,ROW(L2)+13,FALSE)</f>
        <v>144989</v>
      </c>
      <c r="M2">
        <f>HLOOKUP(M$1,国有企业!$A$1:$DH$53,ROW(M2)+13,FALSE)+HLOOKUP(M$1,城镇集体企业!$A$1:$DH$53,ROW(M2)+13,FALSE)+HLOOKUP(M$1,其他单位!$A$1:$DH$53,ROW(M2)+13,FALSE)</f>
        <v>162882</v>
      </c>
      <c r="N2">
        <f>HLOOKUP(N$1,国有企业!$A$1:$DH$53,ROW(N2)+13,FALSE)+HLOOKUP(N$1,城镇集体企业!$A$1:$DH$53,ROW(N2)+13,FALSE)+HLOOKUP(N$1,其他单位!$A$1:$DH$53,ROW(N2)+13,FALSE)</f>
        <v>110527</v>
      </c>
      <c r="O2">
        <f>HLOOKUP(O$1,国有企业!$A$1:$DH$53,ROW(O2)+13,FALSE)+HLOOKUP(O$1,城镇集体企业!$A$1:$DH$53,ROW(O2)+13,FALSE)+HLOOKUP(O$1,其他单位!$A$1:$DH$53,ROW(O2)+13,FALSE)</f>
        <v>262948</v>
      </c>
      <c r="P2">
        <f>HLOOKUP(P$1,国有企业!$A$1:$DH$53,ROW(P2)+13,FALSE)+HLOOKUP(P$1,城镇集体企业!$A$1:$DH$53,ROW(P2)+13,FALSE)+HLOOKUP(P$1,其他单位!$A$1:$DH$53,ROW(P2)+13,FALSE)</f>
        <v>1965</v>
      </c>
      <c r="Q2">
        <f>HLOOKUP(Q$1,国有企业!$A$1:$DH$53,ROW(Q2)+13,FALSE)+HLOOKUP(Q$1,城镇集体企业!$A$1:$DH$53,ROW(Q2)+13,FALSE)+HLOOKUP(Q$1,其他单位!$A$1:$DH$53,ROW(Q2)+13,FALSE)</f>
        <v>38320304</v>
      </c>
      <c r="R2">
        <f>HLOOKUP(R$1,国有企业!$A$1:$DH$53,ROW(R2)+13,FALSE)+HLOOKUP(R$1,城镇集体企业!$A$1:$DH$53,ROW(R2)+13,FALSE)+HLOOKUP(R$1,其他单位!$A$1:$DH$53,ROW(R2)+13,FALSE)</f>
        <v>1235072</v>
      </c>
      <c r="S2">
        <f>HLOOKUP(S$1,国有企业!$A$1:$DH$53,ROW(S2)+13,FALSE)+HLOOKUP(S$1,城镇集体企业!$A$1:$DH$53,ROW(S2)+13,FALSE)+HLOOKUP(S$1,其他单位!$A$1:$DH$53,ROW(S2)+13,FALSE)</f>
        <v>973903</v>
      </c>
      <c r="T2">
        <f>HLOOKUP(T$1,国有企业!$A$1:$DH$53,ROW(T2)+13,FALSE)+HLOOKUP(T$1,城镇集体企业!$A$1:$DH$53,ROW(T2)+13,FALSE)+HLOOKUP(T$1,其他单位!$A$1:$DH$53,ROW(T2)+13,FALSE)</f>
        <v>752324</v>
      </c>
      <c r="U2">
        <f>HLOOKUP(U$1,国有企业!$A$1:$DH$53,ROW(U2)+13,FALSE)+HLOOKUP(U$1,城镇集体企业!$A$1:$DH$53,ROW(U2)+13,FALSE)+HLOOKUP(U$1,其他单位!$A$1:$DH$53,ROW(U2)+13,FALSE)</f>
        <v>162260</v>
      </c>
      <c r="V2">
        <f>HLOOKUP(V$1,国有企业!$A$1:$DH$53,ROW(V2)+13,FALSE)+HLOOKUP(V$1,城镇集体企业!$A$1:$DH$53,ROW(V2)+13,FALSE)+HLOOKUP(V$1,其他单位!$A$1:$DH$53,ROW(V2)+13,FALSE)</f>
        <v>1198115</v>
      </c>
      <c r="W2">
        <f>HLOOKUP(W$1,国有企业!$A$1:$DH$53,ROW(W2)+13,FALSE)+HLOOKUP(W$1,城镇集体企业!$A$1:$DH$53,ROW(W2)+13,FALSE)+HLOOKUP(W$1,其他单位!$A$1:$DH$53,ROW(W2)+13,FALSE)</f>
        <v>1454274</v>
      </c>
      <c r="X2">
        <f>HLOOKUP(X$1,国有企业!$A$1:$DH$53,ROW(X2)+13,FALSE)+HLOOKUP(X$1,城镇集体企业!$A$1:$DH$53,ROW(X2)+13,FALSE)+HLOOKUP(X$1,其他单位!$A$1:$DH$53,ROW(X2)+13,FALSE)</f>
        <v>942109</v>
      </c>
      <c r="Y2">
        <f>HLOOKUP(Y$1,国有企业!$A$1:$DH$53,ROW(Y2)+13,FALSE)+HLOOKUP(Y$1,城镇集体企业!$A$1:$DH$53,ROW(Y2)+13,FALSE)+HLOOKUP(Y$1,其他单位!$A$1:$DH$53,ROW(Y2)+13,FALSE)</f>
        <v>202265</v>
      </c>
      <c r="Z2">
        <f>HLOOKUP(Z$1,国有企业!$A$1:$DH$53,ROW(Z2)+13,FALSE)+HLOOKUP(Z$1,城镇集体企业!$A$1:$DH$53,ROW(Z2)+13,FALSE)+HLOOKUP(Z$1,其他单位!$A$1:$DH$53,ROW(Z2)+13,FALSE)</f>
        <v>415685</v>
      </c>
      <c r="AA2">
        <f>HLOOKUP(AA$1,国有企业!$A$1:$DH$53,ROW(AA2)+13,FALSE)+HLOOKUP(AA$1,城镇集体企业!$A$1:$DH$53,ROW(AA2)+13,FALSE)+HLOOKUP(AA$1,其他单位!$A$1:$DH$53,ROW(AA2)+13,FALSE)</f>
        <v>477815</v>
      </c>
      <c r="AB2">
        <f>HLOOKUP(AB$1,国有企业!$A$1:$DH$53,ROW(AB2)+13,FALSE)+HLOOKUP(AB$1,城镇集体企业!$A$1:$DH$53,ROW(AB2)+13,FALSE)+HLOOKUP(AB$1,其他单位!$A$1:$DH$53,ROW(AB2)+13,FALSE)</f>
        <v>456054</v>
      </c>
      <c r="AC2">
        <f>HLOOKUP(AC$1,国有企业!$A$1:$DH$53,ROW(AC2)+13,FALSE)+HLOOKUP(AC$1,城镇集体企业!$A$1:$DH$53,ROW(AC2)+13,FALSE)+HLOOKUP(AC$1,其他单位!$A$1:$DH$53,ROW(AC2)+13,FALSE)</f>
        <v>918825</v>
      </c>
      <c r="AD2">
        <f>HLOOKUP(AD$1,国有企业!$A$1:$DH$53,ROW(AD2)+13,FALSE)+HLOOKUP(AD$1,城镇集体企业!$A$1:$DH$53,ROW(AD2)+13,FALSE)+HLOOKUP(AD$1,其他单位!$A$1:$DH$53,ROW(AD2)+13,FALSE)</f>
        <v>565260</v>
      </c>
      <c r="AE2">
        <f>HLOOKUP(AE$1,国有企业!$A$1:$DH$53,ROW(AE2)+13,FALSE)+HLOOKUP(AE$1,城镇集体企业!$A$1:$DH$53,ROW(AE2)+13,FALSE)+HLOOKUP(AE$1,其他单位!$A$1:$DH$53,ROW(AE2)+13,FALSE)</f>
        <v>1885555</v>
      </c>
      <c r="AF2">
        <f>HLOOKUP(AF$1,国有企业!$A$1:$DH$53,ROW(AF2)+13,FALSE)+HLOOKUP(AF$1,城镇集体企业!$A$1:$DH$53,ROW(AF2)+13,FALSE)+HLOOKUP(AF$1,其他单位!$A$1:$DH$53,ROW(AF2)+13,FALSE)</f>
        <v>1376191</v>
      </c>
      <c r="AG2">
        <f>HLOOKUP(AG$1,国有企业!$A$1:$DH$53,ROW(AG2)+13,FALSE)+HLOOKUP(AG$1,城镇集体企业!$A$1:$DH$53,ROW(AG2)+13,FALSE)+HLOOKUP(AG$1,其他单位!$A$1:$DH$53,ROW(AG2)+13,FALSE)</f>
        <v>238334</v>
      </c>
      <c r="AH2">
        <f>HLOOKUP(AH$1,国有企业!$A$1:$DH$53,ROW(AH2)+13,FALSE)+HLOOKUP(AH$1,城镇集体企业!$A$1:$DH$53,ROW(AH2)+13,FALSE)+HLOOKUP(AH$1,其他单位!$A$1:$DH$53,ROW(AH2)+13,FALSE)</f>
        <v>1450702</v>
      </c>
      <c r="AI2">
        <f>HLOOKUP(AI$1,国有企业!$A$1:$DH$53,ROW(AI2)+13,FALSE)+HLOOKUP(AI$1,城镇集体企业!$A$1:$DH$53,ROW(AI2)+13,FALSE)+HLOOKUP(AI$1,其他单位!$A$1:$DH$53,ROW(AI2)+13,FALSE)</f>
        <v>1728210</v>
      </c>
      <c r="AJ2">
        <f>HLOOKUP(AJ$1,国有企业!$A$1:$DH$53,ROW(AJ2)+13,FALSE)+HLOOKUP(AJ$1,城镇集体企业!$A$1:$DH$53,ROW(AJ2)+13,FALSE)+HLOOKUP(AJ$1,其他单位!$A$1:$DH$53,ROW(AJ2)+13,FALSE)</f>
        <v>1231598</v>
      </c>
      <c r="AK2">
        <f>HLOOKUP(AK$1,国有企业!$A$1:$DH$53,ROW(AK2)+13,FALSE)+HLOOKUP(AK$1,城镇集体企业!$A$1:$DH$53,ROW(AK2)+13,FALSE)+HLOOKUP(AK$1,其他单位!$A$1:$DH$53,ROW(AK2)+13,FALSE)</f>
        <v>984578</v>
      </c>
      <c r="AL2">
        <f>HLOOKUP(AL$1,国有企业!$A$1:$DH$53,ROW(AL2)+13,FALSE)+HLOOKUP(AL$1,城镇集体企业!$A$1:$DH$53,ROW(AL2)+13,FALSE)+HLOOKUP(AL$1,其他单位!$A$1:$DH$53,ROW(AL2)+13,FALSE)</f>
        <v>1513437</v>
      </c>
      <c r="AM2">
        <f>HLOOKUP(AM$1,国有企业!$A$1:$DH$53,ROW(AM2)+13,FALSE)+HLOOKUP(AM$1,城镇集体企业!$A$1:$DH$53,ROW(AM2)+13,FALSE)+HLOOKUP(AM$1,其他单位!$A$1:$DH$53,ROW(AM2)+13,FALSE)</f>
        <v>2196777</v>
      </c>
      <c r="AN2">
        <f>HLOOKUP(AN$1,国有企业!$A$1:$DH$53,ROW(AN2)+13,FALSE)+HLOOKUP(AN$1,城镇集体企业!$A$1:$DH$53,ROW(AN2)+13,FALSE)+HLOOKUP(AN$1,其他单位!$A$1:$DH$53,ROW(AN2)+13,FALSE)</f>
        <v>1834052</v>
      </c>
      <c r="AO2">
        <f>HLOOKUP(AO$1,国有企业!$A$1:$DH$53,ROW(AO2)+13,FALSE)+HLOOKUP(AO$1,城镇集体企业!$A$1:$DH$53,ROW(AO2)+13,FALSE)+HLOOKUP(AO$1,其他单位!$A$1:$DH$53,ROW(AO2)+13,FALSE)</f>
        <v>2900637</v>
      </c>
      <c r="AP2">
        <f>HLOOKUP(AP$1,国有企业!$A$1:$DH$53,ROW(AP2)+13,FALSE)+HLOOKUP(AP$1,城镇集体企业!$A$1:$DH$53,ROW(AP2)+13,FALSE)+HLOOKUP(AP$1,其他单位!$A$1:$DH$53,ROW(AP2)+13,FALSE)</f>
        <v>774354</v>
      </c>
      <c r="AQ2">
        <f>HLOOKUP(AQ$1,国有企业!$A$1:$DH$53,ROW(AQ2)+13,FALSE)+HLOOKUP(AQ$1,城镇集体企业!$A$1:$DH$53,ROW(AQ2)+13,FALSE)+HLOOKUP(AQ$1,其他单位!$A$1:$DH$53,ROW(AQ2)+13,FALSE)</f>
        <v>3041261</v>
      </c>
      <c r="AR2">
        <f>HLOOKUP(AR$1,国有企业!$A$1:$DH$53,ROW(AR2)+13,FALSE)+HLOOKUP(AR$1,城镇集体企业!$A$1:$DH$53,ROW(AR2)+13,FALSE)+HLOOKUP(AR$1,其他单位!$A$1:$DH$53,ROW(AR2)+13,FALSE)</f>
        <v>6463906</v>
      </c>
      <c r="AS2">
        <f>HLOOKUP(AS$1,国有企业!$A$1:$DH$53,ROW(AS2)+13,FALSE)+HLOOKUP(AS$1,城镇集体企业!$A$1:$DH$53,ROW(AS2)+13,FALSE)+HLOOKUP(AS$1,其他单位!$A$1:$DH$53,ROW(AS2)+13,FALSE)</f>
        <v>550450</v>
      </c>
      <c r="AT2">
        <f>HLOOKUP(AT$1,国有企业!$A$1:$DH$53,ROW(AT2)+13,FALSE)+HLOOKUP(AT$1,城镇集体企业!$A$1:$DH$53,ROW(AT2)+13,FALSE)+HLOOKUP(AT$1,其他单位!$A$1:$DH$53,ROW(AT2)+13,FALSE)</f>
        <v>165881</v>
      </c>
      <c r="AU2">
        <f>HLOOKUP(AU$1,国有企业!$A$1:$DH$53,ROW(AU2)+13,FALSE)+HLOOKUP(AU$1,城镇集体企业!$A$1:$DH$53,ROW(AU2)+13,FALSE)+HLOOKUP(AU$1,其他单位!$A$1:$DH$53,ROW(AU2)+13,FALSE)</f>
        <v>78593</v>
      </c>
      <c r="AV2">
        <f>HLOOKUP(AV$1,国有企业!$A$1:$DH$53,ROW(AV2)+13,FALSE)+HLOOKUP(AV$1,城镇集体企业!$A$1:$DH$53,ROW(AV2)+13,FALSE)+HLOOKUP(AV$1,其他单位!$A$1:$DH$53,ROW(AV2)+13,FALSE)</f>
        <v>151827</v>
      </c>
      <c r="AW2">
        <f>HLOOKUP(AW$1,国有企业!$A$1:$DH$53,ROW(AW2)+13,FALSE)+HLOOKUP(AW$1,城镇集体企业!$A$1:$DH$53,ROW(AW2)+13,FALSE)+HLOOKUP(AW$1,其他单位!$A$1:$DH$53,ROW(AW2)+13,FALSE)</f>
        <v>3731169</v>
      </c>
      <c r="AX2">
        <f>HLOOKUP(AX$1,国有企业!$A$1:$DH$53,ROW(AX2)+13,FALSE)+HLOOKUP(AX$1,城镇集体企业!$A$1:$DH$53,ROW(AX2)+13,FALSE)+HLOOKUP(AX$1,其他单位!$A$1:$DH$53,ROW(AX2)+13,FALSE)</f>
        <v>2779150</v>
      </c>
      <c r="AY2">
        <f>HLOOKUP(AY$1,国有企业!$A$1:$DH$53,ROW(AY2)+13,FALSE)+HLOOKUP(AY$1,城镇集体企业!$A$1:$DH$53,ROW(AY2)+13,FALSE)+HLOOKUP(AY$1,其他单位!$A$1:$DH$53,ROW(AY2)+13,FALSE)</f>
        <v>301922</v>
      </c>
      <c r="AZ2">
        <f>HLOOKUP(AZ$1,国有企业!$A$1:$DH$53,ROW(AZ2)+13,FALSE)+HLOOKUP(AZ$1,城镇集体企业!$A$1:$DH$53,ROW(AZ2)+13,FALSE)+HLOOKUP(AZ$1,其他单位!$A$1:$DH$53,ROW(AZ2)+13,FALSE)</f>
        <v>650097</v>
      </c>
      <c r="BA2">
        <f>HLOOKUP(BA$1,国有企业!$A$1:$DH$53,ROW(BA2)+13,FALSE)+HLOOKUP(BA$1,城镇集体企业!$A$1:$DH$53,ROW(BA2)+13,FALSE)+HLOOKUP(BA$1,其他单位!$A$1:$DH$53,ROW(BA2)+13,FALSE)</f>
        <v>22704989</v>
      </c>
      <c r="BB2">
        <f>HLOOKUP(BB$1,国有企业!$A$1:$DH$53,ROW(BB2)+13,FALSE)+HLOOKUP(BB$1,城镇集体企业!$A$1:$DH$53,ROW(BB2)+13,FALSE)+HLOOKUP(BB$1,其他单位!$A$1:$DH$53,ROW(BB2)+13,FALSE)</f>
        <v>15316536</v>
      </c>
      <c r="BC2">
        <f>HLOOKUP(BC$1,国有企业!$A$1:$DH$53,ROW(BC2)+13,FALSE)+HLOOKUP(BC$1,城镇集体企业!$A$1:$DH$53,ROW(BC2)+13,FALSE)+HLOOKUP(BC$1,其他单位!$A$1:$DH$53,ROW(BC2)+13,FALSE)</f>
        <v>4900424</v>
      </c>
      <c r="BD2">
        <f>HLOOKUP(BD$1,国有企业!$A$1:$DH$53,ROW(BD2)+13,FALSE)+HLOOKUP(BD$1,城镇集体企业!$A$1:$DH$53,ROW(BD2)+13,FALSE)+HLOOKUP(BD$1,其他单位!$A$1:$DH$53,ROW(BD2)+13,FALSE)</f>
        <v>1173539</v>
      </c>
      <c r="BE2">
        <f>HLOOKUP(BE$1,国有企业!$A$1:$DH$53,ROW(BE2)+13,FALSE)+HLOOKUP(BE$1,城镇集体企业!$A$1:$DH$53,ROW(BE2)+13,FALSE)+HLOOKUP(BE$1,其他单位!$A$1:$DH$53,ROW(BE2)+13,FALSE)</f>
        <v>1314490</v>
      </c>
      <c r="BF2">
        <f>HLOOKUP(BF$1,国有企业!$A$1:$DH$53,ROW(BF2)+13,FALSE)+HLOOKUP(BF$1,城镇集体企业!$A$1:$DH$53,ROW(BF2)+13,FALSE)+HLOOKUP(BF$1,其他单位!$A$1:$DH$53,ROW(BF2)+13,FALSE)</f>
        <v>8300475</v>
      </c>
      <c r="BG2">
        <f>HLOOKUP(BG$1,国有企业!$A$1:$DH$53,ROW(BG2)+13,FALSE)+HLOOKUP(BG$1,城镇集体企业!$A$1:$DH$53,ROW(BG2)+13,FALSE)+HLOOKUP(BG$1,其他单位!$A$1:$DH$53,ROW(BG2)+13,FALSE)</f>
        <v>4105533</v>
      </c>
      <c r="BH2">
        <f>HLOOKUP(BH$1,国有企业!$A$1:$DH$53,ROW(BH2)+13,FALSE)+HLOOKUP(BH$1,城镇集体企业!$A$1:$DH$53,ROW(BH2)+13,FALSE)+HLOOKUP(BH$1,其他单位!$A$1:$DH$53,ROW(BH2)+13,FALSE)</f>
        <v>4194942</v>
      </c>
      <c r="BI2">
        <f>HLOOKUP(BI$1,国有企业!$A$1:$DH$53,ROW(BI2)+13,FALSE)+HLOOKUP(BI$1,城镇集体企业!$A$1:$DH$53,ROW(BI2)+13,FALSE)+HLOOKUP(BI$1,其他单位!$A$1:$DH$53,ROW(BI2)+13,FALSE)</f>
        <v>8154941</v>
      </c>
      <c r="BJ2">
        <f>HLOOKUP(BJ$1,国有企业!$A$1:$DH$53,ROW(BJ2)+13,FALSE)+HLOOKUP(BJ$1,城镇集体企业!$A$1:$DH$53,ROW(BJ2)+13,FALSE)+HLOOKUP(BJ$1,其他单位!$A$1:$DH$53,ROW(BJ2)+13,FALSE)</f>
        <v>1915824</v>
      </c>
      <c r="BK2">
        <f>HLOOKUP(BK$1,国有企业!$A$1:$DH$53,ROW(BK2)+13,FALSE)+HLOOKUP(BK$1,城镇集体企业!$A$1:$DH$53,ROW(BK2)+13,FALSE)+HLOOKUP(BK$1,其他单位!$A$1:$DH$53,ROW(BK2)+13,FALSE)</f>
        <v>3647405</v>
      </c>
      <c r="BL2">
        <f>HLOOKUP(BL$1,国有企业!$A$1:$DH$53,ROW(BL2)+13,FALSE)+HLOOKUP(BL$1,城镇集体企业!$A$1:$DH$53,ROW(BL2)+13,FALSE)+HLOOKUP(BL$1,其他单位!$A$1:$DH$53,ROW(BL2)+13,FALSE)</f>
        <v>319477</v>
      </c>
      <c r="BM2">
        <f>HLOOKUP(BM$1,国有企业!$A$1:$DH$53,ROW(BM2)+13,FALSE)+HLOOKUP(BM$1,城镇集体企业!$A$1:$DH$53,ROW(BM2)+13,FALSE)+HLOOKUP(BM$1,其他单位!$A$1:$DH$53,ROW(BM2)+13,FALSE)</f>
        <v>623543</v>
      </c>
      <c r="BN2">
        <f>HLOOKUP(BN$1,国有企业!$A$1:$DH$53,ROW(BN2)+13,FALSE)+HLOOKUP(BN$1,城镇集体企业!$A$1:$DH$53,ROW(BN2)+13,FALSE)+HLOOKUP(BN$1,其他单位!$A$1:$DH$53,ROW(BN2)+13,FALSE)</f>
        <v>26514</v>
      </c>
      <c r="BO2">
        <f>HLOOKUP(BO$1,国有企业!$A$1:$DH$53,ROW(BO2)+13,FALSE)+HLOOKUP(BO$1,城镇集体企业!$A$1:$DH$53,ROW(BO2)+13,FALSE)+HLOOKUP(BO$1,其他单位!$A$1:$DH$53,ROW(BO2)+13,FALSE)</f>
        <v>319437</v>
      </c>
      <c r="BP2">
        <f>HLOOKUP(BP$1,国有企业!$A$1:$DH$53,ROW(BP2)+13,FALSE)+HLOOKUP(BP$1,城镇集体企业!$A$1:$DH$53,ROW(BP2)+13,FALSE)+HLOOKUP(BP$1,其他单位!$A$1:$DH$53,ROW(BP2)+13,FALSE)</f>
        <v>468481</v>
      </c>
      <c r="BQ2">
        <f>HLOOKUP(BQ$1,国有企业!$A$1:$DH$53,ROW(BQ2)+13,FALSE)+HLOOKUP(BQ$1,城镇集体企业!$A$1:$DH$53,ROW(BQ2)+13,FALSE)+HLOOKUP(BQ$1,其他单位!$A$1:$DH$53,ROW(BQ2)+13,FALSE)</f>
        <v>834260</v>
      </c>
      <c r="BR2">
        <f>HLOOKUP(BR$1,国有企业!$A$1:$DH$53,ROW(BR2)+13,FALSE)+HLOOKUP(BR$1,城镇集体企业!$A$1:$DH$53,ROW(BR2)+13,FALSE)+HLOOKUP(BR$1,其他单位!$A$1:$DH$53,ROW(BR2)+13,FALSE)</f>
        <v>2652268</v>
      </c>
      <c r="BS2">
        <f>HLOOKUP(BS$1,国有企业!$A$1:$DH$53,ROW(BS2)+13,FALSE)+HLOOKUP(BS$1,城镇集体企业!$A$1:$DH$53,ROW(BS2)+13,FALSE)+HLOOKUP(BS$1,其他单位!$A$1:$DH$53,ROW(BS2)+13,FALSE)</f>
        <v>1172581</v>
      </c>
      <c r="BT2">
        <f>HLOOKUP(BT$1,国有企业!$A$1:$DH$53,ROW(BT2)+13,FALSE)+HLOOKUP(BT$1,城镇集体企业!$A$1:$DH$53,ROW(BT2)+13,FALSE)+HLOOKUP(BT$1,其他单位!$A$1:$DH$53,ROW(BT2)+13,FALSE)</f>
        <v>1479687</v>
      </c>
      <c r="BU2">
        <f>HLOOKUP(BU$1,国有企业!$A$1:$DH$53,ROW(BU2)+13,FALSE)+HLOOKUP(BU$1,城镇集体企业!$A$1:$DH$53,ROW(BU2)+13,FALSE)+HLOOKUP(BU$1,其他单位!$A$1:$DH$53,ROW(BU2)+13,FALSE)</f>
        <v>4552578</v>
      </c>
      <c r="BV2">
        <f>HLOOKUP(BV$1,国有企业!$A$1:$DH$53,ROW(BV2)+13,FALSE)+HLOOKUP(BV$1,城镇集体企业!$A$1:$DH$53,ROW(BV2)+13,FALSE)+HLOOKUP(BV$1,其他单位!$A$1:$DH$53,ROW(BV2)+13,FALSE)</f>
        <v>1583306</v>
      </c>
      <c r="BW2">
        <f>HLOOKUP(BW$1,国有企业!$A$1:$DH$53,ROW(BW2)+13,FALSE)+HLOOKUP(BW$1,城镇集体企业!$A$1:$DH$53,ROW(BW2)+13,FALSE)+HLOOKUP(BW$1,其他单位!$A$1:$DH$53,ROW(BW2)+13,FALSE)</f>
        <v>583455</v>
      </c>
      <c r="BX2">
        <f>HLOOKUP(BX$1,国有企业!$A$1:$DH$53,ROW(BX2)+13,FALSE)+HLOOKUP(BX$1,城镇集体企业!$A$1:$DH$53,ROW(BX2)+13,FALSE)+HLOOKUP(BX$1,其他单位!$A$1:$DH$53,ROW(BX2)+13,FALSE)</f>
        <v>2385817</v>
      </c>
      <c r="BY2">
        <f>HLOOKUP(BY$1,国有企业!$A$1:$DH$53,ROW(BY2)+13,FALSE)+HLOOKUP(BY$1,城镇集体企业!$A$1:$DH$53,ROW(BY2)+13,FALSE)+HLOOKUP(BY$1,其他单位!$A$1:$DH$53,ROW(BY2)+13,FALSE)</f>
        <v>8260620</v>
      </c>
      <c r="BZ2">
        <f>HLOOKUP(BZ$1,国有企业!$A$1:$DH$53,ROW(BZ2)+13,FALSE)+HLOOKUP(BZ$1,城镇集体企业!$A$1:$DH$53,ROW(BZ2)+13,FALSE)+HLOOKUP(BZ$1,其他单位!$A$1:$DH$53,ROW(BZ2)+13,FALSE)</f>
        <v>3638441</v>
      </c>
      <c r="CA2">
        <f>HLOOKUP(CA$1,国有企业!$A$1:$DH$53,ROW(CA2)+13,FALSE)+HLOOKUP(CA$1,城镇集体企业!$A$1:$DH$53,ROW(CA2)+13,FALSE)+HLOOKUP(CA$1,其他单位!$A$1:$DH$53,ROW(CA2)+13,FALSE)</f>
        <v>295654</v>
      </c>
      <c r="CB2">
        <f>HLOOKUP(CB$1,国有企业!$A$1:$DH$53,ROW(CB2)+13,FALSE)+HLOOKUP(CB$1,城镇集体企业!$A$1:$DH$53,ROW(CB2)+13,FALSE)+HLOOKUP(CB$1,其他单位!$A$1:$DH$53,ROW(CB2)+13,FALSE)</f>
        <v>4205886</v>
      </c>
      <c r="CC2">
        <f>HLOOKUP(CC$1,国有企业!$A$1:$DH$53,ROW(CC2)+13,FALSE)+HLOOKUP(CC$1,城镇集体企业!$A$1:$DH$53,ROW(CC2)+13,FALSE)+HLOOKUP(CC$1,其他单位!$A$1:$DH$53,ROW(CC2)+13,FALSE)</f>
        <v>120639</v>
      </c>
      <c r="CD2">
        <f>HLOOKUP(CD$1,国有企业!$A$1:$DH$53,ROW(CD2)+13,FALSE)+HLOOKUP(CD$1,城镇集体企业!$A$1:$DH$53,ROW(CD2)+13,FALSE)+HLOOKUP(CD$1,其他单位!$A$1:$DH$53,ROW(CD2)+13,FALSE)</f>
        <v>5102621</v>
      </c>
      <c r="CE2">
        <f>HLOOKUP(CE$1,国有企业!$A$1:$DH$53,ROW(CE2)+13,FALSE)+HLOOKUP(CE$1,城镇集体企业!$A$1:$DH$53,ROW(CE2)+13,FALSE)+HLOOKUP(CE$1,其他单位!$A$1:$DH$53,ROW(CE2)+13,FALSE)</f>
        <v>6603662</v>
      </c>
      <c r="CF2">
        <f>HLOOKUP(CF$1,国有企业!$A$1:$DH$53,ROW(CF2)+13,FALSE)+HLOOKUP(CF$1,城镇集体企业!$A$1:$DH$53,ROW(CF2)+13,FALSE)+HLOOKUP(CF$1,其他单位!$A$1:$DH$53,ROW(CF2)+13,FALSE)</f>
        <v>152449</v>
      </c>
      <c r="CG2">
        <f>HLOOKUP(CG$1,国有企业!$A$1:$DH$53,ROW(CG2)+13,FALSE)+HLOOKUP(CG$1,城镇集体企业!$A$1:$DH$53,ROW(CG2)+13,FALSE)+HLOOKUP(CG$1,其他单位!$A$1:$DH$53,ROW(CG2)+13,FALSE)</f>
        <v>6451213</v>
      </c>
      <c r="CH2">
        <f>HLOOKUP(CH$1,国有企业!$A$1:$DH$53,ROW(CH2)+13,FALSE)+HLOOKUP(CH$1,城镇集体企业!$A$1:$DH$53,ROW(CH2)+13,FALSE)+HLOOKUP(CH$1,其他单位!$A$1:$DH$53,ROW(CH2)+13,FALSE)</f>
        <v>4343238</v>
      </c>
      <c r="CI2">
        <f>HLOOKUP(CI$1,国有企业!$A$1:$DH$53,ROW(CI2)+13,FALSE)+HLOOKUP(CI$1,城镇集体企业!$A$1:$DH$53,ROW(CI2)+13,FALSE)+HLOOKUP(CI$1,其他单位!$A$1:$DH$53,ROW(CI2)+13,FALSE)</f>
        <v>741561</v>
      </c>
      <c r="CJ2">
        <f>HLOOKUP(CJ$1,国有企业!$A$1:$DH$53,ROW(CJ2)+13,FALSE)+HLOOKUP(CJ$1,城镇集体企业!$A$1:$DH$53,ROW(CJ2)+13,FALSE)+HLOOKUP(CJ$1,其他单位!$A$1:$DH$53,ROW(CJ2)+13,FALSE)</f>
        <v>2974128</v>
      </c>
      <c r="CK2">
        <f>HLOOKUP(CK$1,国有企业!$A$1:$DH$53,ROW(CK2)+13,FALSE)+HLOOKUP(CK$1,城镇集体企业!$A$1:$DH$53,ROW(CK2)+13,FALSE)+HLOOKUP(CK$1,其他单位!$A$1:$DH$53,ROW(CK2)+13,FALSE)</f>
        <v>627549</v>
      </c>
      <c r="CL2">
        <f>HLOOKUP(CL$1,国有企业!$A$1:$DH$53,ROW(CL2)+13,FALSE)+HLOOKUP(CL$1,城镇集体企业!$A$1:$DH$53,ROW(CL2)+13,FALSE)+HLOOKUP(CL$1,其他单位!$A$1:$DH$53,ROW(CL2)+13,FALSE)</f>
        <v>2444517</v>
      </c>
      <c r="CM2">
        <f>HLOOKUP(CM$1,国有企业!$A$1:$DH$53,ROW(CM2)+13,FALSE)+HLOOKUP(CM$1,城镇集体企业!$A$1:$DH$53,ROW(CM2)+13,FALSE)+HLOOKUP(CM$1,其他单位!$A$1:$DH$53,ROW(CM2)+13,FALSE)</f>
        <v>322969</v>
      </c>
      <c r="CN2">
        <f>HLOOKUP(CN$1,国有企业!$A$1:$DH$53,ROW(CN2)+13,FALSE)+HLOOKUP(CN$1,城镇集体企业!$A$1:$DH$53,ROW(CN2)+13,FALSE)+HLOOKUP(CN$1,其他单位!$A$1:$DH$53,ROW(CN2)+13,FALSE)</f>
        <v>159809</v>
      </c>
      <c r="CO2">
        <f>HLOOKUP(CO$1,国有企业!$A$1:$DH$53,ROW(CO2)+13,FALSE)+HLOOKUP(CO$1,城镇集体企业!$A$1:$DH$53,ROW(CO2)+13,FALSE)+HLOOKUP(CO$1,其他单位!$A$1:$DH$53,ROW(CO2)+13,FALSE)</f>
        <v>1903757</v>
      </c>
      <c r="CP2">
        <f>HLOOKUP(CP$1,国有企业!$A$1:$DH$53,ROW(CP2)+13,FALSE)+HLOOKUP(CP$1,城镇集体企业!$A$1:$DH$53,ROW(CP2)+13,FALSE)+HLOOKUP(CP$1,其他单位!$A$1:$DH$53,ROW(CP2)+13,FALSE)</f>
        <v>57982</v>
      </c>
      <c r="CQ2">
        <f>HLOOKUP(CQ$1,国有企业!$A$1:$DH$53,ROW(CQ2)+13,FALSE)+HLOOKUP(CQ$1,城镇集体企业!$A$1:$DH$53,ROW(CQ2)+13,FALSE)+HLOOKUP(CQ$1,其他单位!$A$1:$DH$53,ROW(CQ2)+13,FALSE)</f>
        <v>863239</v>
      </c>
      <c r="CR2">
        <f>HLOOKUP(CR$1,国有企业!$A$1:$DH$53,ROW(CR2)+13,FALSE)+HLOOKUP(CR$1,城镇集体企业!$A$1:$DH$53,ROW(CR2)+13,FALSE)+HLOOKUP(CR$1,其他单位!$A$1:$DH$53,ROW(CR2)+13,FALSE)</f>
        <v>364810</v>
      </c>
      <c r="CS2">
        <f>HLOOKUP(CS$1,国有企业!$A$1:$DH$53,ROW(CS2)+13,FALSE)+HLOOKUP(CS$1,城镇集体企业!$A$1:$DH$53,ROW(CS2)+13,FALSE)+HLOOKUP(CS$1,其他单位!$A$1:$DH$53,ROW(CS2)+13,FALSE)</f>
        <v>122457</v>
      </c>
      <c r="CT2">
        <f>HLOOKUP(CT$1,国有企业!$A$1:$DH$53,ROW(CT2)+13,FALSE)+HLOOKUP(CT$1,城镇集体企业!$A$1:$DH$53,ROW(CT2)+13,FALSE)+HLOOKUP(CT$1,其他单位!$A$1:$DH$53,ROW(CT2)+13,FALSE)</f>
        <v>375972</v>
      </c>
      <c r="CU2">
        <f>HLOOKUP(CU$1,国有企业!$A$1:$DH$53,ROW(CU2)+13,FALSE)+HLOOKUP(CU$1,城镇集体企业!$A$1:$DH$53,ROW(CU2)+13,FALSE)+HLOOKUP(CU$1,其他单位!$A$1:$DH$53,ROW(CU2)+13,FALSE)</f>
        <v>19093201</v>
      </c>
      <c r="CV2">
        <f>HLOOKUP(CV$1,国有企业!$A$1:$DH$53,ROW(CV2)+13,FALSE)+HLOOKUP(CV$1,城镇集体企业!$A$1:$DH$53,ROW(CV2)+13,FALSE)+HLOOKUP(CV$1,其他单位!$A$1:$DH$53,ROW(CV2)+13,FALSE)</f>
        <v>5949017</v>
      </c>
      <c r="CW2">
        <f>HLOOKUP(CW$1,国有企业!$A$1:$DH$53,ROW(CW2)+13,FALSE)+HLOOKUP(CW$1,城镇集体企业!$A$1:$DH$53,ROW(CW2)+13,FALSE)+HLOOKUP(CW$1,其他单位!$A$1:$DH$53,ROW(CW2)+13,FALSE)</f>
        <v>7502440</v>
      </c>
      <c r="CX2">
        <f>HLOOKUP(CX$1,国有企业!$A$1:$DH$53,ROW(CX2)+13,FALSE)+HLOOKUP(CX$1,城镇集体企业!$A$1:$DH$53,ROW(CX2)+13,FALSE)+HLOOKUP(CX$1,其他单位!$A$1:$DH$53,ROW(CX2)+13,FALSE)</f>
        <v>2384312</v>
      </c>
      <c r="CY2">
        <f>HLOOKUP(CY$1,国有企业!$A$1:$DH$53,ROW(CY2)+13,FALSE)+HLOOKUP(CY$1,城镇集体企业!$A$1:$DH$53,ROW(CY2)+13,FALSE)+HLOOKUP(CY$1,其他单位!$A$1:$DH$53,ROW(CY2)+13,FALSE)</f>
        <v>10062298</v>
      </c>
      <c r="CZ2">
        <f>HLOOKUP(CZ$1,国有企业!$A$1:$DH$53,ROW(CZ2)+13,FALSE)+HLOOKUP(CZ$1,城镇集体企业!$A$1:$DH$53,ROW(CZ2)+13,FALSE)+HLOOKUP(CZ$1,其他单位!$A$1:$DH$53,ROW(CZ2)+13,FALSE)</f>
        <v>9628068</v>
      </c>
      <c r="DA2">
        <f>HLOOKUP(DA$1,国有企业!$A$1:$DH$53,ROW(DA2)+13,FALSE)+HLOOKUP(DA$1,城镇集体企业!$A$1:$DH$53,ROW(DA2)+13,FALSE)+HLOOKUP(DA$1,其他单位!$A$1:$DH$53,ROW(DA2)+13,FALSE)</f>
        <v>434230</v>
      </c>
      <c r="DB2">
        <f>HLOOKUP(DB$1,国有企业!$A$1:$DH$53,ROW(DB2)+13,FALSE)+HLOOKUP(DB$1,城镇集体企业!$A$1:$DH$53,ROW(DB2)+13,FALSE)+HLOOKUP(DB$1,其他单位!$A$1:$DH$53,ROW(DB2)+13,FALSE)</f>
        <v>1511620</v>
      </c>
      <c r="DC2">
        <f>HLOOKUP(DC$1,国有企业!$A$1:$DH$53,ROW(DC2)+13,FALSE)+HLOOKUP(DC$1,城镇集体企业!$A$1:$DH$53,ROW(DC2)+13,FALSE)+HLOOKUP(DC$1,其他单位!$A$1:$DH$53,ROW(DC2)+13,FALSE)</f>
        <v>293182</v>
      </c>
      <c r="DD2">
        <f>HLOOKUP(DD$1,国有企业!$A$1:$DH$53,ROW(DD2)+13,FALSE)+HLOOKUP(DD$1,城镇集体企业!$A$1:$DH$53,ROW(DD2)+13,FALSE)+HLOOKUP(DD$1,其他单位!$A$1:$DH$53,ROW(DD2)+13,FALSE)</f>
        <v>400715</v>
      </c>
      <c r="DE2">
        <f>HLOOKUP(DE$1,国有企业!$A$1:$DH$53,ROW(DE2)+13,FALSE)+HLOOKUP(DE$1,城镇集体企业!$A$1:$DH$53,ROW(DE2)+13,FALSE)+HLOOKUP(DE$1,其他单位!$A$1:$DH$53,ROW(DE2)+13,FALSE)</f>
        <v>480493</v>
      </c>
      <c r="DF2">
        <f>HLOOKUP(DF$1,国有企业!$A$1:$DH$53,ROW(DF2)+13,FALSE)+HLOOKUP(DF$1,城镇集体企业!$A$1:$DH$53,ROW(DF2)+13,FALSE)+HLOOKUP(DF$1,其他单位!$A$1:$DH$53,ROW(DF2)+13,FALSE)</f>
        <v>138297</v>
      </c>
      <c r="DG2">
        <f>HLOOKUP(DG$1,国有企业!$A$1:$DH$53,ROW(DG2)+13,FALSE)+HLOOKUP(DG$1,城镇集体企业!$A$1:$DH$53,ROW(DG2)+13,FALSE)+HLOOKUP(DG$1,其他单位!$A$1:$DH$53,ROW(DG2)+13,FALSE)</f>
        <v>198933</v>
      </c>
      <c r="DH2">
        <f>HLOOKUP(DH$1,国有企业!$A$1:$DH$53,ROW(DH2)+13,FALSE)+HLOOKUP(DH$1,城镇集体企业!$A$1:$DH$53,ROW(DH2)+13,FALSE)+HLOOKUP(DH$1,其他单位!$A$1:$DH$53,ROW(DH2)+13,FALSE)</f>
        <v>19898185</v>
      </c>
    </row>
    <row r="3" spans="1:112" x14ac:dyDescent="0.2">
      <c r="A3" s="25"/>
    </row>
    <row r="4" spans="1:112" x14ac:dyDescent="0.2">
      <c r="A4" s="29" t="s">
        <v>563</v>
      </c>
      <c r="B4">
        <f>HLOOKUP(B$1,国有企业!$A$1:$DH$53,ROW(B4)+13,FALSE)+HLOOKUP(B$1,城镇集体企业!$A$1:$DH$53,ROW(B4)+13,FALSE)+HLOOKUP(B$1,其他单位!$A$1:$DH$53,ROW(B4)+13,FALSE)</f>
        <v>7912978</v>
      </c>
      <c r="C4">
        <f>HLOOKUP(C$1,国有企业!$A$1:$DH$53,ROW(C4)+13,FALSE)+HLOOKUP(C$1,城镇集体企业!$A$1:$DH$53,ROW(C4)+13,FALSE)+HLOOKUP(C$1,其他单位!$A$1:$DH$53,ROW(C4)+13,FALSE)</f>
        <v>3585</v>
      </c>
      <c r="D4">
        <f>HLOOKUP(D$1,国有企业!$A$1:$DH$53,ROW(D4)+13,FALSE)+HLOOKUP(D$1,城镇集体企业!$A$1:$DH$53,ROW(D4)+13,FALSE)+HLOOKUP(D$1,其他单位!$A$1:$DH$53,ROW(D4)+13,FALSE)</f>
        <v>259</v>
      </c>
      <c r="E4">
        <f>HLOOKUP(E$1,国有企业!$A$1:$DH$53,ROW(E4)+13,FALSE)+HLOOKUP(E$1,城镇集体企业!$A$1:$DH$53,ROW(E4)+13,FALSE)+HLOOKUP(E$1,其他单位!$A$1:$DH$53,ROW(E4)+13,FALSE)</f>
        <v>168</v>
      </c>
      <c r="F4">
        <f>HLOOKUP(F$1,国有企业!$A$1:$DH$53,ROW(F4)+13,FALSE)+HLOOKUP(F$1,城镇集体企业!$A$1:$DH$53,ROW(F4)+13,FALSE)+HLOOKUP(F$1,其他单位!$A$1:$DH$53,ROW(F4)+13,FALSE)</f>
        <v>2599</v>
      </c>
      <c r="G4">
        <f>HLOOKUP(G$1,国有企业!$A$1:$DH$53,ROW(G4)+13,FALSE)+HLOOKUP(G$1,城镇集体企业!$A$1:$DH$53,ROW(G4)+13,FALSE)+HLOOKUP(G$1,其他单位!$A$1:$DH$53,ROW(G4)+13,FALSE)</f>
        <v>0</v>
      </c>
      <c r="H4">
        <f>HLOOKUP(H$1,国有企业!$A$1:$DH$53,ROW(H4)+13,FALSE)+HLOOKUP(H$1,城镇集体企业!$A$1:$DH$53,ROW(H4)+13,FALSE)+HLOOKUP(H$1,其他单位!$A$1:$DH$53,ROW(H4)+13,FALSE)</f>
        <v>559</v>
      </c>
      <c r="I4">
        <f>HLOOKUP(I$1,国有企业!$A$1:$DH$53,ROW(I4)+13,FALSE)+HLOOKUP(I$1,城镇集体企业!$A$1:$DH$53,ROW(I4)+13,FALSE)+HLOOKUP(I$1,其他单位!$A$1:$DH$53,ROW(I4)+13,FALSE)</f>
        <v>31784</v>
      </c>
      <c r="J4">
        <f>HLOOKUP(J$1,国有企业!$A$1:$DH$53,ROW(J4)+13,FALSE)+HLOOKUP(J$1,城镇集体企业!$A$1:$DH$53,ROW(J4)+13,FALSE)+HLOOKUP(J$1,其他单位!$A$1:$DH$53,ROW(J4)+13,FALSE)</f>
        <v>19</v>
      </c>
      <c r="K4">
        <f>HLOOKUP(K$1,国有企业!$A$1:$DH$53,ROW(K4)+13,FALSE)+HLOOKUP(K$1,城镇集体企业!$A$1:$DH$53,ROW(K4)+13,FALSE)+HLOOKUP(K$1,其他单位!$A$1:$DH$53,ROW(K4)+13,FALSE)</f>
        <v>1602</v>
      </c>
      <c r="L4">
        <f>HLOOKUP(L$1,国有企业!$A$1:$DH$53,ROW(L4)+13,FALSE)+HLOOKUP(L$1,城镇集体企业!$A$1:$DH$53,ROW(L4)+13,FALSE)+HLOOKUP(L$1,其他单位!$A$1:$DH$53,ROW(L4)+13,FALSE)</f>
        <v>14166</v>
      </c>
      <c r="M4">
        <f>HLOOKUP(M$1,国有企业!$A$1:$DH$53,ROW(M4)+13,FALSE)+HLOOKUP(M$1,城镇集体企业!$A$1:$DH$53,ROW(M4)+13,FALSE)+HLOOKUP(M$1,其他单位!$A$1:$DH$53,ROW(M4)+13,FALSE)</f>
        <v>0</v>
      </c>
      <c r="N4">
        <f>HLOOKUP(N$1,国有企业!$A$1:$DH$53,ROW(N4)+13,FALSE)+HLOOKUP(N$1,城镇集体企业!$A$1:$DH$53,ROW(N4)+13,FALSE)+HLOOKUP(N$1,其他单位!$A$1:$DH$53,ROW(N4)+13,FALSE)</f>
        <v>19</v>
      </c>
      <c r="O4">
        <f>HLOOKUP(O$1,国有企业!$A$1:$DH$53,ROW(O4)+13,FALSE)+HLOOKUP(O$1,城镇集体企业!$A$1:$DH$53,ROW(O4)+13,FALSE)+HLOOKUP(O$1,其他单位!$A$1:$DH$53,ROW(O4)+13,FALSE)</f>
        <v>15967</v>
      </c>
      <c r="P4">
        <f>HLOOKUP(P$1,国有企业!$A$1:$DH$53,ROW(P4)+13,FALSE)+HLOOKUP(P$1,城镇集体企业!$A$1:$DH$53,ROW(P4)+13,FALSE)+HLOOKUP(P$1,其他单位!$A$1:$DH$53,ROW(P4)+13,FALSE)</f>
        <v>11</v>
      </c>
      <c r="Q4">
        <f>HLOOKUP(Q$1,国有企业!$A$1:$DH$53,ROW(Q4)+13,FALSE)+HLOOKUP(Q$1,城镇集体企业!$A$1:$DH$53,ROW(Q4)+13,FALSE)+HLOOKUP(Q$1,其他单位!$A$1:$DH$53,ROW(Q4)+13,FALSE)</f>
        <v>653864</v>
      </c>
      <c r="R4">
        <f>HLOOKUP(R$1,国有企业!$A$1:$DH$53,ROW(R4)+13,FALSE)+HLOOKUP(R$1,城镇集体企业!$A$1:$DH$53,ROW(R4)+13,FALSE)+HLOOKUP(R$1,其他单位!$A$1:$DH$53,ROW(R4)+13,FALSE)</f>
        <v>14767</v>
      </c>
      <c r="S4">
        <f>HLOOKUP(S$1,国有企业!$A$1:$DH$53,ROW(S4)+13,FALSE)+HLOOKUP(S$1,城镇集体企业!$A$1:$DH$53,ROW(S4)+13,FALSE)+HLOOKUP(S$1,其他单位!$A$1:$DH$53,ROW(S4)+13,FALSE)</f>
        <v>32375</v>
      </c>
      <c r="T4">
        <f>HLOOKUP(T$1,国有企业!$A$1:$DH$53,ROW(T4)+13,FALSE)+HLOOKUP(T$1,城镇集体企业!$A$1:$DH$53,ROW(T4)+13,FALSE)+HLOOKUP(T$1,其他单位!$A$1:$DH$53,ROW(T4)+13,FALSE)</f>
        <v>24994</v>
      </c>
      <c r="U4">
        <f>HLOOKUP(U$1,国有企业!$A$1:$DH$53,ROW(U4)+13,FALSE)+HLOOKUP(U$1,城镇集体企业!$A$1:$DH$53,ROW(U4)+13,FALSE)+HLOOKUP(U$1,其他单位!$A$1:$DH$53,ROW(U4)+13,FALSE)</f>
        <v>813</v>
      </c>
      <c r="V4">
        <f>HLOOKUP(V$1,国有企业!$A$1:$DH$53,ROW(V4)+13,FALSE)+HLOOKUP(V$1,城镇集体企业!$A$1:$DH$53,ROW(V4)+13,FALSE)+HLOOKUP(V$1,其他单位!$A$1:$DH$53,ROW(V4)+13,FALSE)</f>
        <v>1773</v>
      </c>
      <c r="W4">
        <f>HLOOKUP(W$1,国有企业!$A$1:$DH$53,ROW(W4)+13,FALSE)+HLOOKUP(W$1,城镇集体企业!$A$1:$DH$53,ROW(W4)+13,FALSE)+HLOOKUP(W$1,其他单位!$A$1:$DH$53,ROW(W4)+13,FALSE)</f>
        <v>19262</v>
      </c>
      <c r="X4">
        <f>HLOOKUP(X$1,国有企业!$A$1:$DH$53,ROW(X4)+13,FALSE)+HLOOKUP(X$1,城镇集体企业!$A$1:$DH$53,ROW(X4)+13,FALSE)+HLOOKUP(X$1,其他单位!$A$1:$DH$53,ROW(X4)+13,FALSE)</f>
        <v>594</v>
      </c>
      <c r="Y4">
        <f>HLOOKUP(Y$1,国有企业!$A$1:$DH$53,ROW(Y4)+13,FALSE)+HLOOKUP(Y$1,城镇集体企业!$A$1:$DH$53,ROW(Y4)+13,FALSE)+HLOOKUP(Y$1,其他单位!$A$1:$DH$53,ROW(Y4)+13,FALSE)</f>
        <v>467</v>
      </c>
      <c r="Z4">
        <f>HLOOKUP(Z$1,国有企业!$A$1:$DH$53,ROW(Z4)+13,FALSE)+HLOOKUP(Z$1,城镇集体企业!$A$1:$DH$53,ROW(Z4)+13,FALSE)+HLOOKUP(Z$1,其他单位!$A$1:$DH$53,ROW(Z4)+13,FALSE)</f>
        <v>3608</v>
      </c>
      <c r="AA4">
        <f>HLOOKUP(AA$1,国有企业!$A$1:$DH$53,ROW(AA4)+13,FALSE)+HLOOKUP(AA$1,城镇集体企业!$A$1:$DH$53,ROW(AA4)+13,FALSE)+HLOOKUP(AA$1,其他单位!$A$1:$DH$53,ROW(AA4)+13,FALSE)</f>
        <v>3817</v>
      </c>
      <c r="AB4">
        <f>HLOOKUP(AB$1,国有企业!$A$1:$DH$53,ROW(AB4)+13,FALSE)+HLOOKUP(AB$1,城镇集体企业!$A$1:$DH$53,ROW(AB4)+13,FALSE)+HLOOKUP(AB$1,其他单位!$A$1:$DH$53,ROW(AB4)+13,FALSE)</f>
        <v>17120</v>
      </c>
      <c r="AC4">
        <f>HLOOKUP(AC$1,国有企业!$A$1:$DH$53,ROW(AC4)+13,FALSE)+HLOOKUP(AC$1,城镇集体企业!$A$1:$DH$53,ROW(AC4)+13,FALSE)+HLOOKUP(AC$1,其他单位!$A$1:$DH$53,ROW(AC4)+13,FALSE)</f>
        <v>4702</v>
      </c>
      <c r="AD4">
        <f>HLOOKUP(AD$1,国有企业!$A$1:$DH$53,ROW(AD4)+13,FALSE)+HLOOKUP(AD$1,城镇集体企业!$A$1:$DH$53,ROW(AD4)+13,FALSE)+HLOOKUP(AD$1,其他单位!$A$1:$DH$53,ROW(AD4)+13,FALSE)</f>
        <v>8627</v>
      </c>
      <c r="AE4">
        <f>HLOOKUP(AE$1,国有企业!$A$1:$DH$53,ROW(AE4)+13,FALSE)+HLOOKUP(AE$1,城镇集体企业!$A$1:$DH$53,ROW(AE4)+13,FALSE)+HLOOKUP(AE$1,其他单位!$A$1:$DH$53,ROW(AE4)+13,FALSE)</f>
        <v>17103</v>
      </c>
      <c r="AF4">
        <f>HLOOKUP(AF$1,国有企业!$A$1:$DH$53,ROW(AF4)+13,FALSE)+HLOOKUP(AF$1,城镇集体企业!$A$1:$DH$53,ROW(AF4)+13,FALSE)+HLOOKUP(AF$1,其他单位!$A$1:$DH$53,ROW(AF4)+13,FALSE)</f>
        <v>73414</v>
      </c>
      <c r="AG4">
        <f>HLOOKUP(AG$1,国有企业!$A$1:$DH$53,ROW(AG4)+13,FALSE)+HLOOKUP(AG$1,城镇集体企业!$A$1:$DH$53,ROW(AG4)+13,FALSE)+HLOOKUP(AG$1,其他单位!$A$1:$DH$53,ROW(AG4)+13,FALSE)</f>
        <v>866</v>
      </c>
      <c r="AH4">
        <f>HLOOKUP(AH$1,国有企业!$A$1:$DH$53,ROW(AH4)+13,FALSE)+HLOOKUP(AH$1,城镇集体企业!$A$1:$DH$53,ROW(AH4)+13,FALSE)+HLOOKUP(AH$1,其他单位!$A$1:$DH$53,ROW(AH4)+13,FALSE)</f>
        <v>6961</v>
      </c>
      <c r="AI4">
        <f>HLOOKUP(AI$1,国有企业!$A$1:$DH$53,ROW(AI4)+13,FALSE)+HLOOKUP(AI$1,城镇集体企业!$A$1:$DH$53,ROW(AI4)+13,FALSE)+HLOOKUP(AI$1,其他单位!$A$1:$DH$53,ROW(AI4)+13,FALSE)</f>
        <v>24142</v>
      </c>
      <c r="AJ4">
        <f>HLOOKUP(AJ$1,国有企业!$A$1:$DH$53,ROW(AJ4)+13,FALSE)+HLOOKUP(AJ$1,城镇集体企业!$A$1:$DH$53,ROW(AJ4)+13,FALSE)+HLOOKUP(AJ$1,其他单位!$A$1:$DH$53,ROW(AJ4)+13,FALSE)</f>
        <v>1592</v>
      </c>
      <c r="AK4">
        <f>HLOOKUP(AK$1,国有企业!$A$1:$DH$53,ROW(AK4)+13,FALSE)+HLOOKUP(AK$1,城镇集体企业!$A$1:$DH$53,ROW(AK4)+13,FALSE)+HLOOKUP(AK$1,其他单位!$A$1:$DH$53,ROW(AK4)+13,FALSE)</f>
        <v>2517</v>
      </c>
      <c r="AL4">
        <f>HLOOKUP(AL$1,国有企业!$A$1:$DH$53,ROW(AL4)+13,FALSE)+HLOOKUP(AL$1,城镇集体企业!$A$1:$DH$53,ROW(AL4)+13,FALSE)+HLOOKUP(AL$1,其他单位!$A$1:$DH$53,ROW(AL4)+13,FALSE)</f>
        <v>20134</v>
      </c>
      <c r="AM4">
        <f>HLOOKUP(AM$1,国有企业!$A$1:$DH$53,ROW(AM4)+13,FALSE)+HLOOKUP(AM$1,城镇集体企业!$A$1:$DH$53,ROW(AM4)+13,FALSE)+HLOOKUP(AM$1,其他单位!$A$1:$DH$53,ROW(AM4)+13,FALSE)</f>
        <v>38768</v>
      </c>
      <c r="AN4">
        <f>HLOOKUP(AN$1,国有企业!$A$1:$DH$53,ROW(AN4)+13,FALSE)+HLOOKUP(AN$1,城镇集体企业!$A$1:$DH$53,ROW(AN4)+13,FALSE)+HLOOKUP(AN$1,其他单位!$A$1:$DH$53,ROW(AN4)+13,FALSE)</f>
        <v>54807</v>
      </c>
      <c r="AO4">
        <f>HLOOKUP(AO$1,国有企业!$A$1:$DH$53,ROW(AO4)+13,FALSE)+HLOOKUP(AO$1,城镇集体企业!$A$1:$DH$53,ROW(AO4)+13,FALSE)+HLOOKUP(AO$1,其他单位!$A$1:$DH$53,ROW(AO4)+13,FALSE)</f>
        <v>97996</v>
      </c>
      <c r="AP4">
        <f>HLOOKUP(AP$1,国有企业!$A$1:$DH$53,ROW(AP4)+13,FALSE)+HLOOKUP(AP$1,城镇集体企业!$A$1:$DH$53,ROW(AP4)+13,FALSE)+HLOOKUP(AP$1,其他单位!$A$1:$DH$53,ROW(AP4)+13,FALSE)</f>
        <v>28764</v>
      </c>
      <c r="AQ4">
        <f>HLOOKUP(AQ$1,国有企业!$A$1:$DH$53,ROW(AQ4)+13,FALSE)+HLOOKUP(AQ$1,城镇集体企业!$A$1:$DH$53,ROW(AQ4)+13,FALSE)+HLOOKUP(AQ$1,其他单位!$A$1:$DH$53,ROW(AQ4)+13,FALSE)</f>
        <v>31565</v>
      </c>
      <c r="AR4">
        <f>HLOOKUP(AR$1,国有企业!$A$1:$DH$53,ROW(AR4)+13,FALSE)+HLOOKUP(AR$1,城镇集体企业!$A$1:$DH$53,ROW(AR4)+13,FALSE)+HLOOKUP(AR$1,其他单位!$A$1:$DH$53,ROW(AR4)+13,FALSE)</f>
        <v>79896</v>
      </c>
      <c r="AS4">
        <f>HLOOKUP(AS$1,国有企业!$A$1:$DH$53,ROW(AS4)+13,FALSE)+HLOOKUP(AS$1,城镇集体企业!$A$1:$DH$53,ROW(AS4)+13,FALSE)+HLOOKUP(AS$1,其他单位!$A$1:$DH$53,ROW(AS4)+13,FALSE)</f>
        <v>22837</v>
      </c>
      <c r="AT4">
        <f>HLOOKUP(AT$1,国有企业!$A$1:$DH$53,ROW(AT4)+13,FALSE)+HLOOKUP(AT$1,城镇集体企业!$A$1:$DH$53,ROW(AT4)+13,FALSE)+HLOOKUP(AT$1,其他单位!$A$1:$DH$53,ROW(AT4)+13,FALSE)</f>
        <v>3805</v>
      </c>
      <c r="AU4">
        <f>HLOOKUP(AU$1,国有企业!$A$1:$DH$53,ROW(AU4)+13,FALSE)+HLOOKUP(AU$1,城镇集体企业!$A$1:$DH$53,ROW(AU4)+13,FALSE)+HLOOKUP(AU$1,其他单位!$A$1:$DH$53,ROW(AU4)+13,FALSE)</f>
        <v>656</v>
      </c>
      <c r="AV4">
        <f>HLOOKUP(AV$1,国有企业!$A$1:$DH$53,ROW(AV4)+13,FALSE)+HLOOKUP(AV$1,城镇集体企业!$A$1:$DH$53,ROW(AV4)+13,FALSE)+HLOOKUP(AV$1,其他单位!$A$1:$DH$53,ROW(AV4)+13,FALSE)</f>
        <v>15122</v>
      </c>
      <c r="AW4">
        <f>HLOOKUP(AW$1,国有企业!$A$1:$DH$53,ROW(AW4)+13,FALSE)+HLOOKUP(AW$1,城镇集体企业!$A$1:$DH$53,ROW(AW4)+13,FALSE)+HLOOKUP(AW$1,其他单位!$A$1:$DH$53,ROW(AW4)+13,FALSE)</f>
        <v>95549</v>
      </c>
      <c r="AX4">
        <f>HLOOKUP(AX$1,国有企业!$A$1:$DH$53,ROW(AX4)+13,FALSE)+HLOOKUP(AX$1,城镇集体企业!$A$1:$DH$53,ROW(AX4)+13,FALSE)+HLOOKUP(AX$1,其他单位!$A$1:$DH$53,ROW(AX4)+13,FALSE)</f>
        <v>69453</v>
      </c>
      <c r="AY4">
        <f>HLOOKUP(AY$1,国有企业!$A$1:$DH$53,ROW(AY4)+13,FALSE)+HLOOKUP(AY$1,城镇集体企业!$A$1:$DH$53,ROW(AY4)+13,FALSE)+HLOOKUP(AY$1,其他单位!$A$1:$DH$53,ROW(AY4)+13,FALSE)</f>
        <v>11244</v>
      </c>
      <c r="AZ4">
        <f>HLOOKUP(AZ$1,国有企业!$A$1:$DH$53,ROW(AZ4)+13,FALSE)+HLOOKUP(AZ$1,城镇集体企业!$A$1:$DH$53,ROW(AZ4)+13,FALSE)+HLOOKUP(AZ$1,其他单位!$A$1:$DH$53,ROW(AZ4)+13,FALSE)</f>
        <v>14852</v>
      </c>
      <c r="BA4">
        <f>HLOOKUP(BA$1,国有企业!$A$1:$DH$53,ROW(BA4)+13,FALSE)+HLOOKUP(BA$1,城镇集体企业!$A$1:$DH$53,ROW(BA4)+13,FALSE)+HLOOKUP(BA$1,其他单位!$A$1:$DH$53,ROW(BA4)+13,FALSE)</f>
        <v>451159</v>
      </c>
      <c r="BB4">
        <f>HLOOKUP(BB$1,国有企业!$A$1:$DH$53,ROW(BB4)+13,FALSE)+HLOOKUP(BB$1,城镇集体企业!$A$1:$DH$53,ROW(BB4)+13,FALSE)+HLOOKUP(BB$1,其他单位!$A$1:$DH$53,ROW(BB4)+13,FALSE)</f>
        <v>183780</v>
      </c>
      <c r="BC4">
        <f>HLOOKUP(BC$1,国有企业!$A$1:$DH$53,ROW(BC4)+13,FALSE)+HLOOKUP(BC$1,城镇集体企业!$A$1:$DH$53,ROW(BC4)+13,FALSE)+HLOOKUP(BC$1,其他单位!$A$1:$DH$53,ROW(BC4)+13,FALSE)</f>
        <v>153093</v>
      </c>
      <c r="BD4">
        <f>HLOOKUP(BD$1,国有企业!$A$1:$DH$53,ROW(BD4)+13,FALSE)+HLOOKUP(BD$1,城镇集体企业!$A$1:$DH$53,ROW(BD4)+13,FALSE)+HLOOKUP(BD$1,其他单位!$A$1:$DH$53,ROW(BD4)+13,FALSE)</f>
        <v>60397</v>
      </c>
      <c r="BE4">
        <f>HLOOKUP(BE$1,国有企业!$A$1:$DH$53,ROW(BE4)+13,FALSE)+HLOOKUP(BE$1,城镇集体企业!$A$1:$DH$53,ROW(BE4)+13,FALSE)+HLOOKUP(BE$1,其他单位!$A$1:$DH$53,ROW(BE4)+13,FALSE)</f>
        <v>53889</v>
      </c>
      <c r="BF4">
        <f>HLOOKUP(BF$1,国有企业!$A$1:$DH$53,ROW(BF4)+13,FALSE)+HLOOKUP(BF$1,城镇集体企业!$A$1:$DH$53,ROW(BF4)+13,FALSE)+HLOOKUP(BF$1,其他单位!$A$1:$DH$53,ROW(BF4)+13,FALSE)</f>
        <v>596265</v>
      </c>
      <c r="BG4">
        <f>HLOOKUP(BG$1,国有企业!$A$1:$DH$53,ROW(BG4)+13,FALSE)+HLOOKUP(BG$1,城镇集体企业!$A$1:$DH$53,ROW(BG4)+13,FALSE)+HLOOKUP(BG$1,其他单位!$A$1:$DH$53,ROW(BG4)+13,FALSE)</f>
        <v>351812</v>
      </c>
      <c r="BH4">
        <f>HLOOKUP(BH$1,国有企业!$A$1:$DH$53,ROW(BH4)+13,FALSE)+HLOOKUP(BH$1,城镇集体企业!$A$1:$DH$53,ROW(BH4)+13,FALSE)+HLOOKUP(BH$1,其他单位!$A$1:$DH$53,ROW(BH4)+13,FALSE)</f>
        <v>244453</v>
      </c>
      <c r="BI4">
        <f>HLOOKUP(BI$1,国有企业!$A$1:$DH$53,ROW(BI4)+13,FALSE)+HLOOKUP(BI$1,城镇集体企业!$A$1:$DH$53,ROW(BI4)+13,FALSE)+HLOOKUP(BI$1,其他单位!$A$1:$DH$53,ROW(BI4)+13,FALSE)</f>
        <v>589525</v>
      </c>
      <c r="BJ4">
        <f>HLOOKUP(BJ$1,国有企业!$A$1:$DH$53,ROW(BJ4)+13,FALSE)+HLOOKUP(BJ$1,城镇集体企业!$A$1:$DH$53,ROW(BJ4)+13,FALSE)+HLOOKUP(BJ$1,其他单位!$A$1:$DH$53,ROW(BJ4)+13,FALSE)</f>
        <v>103262</v>
      </c>
      <c r="BK4">
        <f>HLOOKUP(BK$1,国有企业!$A$1:$DH$53,ROW(BK4)+13,FALSE)+HLOOKUP(BK$1,城镇集体企业!$A$1:$DH$53,ROW(BK4)+13,FALSE)+HLOOKUP(BK$1,其他单位!$A$1:$DH$53,ROW(BK4)+13,FALSE)</f>
        <v>262211</v>
      </c>
      <c r="BL4">
        <f>HLOOKUP(BL$1,国有企业!$A$1:$DH$53,ROW(BL4)+13,FALSE)+HLOOKUP(BL$1,城镇集体企业!$A$1:$DH$53,ROW(BL4)+13,FALSE)+HLOOKUP(BL$1,其他单位!$A$1:$DH$53,ROW(BL4)+13,FALSE)</f>
        <v>278</v>
      </c>
      <c r="BM4">
        <f>HLOOKUP(BM$1,国有企业!$A$1:$DH$53,ROW(BM4)+13,FALSE)+HLOOKUP(BM$1,城镇集体企业!$A$1:$DH$53,ROW(BM4)+13,FALSE)+HLOOKUP(BM$1,其他单位!$A$1:$DH$53,ROW(BM4)+13,FALSE)</f>
        <v>80757</v>
      </c>
      <c r="BN4">
        <f>HLOOKUP(BN$1,国有企业!$A$1:$DH$53,ROW(BN4)+13,FALSE)+HLOOKUP(BN$1,城镇集体企业!$A$1:$DH$53,ROW(BN4)+13,FALSE)+HLOOKUP(BN$1,其他单位!$A$1:$DH$53,ROW(BN4)+13,FALSE)</f>
        <v>4522</v>
      </c>
      <c r="BO4">
        <f>HLOOKUP(BO$1,国有企业!$A$1:$DH$53,ROW(BO4)+13,FALSE)+HLOOKUP(BO$1,城镇集体企业!$A$1:$DH$53,ROW(BO4)+13,FALSE)+HLOOKUP(BO$1,其他单位!$A$1:$DH$53,ROW(BO4)+13,FALSE)</f>
        <v>28773</v>
      </c>
      <c r="BP4">
        <f>HLOOKUP(BP$1,国有企业!$A$1:$DH$53,ROW(BP4)+13,FALSE)+HLOOKUP(BP$1,城镇集体企业!$A$1:$DH$53,ROW(BP4)+13,FALSE)+HLOOKUP(BP$1,其他单位!$A$1:$DH$53,ROW(BP4)+13,FALSE)</f>
        <v>13333</v>
      </c>
      <c r="BQ4">
        <f>HLOOKUP(BQ$1,国有企业!$A$1:$DH$53,ROW(BQ4)+13,FALSE)+HLOOKUP(BQ$1,城镇集体企业!$A$1:$DH$53,ROW(BQ4)+13,FALSE)+HLOOKUP(BQ$1,其他单位!$A$1:$DH$53,ROW(BQ4)+13,FALSE)</f>
        <v>96389</v>
      </c>
      <c r="BR4">
        <f>HLOOKUP(BR$1,国有企业!$A$1:$DH$53,ROW(BR4)+13,FALSE)+HLOOKUP(BR$1,城镇集体企业!$A$1:$DH$53,ROW(BR4)+13,FALSE)+HLOOKUP(BR$1,其他单位!$A$1:$DH$53,ROW(BR4)+13,FALSE)</f>
        <v>304980</v>
      </c>
      <c r="BS4">
        <f>HLOOKUP(BS$1,国有企业!$A$1:$DH$53,ROW(BS4)+13,FALSE)+HLOOKUP(BS$1,城镇集体企业!$A$1:$DH$53,ROW(BS4)+13,FALSE)+HLOOKUP(BS$1,其他单位!$A$1:$DH$53,ROW(BS4)+13,FALSE)</f>
        <v>96761</v>
      </c>
      <c r="BT4">
        <f>HLOOKUP(BT$1,国有企业!$A$1:$DH$53,ROW(BT4)+13,FALSE)+HLOOKUP(BT$1,城镇集体企业!$A$1:$DH$53,ROW(BT4)+13,FALSE)+HLOOKUP(BT$1,其他单位!$A$1:$DH$53,ROW(BT4)+13,FALSE)</f>
        <v>208219</v>
      </c>
      <c r="BU4">
        <f>HLOOKUP(BU$1,国有企业!$A$1:$DH$53,ROW(BU4)+13,FALSE)+HLOOKUP(BU$1,城镇集体企业!$A$1:$DH$53,ROW(BU4)+13,FALSE)+HLOOKUP(BU$1,其他单位!$A$1:$DH$53,ROW(BU4)+13,FALSE)</f>
        <v>859131</v>
      </c>
      <c r="BV4">
        <f>HLOOKUP(BV$1,国有企业!$A$1:$DH$53,ROW(BV4)+13,FALSE)+HLOOKUP(BV$1,城镇集体企业!$A$1:$DH$53,ROW(BV4)+13,FALSE)+HLOOKUP(BV$1,其他单位!$A$1:$DH$53,ROW(BV4)+13,FALSE)</f>
        <v>84089</v>
      </c>
      <c r="BW4">
        <f>HLOOKUP(BW$1,国有企业!$A$1:$DH$53,ROW(BW4)+13,FALSE)+HLOOKUP(BW$1,城镇集体企业!$A$1:$DH$53,ROW(BW4)+13,FALSE)+HLOOKUP(BW$1,其他单位!$A$1:$DH$53,ROW(BW4)+13,FALSE)</f>
        <v>151424</v>
      </c>
      <c r="BX4">
        <f>HLOOKUP(BX$1,国有企业!$A$1:$DH$53,ROW(BX4)+13,FALSE)+HLOOKUP(BX$1,城镇集体企业!$A$1:$DH$53,ROW(BX4)+13,FALSE)+HLOOKUP(BX$1,其他单位!$A$1:$DH$53,ROW(BX4)+13,FALSE)</f>
        <v>623618</v>
      </c>
      <c r="BY4">
        <f>HLOOKUP(BY$1,国有企业!$A$1:$DH$53,ROW(BY4)+13,FALSE)+HLOOKUP(BY$1,城镇集体企业!$A$1:$DH$53,ROW(BY4)+13,FALSE)+HLOOKUP(BY$1,其他单位!$A$1:$DH$53,ROW(BY4)+13,FALSE)</f>
        <v>644776</v>
      </c>
      <c r="BZ4">
        <f>HLOOKUP(BZ$1,国有企业!$A$1:$DH$53,ROW(BZ4)+13,FALSE)+HLOOKUP(BZ$1,城镇集体企业!$A$1:$DH$53,ROW(BZ4)+13,FALSE)+HLOOKUP(BZ$1,其他单位!$A$1:$DH$53,ROW(BZ4)+13,FALSE)</f>
        <v>217299</v>
      </c>
      <c r="CA4">
        <f>HLOOKUP(CA$1,国有企业!$A$1:$DH$53,ROW(CA4)+13,FALSE)+HLOOKUP(CA$1,城镇集体企业!$A$1:$DH$53,ROW(CA4)+13,FALSE)+HLOOKUP(CA$1,其他单位!$A$1:$DH$53,ROW(CA4)+13,FALSE)</f>
        <v>73401</v>
      </c>
      <c r="CB4">
        <f>HLOOKUP(CB$1,国有企业!$A$1:$DH$53,ROW(CB4)+13,FALSE)+HLOOKUP(CB$1,城镇集体企业!$A$1:$DH$53,ROW(CB4)+13,FALSE)+HLOOKUP(CB$1,其他单位!$A$1:$DH$53,ROW(CB4)+13,FALSE)</f>
        <v>316940</v>
      </c>
      <c r="CC4">
        <f>HLOOKUP(CC$1,国有企业!$A$1:$DH$53,ROW(CC4)+13,FALSE)+HLOOKUP(CC$1,城镇集体企业!$A$1:$DH$53,ROW(CC4)+13,FALSE)+HLOOKUP(CC$1,其他单位!$A$1:$DH$53,ROW(CC4)+13,FALSE)</f>
        <v>37136</v>
      </c>
      <c r="CD4">
        <f>HLOOKUP(CD$1,国有企业!$A$1:$DH$53,ROW(CD4)+13,FALSE)+HLOOKUP(CD$1,城镇集体企业!$A$1:$DH$53,ROW(CD4)+13,FALSE)+HLOOKUP(CD$1,其他单位!$A$1:$DH$53,ROW(CD4)+13,FALSE)</f>
        <v>474197</v>
      </c>
      <c r="CE4">
        <f>HLOOKUP(CE$1,国有企业!$A$1:$DH$53,ROW(CE4)+13,FALSE)+HLOOKUP(CE$1,城镇集体企业!$A$1:$DH$53,ROW(CE4)+13,FALSE)+HLOOKUP(CE$1,其他单位!$A$1:$DH$53,ROW(CE4)+13,FALSE)</f>
        <v>737063</v>
      </c>
      <c r="CF4">
        <f>HLOOKUP(CF$1,国有企业!$A$1:$DH$53,ROW(CF4)+13,FALSE)+HLOOKUP(CF$1,城镇集体企业!$A$1:$DH$53,ROW(CF4)+13,FALSE)+HLOOKUP(CF$1,其他单位!$A$1:$DH$53,ROW(CF4)+13,FALSE)</f>
        <v>15723</v>
      </c>
      <c r="CG4">
        <f>HLOOKUP(CG$1,国有企业!$A$1:$DH$53,ROW(CG4)+13,FALSE)+HLOOKUP(CG$1,城镇集体企业!$A$1:$DH$53,ROW(CG4)+13,FALSE)+HLOOKUP(CG$1,其他单位!$A$1:$DH$53,ROW(CG4)+13,FALSE)</f>
        <v>721340</v>
      </c>
      <c r="CH4">
        <f>HLOOKUP(CH$1,国有企业!$A$1:$DH$53,ROW(CH4)+13,FALSE)+HLOOKUP(CH$1,城镇集体企业!$A$1:$DH$53,ROW(CH4)+13,FALSE)+HLOOKUP(CH$1,其他单位!$A$1:$DH$53,ROW(CH4)+13,FALSE)</f>
        <v>689448</v>
      </c>
      <c r="CI4">
        <f>HLOOKUP(CI$1,国有企业!$A$1:$DH$53,ROW(CI4)+13,FALSE)+HLOOKUP(CI$1,城镇集体企业!$A$1:$DH$53,ROW(CI4)+13,FALSE)+HLOOKUP(CI$1,其他单位!$A$1:$DH$53,ROW(CI4)+13,FALSE)</f>
        <v>195685</v>
      </c>
      <c r="CJ4">
        <f>HLOOKUP(CJ$1,国有企业!$A$1:$DH$53,ROW(CJ4)+13,FALSE)+HLOOKUP(CJ$1,城镇集体企业!$A$1:$DH$53,ROW(CJ4)+13,FALSE)+HLOOKUP(CJ$1,其他单位!$A$1:$DH$53,ROW(CJ4)+13,FALSE)</f>
        <v>320444</v>
      </c>
      <c r="CK4">
        <f>HLOOKUP(CK$1,国有企业!$A$1:$DH$53,ROW(CK4)+13,FALSE)+HLOOKUP(CK$1,城镇集体企业!$A$1:$DH$53,ROW(CK4)+13,FALSE)+HLOOKUP(CK$1,其他单位!$A$1:$DH$53,ROW(CK4)+13,FALSE)</f>
        <v>173319</v>
      </c>
      <c r="CL4">
        <f>HLOOKUP(CL$1,国有企业!$A$1:$DH$53,ROW(CL4)+13,FALSE)+HLOOKUP(CL$1,城镇集体企业!$A$1:$DH$53,ROW(CL4)+13,FALSE)+HLOOKUP(CL$1,其他单位!$A$1:$DH$53,ROW(CL4)+13,FALSE)</f>
        <v>123799</v>
      </c>
      <c r="CM4">
        <f>HLOOKUP(CM$1,国有企业!$A$1:$DH$53,ROW(CM4)+13,FALSE)+HLOOKUP(CM$1,城镇集体企业!$A$1:$DH$53,ROW(CM4)+13,FALSE)+HLOOKUP(CM$1,其他单位!$A$1:$DH$53,ROW(CM4)+13,FALSE)</f>
        <v>9926</v>
      </c>
      <c r="CN4">
        <f>HLOOKUP(CN$1,国有企业!$A$1:$DH$53,ROW(CN4)+13,FALSE)+HLOOKUP(CN$1,城镇集体企业!$A$1:$DH$53,ROW(CN4)+13,FALSE)+HLOOKUP(CN$1,其他单位!$A$1:$DH$53,ROW(CN4)+13,FALSE)</f>
        <v>10955</v>
      </c>
      <c r="CO4">
        <f>HLOOKUP(CO$1,国有企业!$A$1:$DH$53,ROW(CO4)+13,FALSE)+HLOOKUP(CO$1,城镇集体企业!$A$1:$DH$53,ROW(CO4)+13,FALSE)+HLOOKUP(CO$1,其他单位!$A$1:$DH$53,ROW(CO4)+13,FALSE)</f>
        <v>101007</v>
      </c>
      <c r="CP4">
        <f>HLOOKUP(CP$1,国有企业!$A$1:$DH$53,ROW(CP4)+13,FALSE)+HLOOKUP(CP$1,城镇集体企业!$A$1:$DH$53,ROW(CP4)+13,FALSE)+HLOOKUP(CP$1,其他单位!$A$1:$DH$53,ROW(CP4)+13,FALSE)</f>
        <v>1911</v>
      </c>
      <c r="CQ4">
        <f>HLOOKUP(CQ$1,国有企业!$A$1:$DH$53,ROW(CQ4)+13,FALSE)+HLOOKUP(CQ$1,城镇集体企业!$A$1:$DH$53,ROW(CQ4)+13,FALSE)+HLOOKUP(CQ$1,其他单位!$A$1:$DH$53,ROW(CQ4)+13,FALSE)</f>
        <v>68324</v>
      </c>
      <c r="CR4">
        <f>HLOOKUP(CR$1,国有企业!$A$1:$DH$53,ROW(CR4)+13,FALSE)+HLOOKUP(CR$1,城镇集体企业!$A$1:$DH$53,ROW(CR4)+13,FALSE)+HLOOKUP(CR$1,其他单位!$A$1:$DH$53,ROW(CR4)+13,FALSE)</f>
        <v>22515</v>
      </c>
      <c r="CS4">
        <f>HLOOKUP(CS$1,国有企业!$A$1:$DH$53,ROW(CS4)+13,FALSE)+HLOOKUP(CS$1,城镇集体企业!$A$1:$DH$53,ROW(CS4)+13,FALSE)+HLOOKUP(CS$1,其他单位!$A$1:$DH$53,ROW(CS4)+13,FALSE)</f>
        <v>15351</v>
      </c>
      <c r="CT4">
        <f>HLOOKUP(CT$1,国有企业!$A$1:$DH$53,ROW(CT4)+13,FALSE)+HLOOKUP(CT$1,城镇集体企业!$A$1:$DH$53,ROW(CT4)+13,FALSE)+HLOOKUP(CT$1,其他单位!$A$1:$DH$53,ROW(CT4)+13,FALSE)</f>
        <v>30458</v>
      </c>
      <c r="CU4">
        <f>HLOOKUP(CU$1,国有企业!$A$1:$DH$53,ROW(CU4)+13,FALSE)+HLOOKUP(CU$1,城镇集体企业!$A$1:$DH$53,ROW(CU4)+13,FALSE)+HLOOKUP(CU$1,其他单位!$A$1:$DH$53,ROW(CU4)+13,FALSE)</f>
        <v>575765</v>
      </c>
      <c r="CV4">
        <f>HLOOKUP(CV$1,国有企业!$A$1:$DH$53,ROW(CV4)+13,FALSE)+HLOOKUP(CV$1,城镇集体企业!$A$1:$DH$53,ROW(CV4)+13,FALSE)+HLOOKUP(CV$1,其他单位!$A$1:$DH$53,ROW(CV4)+13,FALSE)</f>
        <v>75204</v>
      </c>
      <c r="CW4">
        <f>HLOOKUP(CW$1,国有企业!$A$1:$DH$53,ROW(CW4)+13,FALSE)+HLOOKUP(CW$1,城镇集体企业!$A$1:$DH$53,ROW(CW4)+13,FALSE)+HLOOKUP(CW$1,其他单位!$A$1:$DH$53,ROW(CW4)+13,FALSE)</f>
        <v>106539</v>
      </c>
      <c r="CX4">
        <f>HLOOKUP(CX$1,国有企业!$A$1:$DH$53,ROW(CX4)+13,FALSE)+HLOOKUP(CX$1,城镇集体企业!$A$1:$DH$53,ROW(CX4)+13,FALSE)+HLOOKUP(CX$1,其他单位!$A$1:$DH$53,ROW(CX4)+13,FALSE)</f>
        <v>168368</v>
      </c>
      <c r="CY4">
        <f>HLOOKUP(CY$1,国有企业!$A$1:$DH$53,ROW(CY4)+13,FALSE)+HLOOKUP(CY$1,城镇集体企业!$A$1:$DH$53,ROW(CY4)+13,FALSE)+HLOOKUP(CY$1,其他单位!$A$1:$DH$53,ROW(CY4)+13,FALSE)</f>
        <v>325307</v>
      </c>
      <c r="CZ4">
        <f>HLOOKUP(CZ$1,国有企业!$A$1:$DH$53,ROW(CZ4)+13,FALSE)+HLOOKUP(CZ$1,城镇集体企业!$A$1:$DH$53,ROW(CZ4)+13,FALSE)+HLOOKUP(CZ$1,其他单位!$A$1:$DH$53,ROW(CZ4)+13,FALSE)</f>
        <v>301879</v>
      </c>
      <c r="DA4">
        <f>HLOOKUP(DA$1,国有企业!$A$1:$DH$53,ROW(DA4)+13,FALSE)+HLOOKUP(DA$1,城镇集体企业!$A$1:$DH$53,ROW(DA4)+13,FALSE)+HLOOKUP(DA$1,其他单位!$A$1:$DH$53,ROW(DA4)+13,FALSE)</f>
        <v>23428</v>
      </c>
      <c r="DB4">
        <f>HLOOKUP(DB$1,国有企业!$A$1:$DH$53,ROW(DB4)+13,FALSE)+HLOOKUP(DB$1,城镇集体企业!$A$1:$DH$53,ROW(DB4)+13,FALSE)+HLOOKUP(DB$1,其他单位!$A$1:$DH$53,ROW(DB4)+13,FALSE)</f>
        <v>186057</v>
      </c>
      <c r="DC4">
        <f>HLOOKUP(DC$1,国有企业!$A$1:$DH$53,ROW(DC4)+13,FALSE)+HLOOKUP(DC$1,城镇集体企业!$A$1:$DH$53,ROW(DC4)+13,FALSE)+HLOOKUP(DC$1,其他单位!$A$1:$DH$53,ROW(DC4)+13,FALSE)</f>
        <v>68690</v>
      </c>
      <c r="DD4">
        <f>HLOOKUP(DD$1,国有企业!$A$1:$DH$53,ROW(DD4)+13,FALSE)+HLOOKUP(DD$1,城镇集体企业!$A$1:$DH$53,ROW(DD4)+13,FALSE)+HLOOKUP(DD$1,其他单位!$A$1:$DH$53,ROW(DD4)+13,FALSE)</f>
        <v>45794</v>
      </c>
      <c r="DE4">
        <f>HLOOKUP(DE$1,国有企业!$A$1:$DH$53,ROW(DE4)+13,FALSE)+HLOOKUP(DE$1,城镇集体企业!$A$1:$DH$53,ROW(DE4)+13,FALSE)+HLOOKUP(DE$1,其他单位!$A$1:$DH$53,ROW(DE4)+13,FALSE)</f>
        <v>37256</v>
      </c>
      <c r="DF4">
        <f>HLOOKUP(DF$1,国有企业!$A$1:$DH$53,ROW(DF4)+13,FALSE)+HLOOKUP(DF$1,城镇集体企业!$A$1:$DH$53,ROW(DF4)+13,FALSE)+HLOOKUP(DF$1,其他单位!$A$1:$DH$53,ROW(DF4)+13,FALSE)</f>
        <v>19034</v>
      </c>
      <c r="DG4">
        <f>HLOOKUP(DG$1,国有企业!$A$1:$DH$53,ROW(DG4)+13,FALSE)+HLOOKUP(DG$1,城镇集体企业!$A$1:$DH$53,ROW(DG4)+13,FALSE)+HLOOKUP(DG$1,其他单位!$A$1:$DH$53,ROW(DG4)+13,FALSE)</f>
        <v>15283</v>
      </c>
      <c r="DH4">
        <f>HLOOKUP(DH$1,国有企业!$A$1:$DH$53,ROW(DH4)+13,FALSE)+HLOOKUP(DH$1,城镇集体企业!$A$1:$DH$53,ROW(DH4)+13,FALSE)+HLOOKUP(DH$1,其他单位!$A$1:$DH$53,ROW(DH4)+13,FALSE)</f>
        <v>502400</v>
      </c>
    </row>
    <row r="5" spans="1:112" x14ac:dyDescent="0.2">
      <c r="A5" s="29" t="s">
        <v>564</v>
      </c>
      <c r="B5">
        <f>HLOOKUP(B$1,国有企业!$A$1:$DH$53,ROW(B5)+13,FALSE)+HLOOKUP(B$1,城镇集体企业!$A$1:$DH$53,ROW(B5)+13,FALSE)+HLOOKUP(B$1,其他单位!$A$1:$DH$53,ROW(B5)+13,FALSE)</f>
        <v>2693543</v>
      </c>
      <c r="C5">
        <f>HLOOKUP(C$1,国有企业!$A$1:$DH$53,ROW(C5)+13,FALSE)+HLOOKUP(C$1,城镇集体企业!$A$1:$DH$53,ROW(C5)+13,FALSE)+HLOOKUP(C$1,其他单位!$A$1:$DH$53,ROW(C5)+13,FALSE)</f>
        <v>2620</v>
      </c>
      <c r="D5">
        <f>HLOOKUP(D$1,国有企业!$A$1:$DH$53,ROW(D5)+13,FALSE)+HLOOKUP(D$1,城镇集体企业!$A$1:$DH$53,ROW(D5)+13,FALSE)+HLOOKUP(D$1,其他单位!$A$1:$DH$53,ROW(D5)+13,FALSE)</f>
        <v>859</v>
      </c>
      <c r="E5">
        <f>HLOOKUP(E$1,国有企业!$A$1:$DH$53,ROW(E5)+13,FALSE)+HLOOKUP(E$1,城镇集体企业!$A$1:$DH$53,ROW(E5)+13,FALSE)+HLOOKUP(E$1,其他单位!$A$1:$DH$53,ROW(E5)+13,FALSE)</f>
        <v>353</v>
      </c>
      <c r="F5">
        <f>HLOOKUP(F$1,国有企业!$A$1:$DH$53,ROW(F5)+13,FALSE)+HLOOKUP(F$1,城镇集体企业!$A$1:$DH$53,ROW(F5)+13,FALSE)+HLOOKUP(F$1,其他单位!$A$1:$DH$53,ROW(F5)+13,FALSE)</f>
        <v>892</v>
      </c>
      <c r="G5">
        <f>HLOOKUP(G$1,国有企业!$A$1:$DH$53,ROW(G5)+13,FALSE)+HLOOKUP(G$1,城镇集体企业!$A$1:$DH$53,ROW(G5)+13,FALSE)+HLOOKUP(G$1,其他单位!$A$1:$DH$53,ROW(G5)+13,FALSE)</f>
        <v>414</v>
      </c>
      <c r="H5">
        <f>HLOOKUP(H$1,国有企业!$A$1:$DH$53,ROW(H5)+13,FALSE)+HLOOKUP(H$1,城镇集体企业!$A$1:$DH$53,ROW(H5)+13,FALSE)+HLOOKUP(H$1,其他单位!$A$1:$DH$53,ROW(H5)+13,FALSE)</f>
        <v>102</v>
      </c>
      <c r="I5">
        <f>HLOOKUP(I$1,国有企业!$A$1:$DH$53,ROW(I5)+13,FALSE)+HLOOKUP(I$1,城镇集体企业!$A$1:$DH$53,ROW(I5)+13,FALSE)+HLOOKUP(I$1,其他单位!$A$1:$DH$53,ROW(I5)+13,FALSE)</f>
        <v>58440</v>
      </c>
      <c r="J5">
        <f>HLOOKUP(J$1,国有企业!$A$1:$DH$53,ROW(J5)+13,FALSE)+HLOOKUP(J$1,城镇集体企业!$A$1:$DH$53,ROW(J5)+13,FALSE)+HLOOKUP(J$1,其他单位!$A$1:$DH$53,ROW(J5)+13,FALSE)</f>
        <v>115</v>
      </c>
      <c r="K5">
        <f>HLOOKUP(K$1,国有企业!$A$1:$DH$53,ROW(K5)+13,FALSE)+HLOOKUP(K$1,城镇集体企业!$A$1:$DH$53,ROW(K5)+13,FALSE)+HLOOKUP(K$1,其他单位!$A$1:$DH$53,ROW(K5)+13,FALSE)</f>
        <v>19602</v>
      </c>
      <c r="L5">
        <f>HLOOKUP(L$1,国有企业!$A$1:$DH$53,ROW(L5)+13,FALSE)+HLOOKUP(L$1,城镇集体企业!$A$1:$DH$53,ROW(L5)+13,FALSE)+HLOOKUP(L$1,其他单位!$A$1:$DH$53,ROW(L5)+13,FALSE)</f>
        <v>12</v>
      </c>
      <c r="M5">
        <f>HLOOKUP(M$1,国有企业!$A$1:$DH$53,ROW(M5)+13,FALSE)+HLOOKUP(M$1,城镇集体企业!$A$1:$DH$53,ROW(M5)+13,FALSE)+HLOOKUP(M$1,其他单位!$A$1:$DH$53,ROW(M5)+13,FALSE)</f>
        <v>0</v>
      </c>
      <c r="N5">
        <f>HLOOKUP(N$1,国有企业!$A$1:$DH$53,ROW(N5)+13,FALSE)+HLOOKUP(N$1,城镇集体企业!$A$1:$DH$53,ROW(N5)+13,FALSE)+HLOOKUP(N$1,其他单位!$A$1:$DH$53,ROW(N5)+13,FALSE)</f>
        <v>5095</v>
      </c>
      <c r="O5">
        <f>HLOOKUP(O$1,国有企业!$A$1:$DH$53,ROW(O5)+13,FALSE)+HLOOKUP(O$1,城镇集体企业!$A$1:$DH$53,ROW(O5)+13,FALSE)+HLOOKUP(O$1,其他单位!$A$1:$DH$53,ROW(O5)+13,FALSE)</f>
        <v>33603</v>
      </c>
      <c r="P5">
        <f>HLOOKUP(P$1,国有企业!$A$1:$DH$53,ROW(P5)+13,FALSE)+HLOOKUP(P$1,城镇集体企业!$A$1:$DH$53,ROW(P5)+13,FALSE)+HLOOKUP(P$1,其他单位!$A$1:$DH$53,ROW(P5)+13,FALSE)</f>
        <v>13</v>
      </c>
      <c r="Q5">
        <f>HLOOKUP(Q$1,国有企业!$A$1:$DH$53,ROW(Q5)+13,FALSE)+HLOOKUP(Q$1,城镇集体企业!$A$1:$DH$53,ROW(Q5)+13,FALSE)+HLOOKUP(Q$1,其他单位!$A$1:$DH$53,ROW(Q5)+13,FALSE)</f>
        <v>673285</v>
      </c>
      <c r="R5">
        <f>HLOOKUP(R$1,国有企业!$A$1:$DH$53,ROW(R5)+13,FALSE)+HLOOKUP(R$1,城镇集体企业!$A$1:$DH$53,ROW(R5)+13,FALSE)+HLOOKUP(R$1,其他单位!$A$1:$DH$53,ROW(R5)+13,FALSE)</f>
        <v>10465</v>
      </c>
      <c r="S5">
        <f>HLOOKUP(S$1,国有企业!$A$1:$DH$53,ROW(S5)+13,FALSE)+HLOOKUP(S$1,城镇集体企业!$A$1:$DH$53,ROW(S5)+13,FALSE)+HLOOKUP(S$1,其他单位!$A$1:$DH$53,ROW(S5)+13,FALSE)</f>
        <v>20355</v>
      </c>
      <c r="T5">
        <f>HLOOKUP(T$1,国有企业!$A$1:$DH$53,ROW(T5)+13,FALSE)+HLOOKUP(T$1,城镇集体企业!$A$1:$DH$53,ROW(T5)+13,FALSE)+HLOOKUP(T$1,其他单位!$A$1:$DH$53,ROW(T5)+13,FALSE)</f>
        <v>7330</v>
      </c>
      <c r="U5">
        <f>HLOOKUP(U$1,国有企业!$A$1:$DH$53,ROW(U5)+13,FALSE)+HLOOKUP(U$1,城镇集体企业!$A$1:$DH$53,ROW(U5)+13,FALSE)+HLOOKUP(U$1,其他单位!$A$1:$DH$53,ROW(U5)+13,FALSE)</f>
        <v>753</v>
      </c>
      <c r="V5">
        <f>HLOOKUP(V$1,国有企业!$A$1:$DH$53,ROW(V5)+13,FALSE)+HLOOKUP(V$1,城镇集体企业!$A$1:$DH$53,ROW(V5)+13,FALSE)+HLOOKUP(V$1,其他单位!$A$1:$DH$53,ROW(V5)+13,FALSE)</f>
        <v>5636</v>
      </c>
      <c r="W5">
        <f>HLOOKUP(W$1,国有企业!$A$1:$DH$53,ROW(W5)+13,FALSE)+HLOOKUP(W$1,城镇集体企业!$A$1:$DH$53,ROW(W5)+13,FALSE)+HLOOKUP(W$1,其他单位!$A$1:$DH$53,ROW(W5)+13,FALSE)</f>
        <v>4314</v>
      </c>
      <c r="X5">
        <f>HLOOKUP(X$1,国有企业!$A$1:$DH$53,ROW(X5)+13,FALSE)+HLOOKUP(X$1,城镇集体企业!$A$1:$DH$53,ROW(X5)+13,FALSE)+HLOOKUP(X$1,其他单位!$A$1:$DH$53,ROW(X5)+13,FALSE)</f>
        <v>3281</v>
      </c>
      <c r="Y5">
        <f>HLOOKUP(Y$1,国有企业!$A$1:$DH$53,ROW(Y5)+13,FALSE)+HLOOKUP(Y$1,城镇集体企业!$A$1:$DH$53,ROW(Y5)+13,FALSE)+HLOOKUP(Y$1,其他单位!$A$1:$DH$53,ROW(Y5)+13,FALSE)</f>
        <v>875</v>
      </c>
      <c r="Z5">
        <f>HLOOKUP(Z$1,国有企业!$A$1:$DH$53,ROW(Z5)+13,FALSE)+HLOOKUP(Z$1,城镇集体企业!$A$1:$DH$53,ROW(Z5)+13,FALSE)+HLOOKUP(Z$1,其他单位!$A$1:$DH$53,ROW(Z5)+13,FALSE)</f>
        <v>12962</v>
      </c>
      <c r="AA5">
        <f>HLOOKUP(AA$1,国有企业!$A$1:$DH$53,ROW(AA5)+13,FALSE)+HLOOKUP(AA$1,城镇集体企业!$A$1:$DH$53,ROW(AA5)+13,FALSE)+HLOOKUP(AA$1,其他单位!$A$1:$DH$53,ROW(AA5)+13,FALSE)</f>
        <v>9297</v>
      </c>
      <c r="AB5">
        <f>HLOOKUP(AB$1,国有企业!$A$1:$DH$53,ROW(AB5)+13,FALSE)+HLOOKUP(AB$1,城镇集体企业!$A$1:$DH$53,ROW(AB5)+13,FALSE)+HLOOKUP(AB$1,其他单位!$A$1:$DH$53,ROW(AB5)+13,FALSE)</f>
        <v>6572</v>
      </c>
      <c r="AC5">
        <f>HLOOKUP(AC$1,国有企业!$A$1:$DH$53,ROW(AC5)+13,FALSE)+HLOOKUP(AC$1,城镇集体企业!$A$1:$DH$53,ROW(AC5)+13,FALSE)+HLOOKUP(AC$1,其他单位!$A$1:$DH$53,ROW(AC5)+13,FALSE)</f>
        <v>7903</v>
      </c>
      <c r="AD5">
        <f>HLOOKUP(AD$1,国有企业!$A$1:$DH$53,ROW(AD5)+13,FALSE)+HLOOKUP(AD$1,城镇集体企业!$A$1:$DH$53,ROW(AD5)+13,FALSE)+HLOOKUP(AD$1,其他单位!$A$1:$DH$53,ROW(AD5)+13,FALSE)</f>
        <v>11247</v>
      </c>
      <c r="AE5">
        <f>HLOOKUP(AE$1,国有企业!$A$1:$DH$53,ROW(AE5)+13,FALSE)+HLOOKUP(AE$1,城镇集体企业!$A$1:$DH$53,ROW(AE5)+13,FALSE)+HLOOKUP(AE$1,其他单位!$A$1:$DH$53,ROW(AE5)+13,FALSE)</f>
        <v>36110</v>
      </c>
      <c r="AF5">
        <f>HLOOKUP(AF$1,国有企业!$A$1:$DH$53,ROW(AF5)+13,FALSE)+HLOOKUP(AF$1,城镇集体企业!$A$1:$DH$53,ROW(AF5)+13,FALSE)+HLOOKUP(AF$1,其他单位!$A$1:$DH$53,ROW(AF5)+13,FALSE)</f>
        <v>40465</v>
      </c>
      <c r="AG5">
        <f>HLOOKUP(AG$1,国有企业!$A$1:$DH$53,ROW(AG5)+13,FALSE)+HLOOKUP(AG$1,城镇集体企业!$A$1:$DH$53,ROW(AG5)+13,FALSE)+HLOOKUP(AG$1,其他单位!$A$1:$DH$53,ROW(AG5)+13,FALSE)</f>
        <v>288</v>
      </c>
      <c r="AH5">
        <f>HLOOKUP(AH$1,国有企业!$A$1:$DH$53,ROW(AH5)+13,FALSE)+HLOOKUP(AH$1,城镇集体企业!$A$1:$DH$53,ROW(AH5)+13,FALSE)+HLOOKUP(AH$1,其他单位!$A$1:$DH$53,ROW(AH5)+13,FALSE)</f>
        <v>26044</v>
      </c>
      <c r="AI5">
        <f>HLOOKUP(AI$1,国有企业!$A$1:$DH$53,ROW(AI5)+13,FALSE)+HLOOKUP(AI$1,城镇集体企业!$A$1:$DH$53,ROW(AI5)+13,FALSE)+HLOOKUP(AI$1,其他单位!$A$1:$DH$53,ROW(AI5)+13,FALSE)</f>
        <v>18849</v>
      </c>
      <c r="AJ5">
        <f>HLOOKUP(AJ$1,国有企业!$A$1:$DH$53,ROW(AJ5)+13,FALSE)+HLOOKUP(AJ$1,城镇集体企业!$A$1:$DH$53,ROW(AJ5)+13,FALSE)+HLOOKUP(AJ$1,其他单位!$A$1:$DH$53,ROW(AJ5)+13,FALSE)</f>
        <v>44349</v>
      </c>
      <c r="AK5">
        <f>HLOOKUP(AK$1,国有企业!$A$1:$DH$53,ROW(AK5)+13,FALSE)+HLOOKUP(AK$1,城镇集体企业!$A$1:$DH$53,ROW(AK5)+13,FALSE)+HLOOKUP(AK$1,其他单位!$A$1:$DH$53,ROW(AK5)+13,FALSE)</f>
        <v>6583</v>
      </c>
      <c r="AL5">
        <f>HLOOKUP(AL$1,国有企业!$A$1:$DH$53,ROW(AL5)+13,FALSE)+HLOOKUP(AL$1,城镇集体企业!$A$1:$DH$53,ROW(AL5)+13,FALSE)+HLOOKUP(AL$1,其他单位!$A$1:$DH$53,ROW(AL5)+13,FALSE)</f>
        <v>35505</v>
      </c>
      <c r="AM5">
        <f>HLOOKUP(AM$1,国有企业!$A$1:$DH$53,ROW(AM5)+13,FALSE)+HLOOKUP(AM$1,城镇集体企业!$A$1:$DH$53,ROW(AM5)+13,FALSE)+HLOOKUP(AM$1,其他单位!$A$1:$DH$53,ROW(AM5)+13,FALSE)</f>
        <v>44154</v>
      </c>
      <c r="AN5">
        <f>HLOOKUP(AN$1,国有企业!$A$1:$DH$53,ROW(AN5)+13,FALSE)+HLOOKUP(AN$1,城镇集体企业!$A$1:$DH$53,ROW(AN5)+13,FALSE)+HLOOKUP(AN$1,其他单位!$A$1:$DH$53,ROW(AN5)+13,FALSE)</f>
        <v>40911</v>
      </c>
      <c r="AO5">
        <f>HLOOKUP(AO$1,国有企业!$A$1:$DH$53,ROW(AO5)+13,FALSE)+HLOOKUP(AO$1,城镇集体企业!$A$1:$DH$53,ROW(AO5)+13,FALSE)+HLOOKUP(AO$1,其他单位!$A$1:$DH$53,ROW(AO5)+13,FALSE)</f>
        <v>106607</v>
      </c>
      <c r="AP5">
        <f>HLOOKUP(AP$1,国有企业!$A$1:$DH$53,ROW(AP5)+13,FALSE)+HLOOKUP(AP$1,城镇集体企业!$A$1:$DH$53,ROW(AP5)+13,FALSE)+HLOOKUP(AP$1,其他单位!$A$1:$DH$53,ROW(AP5)+13,FALSE)</f>
        <v>23051</v>
      </c>
      <c r="AQ5">
        <f>HLOOKUP(AQ$1,国有企业!$A$1:$DH$53,ROW(AQ5)+13,FALSE)+HLOOKUP(AQ$1,城镇集体企业!$A$1:$DH$53,ROW(AQ5)+13,FALSE)+HLOOKUP(AQ$1,其他单位!$A$1:$DH$53,ROW(AQ5)+13,FALSE)</f>
        <v>43538</v>
      </c>
      <c r="AR5">
        <f>HLOOKUP(AR$1,国有企业!$A$1:$DH$53,ROW(AR5)+13,FALSE)+HLOOKUP(AR$1,城镇集体企业!$A$1:$DH$53,ROW(AR5)+13,FALSE)+HLOOKUP(AR$1,其他单位!$A$1:$DH$53,ROW(AR5)+13,FALSE)</f>
        <v>89626</v>
      </c>
      <c r="AS5">
        <f>HLOOKUP(AS$1,国有企业!$A$1:$DH$53,ROW(AS5)+13,FALSE)+HLOOKUP(AS$1,城镇集体企业!$A$1:$DH$53,ROW(AS5)+13,FALSE)+HLOOKUP(AS$1,其他单位!$A$1:$DH$53,ROW(AS5)+13,FALSE)</f>
        <v>9462</v>
      </c>
      <c r="AT5">
        <f>HLOOKUP(AT$1,国有企业!$A$1:$DH$53,ROW(AT5)+13,FALSE)+HLOOKUP(AT$1,城镇集体企业!$A$1:$DH$53,ROW(AT5)+13,FALSE)+HLOOKUP(AT$1,其他单位!$A$1:$DH$53,ROW(AT5)+13,FALSE)</f>
        <v>2359</v>
      </c>
      <c r="AU5">
        <f>HLOOKUP(AU$1,国有企业!$A$1:$DH$53,ROW(AU5)+13,FALSE)+HLOOKUP(AU$1,城镇集体企业!$A$1:$DH$53,ROW(AU5)+13,FALSE)+HLOOKUP(AU$1,其他单位!$A$1:$DH$53,ROW(AU5)+13,FALSE)</f>
        <v>1616</v>
      </c>
      <c r="AV5">
        <f>HLOOKUP(AV$1,国有企业!$A$1:$DH$53,ROW(AV5)+13,FALSE)+HLOOKUP(AV$1,城镇集体企业!$A$1:$DH$53,ROW(AV5)+13,FALSE)+HLOOKUP(AV$1,其他单位!$A$1:$DH$53,ROW(AV5)+13,FALSE)</f>
        <v>2778</v>
      </c>
      <c r="AW5">
        <f>HLOOKUP(AW$1,国有企业!$A$1:$DH$53,ROW(AW5)+13,FALSE)+HLOOKUP(AW$1,城镇集体企业!$A$1:$DH$53,ROW(AW5)+13,FALSE)+HLOOKUP(AW$1,其他单位!$A$1:$DH$53,ROW(AW5)+13,FALSE)</f>
        <v>41725</v>
      </c>
      <c r="AX5">
        <f>HLOOKUP(AX$1,国有企业!$A$1:$DH$53,ROW(AX5)+13,FALSE)+HLOOKUP(AX$1,城镇集体企业!$A$1:$DH$53,ROW(AX5)+13,FALSE)+HLOOKUP(AX$1,其他单位!$A$1:$DH$53,ROW(AX5)+13,FALSE)</f>
        <v>26935</v>
      </c>
      <c r="AY5">
        <f>HLOOKUP(AY$1,国有企业!$A$1:$DH$53,ROW(AY5)+13,FALSE)+HLOOKUP(AY$1,城镇集体企业!$A$1:$DH$53,ROW(AY5)+13,FALSE)+HLOOKUP(AY$1,其他单位!$A$1:$DH$53,ROW(AY5)+13,FALSE)</f>
        <v>6739</v>
      </c>
      <c r="AZ5">
        <f>HLOOKUP(AZ$1,国有企业!$A$1:$DH$53,ROW(AZ5)+13,FALSE)+HLOOKUP(AZ$1,城镇集体企业!$A$1:$DH$53,ROW(AZ5)+13,FALSE)+HLOOKUP(AZ$1,其他单位!$A$1:$DH$53,ROW(AZ5)+13,FALSE)</f>
        <v>8051</v>
      </c>
      <c r="BA5">
        <f>HLOOKUP(BA$1,国有企业!$A$1:$DH$53,ROW(BA5)+13,FALSE)+HLOOKUP(BA$1,城镇集体企业!$A$1:$DH$53,ROW(BA5)+13,FALSE)+HLOOKUP(BA$1,其他单位!$A$1:$DH$53,ROW(BA5)+13,FALSE)</f>
        <v>250550</v>
      </c>
      <c r="BB5">
        <f>HLOOKUP(BB$1,国有企业!$A$1:$DH$53,ROW(BB5)+13,FALSE)+HLOOKUP(BB$1,城镇集体企业!$A$1:$DH$53,ROW(BB5)+13,FALSE)+HLOOKUP(BB$1,其他单位!$A$1:$DH$53,ROW(BB5)+13,FALSE)</f>
        <v>74992</v>
      </c>
      <c r="BC5">
        <f>HLOOKUP(BC$1,国有企业!$A$1:$DH$53,ROW(BC5)+13,FALSE)+HLOOKUP(BC$1,城镇集体企业!$A$1:$DH$53,ROW(BC5)+13,FALSE)+HLOOKUP(BC$1,其他单位!$A$1:$DH$53,ROW(BC5)+13,FALSE)</f>
        <v>105022</v>
      </c>
      <c r="BD5">
        <f>HLOOKUP(BD$1,国有企业!$A$1:$DH$53,ROW(BD5)+13,FALSE)+HLOOKUP(BD$1,城镇集体企业!$A$1:$DH$53,ROW(BD5)+13,FALSE)+HLOOKUP(BD$1,其他单位!$A$1:$DH$53,ROW(BD5)+13,FALSE)</f>
        <v>40616</v>
      </c>
      <c r="BE5">
        <f>HLOOKUP(BE$1,国有企业!$A$1:$DH$53,ROW(BE5)+13,FALSE)+HLOOKUP(BE$1,城镇集体企业!$A$1:$DH$53,ROW(BE5)+13,FALSE)+HLOOKUP(BE$1,其他单位!$A$1:$DH$53,ROW(BE5)+13,FALSE)</f>
        <v>29920</v>
      </c>
      <c r="BF5">
        <f>HLOOKUP(BF$1,国有企业!$A$1:$DH$53,ROW(BF5)+13,FALSE)+HLOOKUP(BF$1,城镇集体企业!$A$1:$DH$53,ROW(BF5)+13,FALSE)+HLOOKUP(BF$1,其他单位!$A$1:$DH$53,ROW(BF5)+13,FALSE)</f>
        <v>199640</v>
      </c>
      <c r="BG5">
        <f>HLOOKUP(BG$1,国有企业!$A$1:$DH$53,ROW(BG5)+13,FALSE)+HLOOKUP(BG$1,城镇集体企业!$A$1:$DH$53,ROW(BG5)+13,FALSE)+HLOOKUP(BG$1,其他单位!$A$1:$DH$53,ROW(BG5)+13,FALSE)</f>
        <v>137503</v>
      </c>
      <c r="BH5">
        <f>HLOOKUP(BH$1,国有企业!$A$1:$DH$53,ROW(BH5)+13,FALSE)+HLOOKUP(BH$1,城镇集体企业!$A$1:$DH$53,ROW(BH5)+13,FALSE)+HLOOKUP(BH$1,其他单位!$A$1:$DH$53,ROW(BH5)+13,FALSE)</f>
        <v>62137</v>
      </c>
      <c r="BI5">
        <f>HLOOKUP(BI$1,国有企业!$A$1:$DH$53,ROW(BI5)+13,FALSE)+HLOOKUP(BI$1,城镇集体企业!$A$1:$DH$53,ROW(BI5)+13,FALSE)+HLOOKUP(BI$1,其他单位!$A$1:$DH$53,ROW(BI5)+13,FALSE)</f>
        <v>149341</v>
      </c>
      <c r="BJ5">
        <f>HLOOKUP(BJ$1,国有企业!$A$1:$DH$53,ROW(BJ5)+13,FALSE)+HLOOKUP(BJ$1,城镇集体企业!$A$1:$DH$53,ROW(BJ5)+13,FALSE)+HLOOKUP(BJ$1,其他单位!$A$1:$DH$53,ROW(BJ5)+13,FALSE)</f>
        <v>28282</v>
      </c>
      <c r="BK5">
        <f>HLOOKUP(BK$1,国有企业!$A$1:$DH$53,ROW(BK5)+13,FALSE)+HLOOKUP(BK$1,城镇集体企业!$A$1:$DH$53,ROW(BK5)+13,FALSE)+HLOOKUP(BK$1,其他单位!$A$1:$DH$53,ROW(BK5)+13,FALSE)</f>
        <v>58793</v>
      </c>
      <c r="BL5">
        <f>HLOOKUP(BL$1,国有企业!$A$1:$DH$53,ROW(BL5)+13,FALSE)+HLOOKUP(BL$1,城镇集体企业!$A$1:$DH$53,ROW(BL5)+13,FALSE)+HLOOKUP(BL$1,其他单位!$A$1:$DH$53,ROW(BL5)+13,FALSE)</f>
        <v>10860</v>
      </c>
      <c r="BM5">
        <f>HLOOKUP(BM$1,国有企业!$A$1:$DH$53,ROW(BM5)+13,FALSE)+HLOOKUP(BM$1,城镇集体企业!$A$1:$DH$53,ROW(BM5)+13,FALSE)+HLOOKUP(BM$1,其他单位!$A$1:$DH$53,ROW(BM5)+13,FALSE)</f>
        <v>8896</v>
      </c>
      <c r="BN5">
        <f>HLOOKUP(BN$1,国有企业!$A$1:$DH$53,ROW(BN5)+13,FALSE)+HLOOKUP(BN$1,城镇集体企业!$A$1:$DH$53,ROW(BN5)+13,FALSE)+HLOOKUP(BN$1,其他单位!$A$1:$DH$53,ROW(BN5)+13,FALSE)</f>
        <v>608</v>
      </c>
      <c r="BO5">
        <f>HLOOKUP(BO$1,国有企业!$A$1:$DH$53,ROW(BO5)+13,FALSE)+HLOOKUP(BO$1,城镇集体企业!$A$1:$DH$53,ROW(BO5)+13,FALSE)+HLOOKUP(BO$1,其他单位!$A$1:$DH$53,ROW(BO5)+13,FALSE)</f>
        <v>13624</v>
      </c>
      <c r="BP5">
        <f>HLOOKUP(BP$1,国有企业!$A$1:$DH$53,ROW(BP5)+13,FALSE)+HLOOKUP(BP$1,城镇集体企业!$A$1:$DH$53,ROW(BP5)+13,FALSE)+HLOOKUP(BP$1,其他单位!$A$1:$DH$53,ROW(BP5)+13,FALSE)</f>
        <v>14915</v>
      </c>
      <c r="BQ5">
        <f>HLOOKUP(BQ$1,国有企业!$A$1:$DH$53,ROW(BQ5)+13,FALSE)+HLOOKUP(BQ$1,城镇集体企业!$A$1:$DH$53,ROW(BQ5)+13,FALSE)+HLOOKUP(BQ$1,其他单位!$A$1:$DH$53,ROW(BQ5)+13,FALSE)</f>
        <v>13363</v>
      </c>
      <c r="BR5">
        <f>HLOOKUP(BR$1,国有企业!$A$1:$DH$53,ROW(BR5)+13,FALSE)+HLOOKUP(BR$1,城镇集体企业!$A$1:$DH$53,ROW(BR5)+13,FALSE)+HLOOKUP(BR$1,其他单位!$A$1:$DH$53,ROW(BR5)+13,FALSE)</f>
        <v>63306</v>
      </c>
      <c r="BS5">
        <f>HLOOKUP(BS$1,国有企业!$A$1:$DH$53,ROW(BS5)+13,FALSE)+HLOOKUP(BS$1,城镇集体企业!$A$1:$DH$53,ROW(BS5)+13,FALSE)+HLOOKUP(BS$1,其他单位!$A$1:$DH$53,ROW(BS5)+13,FALSE)</f>
        <v>11587</v>
      </c>
      <c r="BT5">
        <f>HLOOKUP(BT$1,国有企业!$A$1:$DH$53,ROW(BT5)+13,FALSE)+HLOOKUP(BT$1,城镇集体企业!$A$1:$DH$53,ROW(BT5)+13,FALSE)+HLOOKUP(BT$1,其他单位!$A$1:$DH$53,ROW(BT5)+13,FALSE)</f>
        <v>51719</v>
      </c>
      <c r="BU5">
        <f>HLOOKUP(BU$1,国有企业!$A$1:$DH$53,ROW(BU5)+13,FALSE)+HLOOKUP(BU$1,城镇集体企业!$A$1:$DH$53,ROW(BU5)+13,FALSE)+HLOOKUP(BU$1,其他单位!$A$1:$DH$53,ROW(BU5)+13,FALSE)</f>
        <v>65728</v>
      </c>
      <c r="BV5">
        <f>HLOOKUP(BV$1,国有企业!$A$1:$DH$53,ROW(BV5)+13,FALSE)+HLOOKUP(BV$1,城镇集体企业!$A$1:$DH$53,ROW(BV5)+13,FALSE)+HLOOKUP(BV$1,其他单位!$A$1:$DH$53,ROW(BV5)+13,FALSE)</f>
        <v>16603</v>
      </c>
      <c r="BW5">
        <f>HLOOKUP(BW$1,国有企业!$A$1:$DH$53,ROW(BW5)+13,FALSE)+HLOOKUP(BW$1,城镇集体企业!$A$1:$DH$53,ROW(BW5)+13,FALSE)+HLOOKUP(BW$1,其他单位!$A$1:$DH$53,ROW(BW5)+13,FALSE)</f>
        <v>8674</v>
      </c>
      <c r="BX5">
        <f>HLOOKUP(BX$1,国有企业!$A$1:$DH$53,ROW(BX5)+13,FALSE)+HLOOKUP(BX$1,城镇集体企业!$A$1:$DH$53,ROW(BX5)+13,FALSE)+HLOOKUP(BX$1,其他单位!$A$1:$DH$53,ROW(BX5)+13,FALSE)</f>
        <v>40451</v>
      </c>
      <c r="BY5">
        <f>HLOOKUP(BY$1,国有企业!$A$1:$DH$53,ROW(BY5)+13,FALSE)+HLOOKUP(BY$1,城镇集体企业!$A$1:$DH$53,ROW(BY5)+13,FALSE)+HLOOKUP(BY$1,其他单位!$A$1:$DH$53,ROW(BY5)+13,FALSE)</f>
        <v>198017</v>
      </c>
      <c r="BZ5">
        <f>HLOOKUP(BZ$1,国有企业!$A$1:$DH$53,ROW(BZ5)+13,FALSE)+HLOOKUP(BZ$1,城镇集体企业!$A$1:$DH$53,ROW(BZ5)+13,FALSE)+HLOOKUP(BZ$1,其他单位!$A$1:$DH$53,ROW(BZ5)+13,FALSE)</f>
        <v>115138</v>
      </c>
      <c r="CA5">
        <f>HLOOKUP(CA$1,国有企业!$A$1:$DH$53,ROW(CA5)+13,FALSE)+HLOOKUP(CA$1,城镇集体企业!$A$1:$DH$53,ROW(CA5)+13,FALSE)+HLOOKUP(CA$1,其他单位!$A$1:$DH$53,ROW(CA5)+13,FALSE)</f>
        <v>2649</v>
      </c>
      <c r="CB5">
        <f>HLOOKUP(CB$1,国有企业!$A$1:$DH$53,ROW(CB5)+13,FALSE)+HLOOKUP(CB$1,城镇集体企业!$A$1:$DH$53,ROW(CB5)+13,FALSE)+HLOOKUP(CB$1,其他单位!$A$1:$DH$53,ROW(CB5)+13,FALSE)</f>
        <v>78085</v>
      </c>
      <c r="CC5">
        <f>HLOOKUP(CC$1,国有企业!$A$1:$DH$53,ROW(CC5)+13,FALSE)+HLOOKUP(CC$1,城镇集体企业!$A$1:$DH$53,ROW(CC5)+13,FALSE)+HLOOKUP(CC$1,其他单位!$A$1:$DH$53,ROW(CC5)+13,FALSE)</f>
        <v>2145</v>
      </c>
      <c r="CD5">
        <f>HLOOKUP(CD$1,国有企业!$A$1:$DH$53,ROW(CD5)+13,FALSE)+HLOOKUP(CD$1,城镇集体企业!$A$1:$DH$53,ROW(CD5)+13,FALSE)+HLOOKUP(CD$1,其他单位!$A$1:$DH$53,ROW(CD5)+13,FALSE)</f>
        <v>107976</v>
      </c>
      <c r="CE5">
        <f>HLOOKUP(CE$1,国有企业!$A$1:$DH$53,ROW(CE5)+13,FALSE)+HLOOKUP(CE$1,城镇集体企业!$A$1:$DH$53,ROW(CE5)+13,FALSE)+HLOOKUP(CE$1,其他单位!$A$1:$DH$53,ROW(CE5)+13,FALSE)</f>
        <v>152941</v>
      </c>
      <c r="CF5">
        <f>HLOOKUP(CF$1,国有企业!$A$1:$DH$53,ROW(CF5)+13,FALSE)+HLOOKUP(CF$1,城镇集体企业!$A$1:$DH$53,ROW(CF5)+13,FALSE)+HLOOKUP(CF$1,其他单位!$A$1:$DH$53,ROW(CF5)+13,FALSE)</f>
        <v>7185</v>
      </c>
      <c r="CG5">
        <f>HLOOKUP(CG$1,国有企业!$A$1:$DH$53,ROW(CG5)+13,FALSE)+HLOOKUP(CG$1,城镇集体企业!$A$1:$DH$53,ROW(CG5)+13,FALSE)+HLOOKUP(CG$1,其他单位!$A$1:$DH$53,ROW(CG5)+13,FALSE)</f>
        <v>145756</v>
      </c>
      <c r="CH5">
        <f>HLOOKUP(CH$1,国有企业!$A$1:$DH$53,ROW(CH5)+13,FALSE)+HLOOKUP(CH$1,城镇集体企业!$A$1:$DH$53,ROW(CH5)+13,FALSE)+HLOOKUP(CH$1,其他单位!$A$1:$DH$53,ROW(CH5)+13,FALSE)</f>
        <v>110839</v>
      </c>
      <c r="CI5">
        <f>HLOOKUP(CI$1,国有企业!$A$1:$DH$53,ROW(CI5)+13,FALSE)+HLOOKUP(CI$1,城镇集体企业!$A$1:$DH$53,ROW(CI5)+13,FALSE)+HLOOKUP(CI$1,其他单位!$A$1:$DH$53,ROW(CI5)+13,FALSE)</f>
        <v>8819</v>
      </c>
      <c r="CJ5">
        <f>HLOOKUP(CJ$1,国有企业!$A$1:$DH$53,ROW(CJ5)+13,FALSE)+HLOOKUP(CJ$1,城镇集体企业!$A$1:$DH$53,ROW(CJ5)+13,FALSE)+HLOOKUP(CJ$1,其他单位!$A$1:$DH$53,ROW(CJ5)+13,FALSE)</f>
        <v>89360</v>
      </c>
      <c r="CK5">
        <f>HLOOKUP(CK$1,国有企业!$A$1:$DH$53,ROW(CK5)+13,FALSE)+HLOOKUP(CK$1,城镇集体企业!$A$1:$DH$53,ROW(CK5)+13,FALSE)+HLOOKUP(CK$1,其他单位!$A$1:$DH$53,ROW(CK5)+13,FALSE)</f>
        <v>12660</v>
      </c>
      <c r="CL5">
        <f>HLOOKUP(CL$1,国有企业!$A$1:$DH$53,ROW(CL5)+13,FALSE)+HLOOKUP(CL$1,城镇集体企业!$A$1:$DH$53,ROW(CL5)+13,FALSE)+HLOOKUP(CL$1,其他单位!$A$1:$DH$53,ROW(CL5)+13,FALSE)</f>
        <v>36809</v>
      </c>
      <c r="CM5">
        <f>HLOOKUP(CM$1,国有企业!$A$1:$DH$53,ROW(CM5)+13,FALSE)+HLOOKUP(CM$1,城镇集体企业!$A$1:$DH$53,ROW(CM5)+13,FALSE)+HLOOKUP(CM$1,其他单位!$A$1:$DH$53,ROW(CM5)+13,FALSE)</f>
        <v>4510</v>
      </c>
      <c r="CN5">
        <f>HLOOKUP(CN$1,国有企业!$A$1:$DH$53,ROW(CN5)+13,FALSE)+HLOOKUP(CN$1,城镇集体企业!$A$1:$DH$53,ROW(CN5)+13,FALSE)+HLOOKUP(CN$1,其他单位!$A$1:$DH$53,ROW(CN5)+13,FALSE)</f>
        <v>2072</v>
      </c>
      <c r="CO5">
        <f>HLOOKUP(CO$1,国有企业!$A$1:$DH$53,ROW(CO5)+13,FALSE)+HLOOKUP(CO$1,城镇集体企业!$A$1:$DH$53,ROW(CO5)+13,FALSE)+HLOOKUP(CO$1,其他单位!$A$1:$DH$53,ROW(CO5)+13,FALSE)</f>
        <v>28974</v>
      </c>
      <c r="CP5">
        <f>HLOOKUP(CP$1,国有企业!$A$1:$DH$53,ROW(CP5)+13,FALSE)+HLOOKUP(CP$1,城镇集体企业!$A$1:$DH$53,ROW(CP5)+13,FALSE)+HLOOKUP(CP$1,其他单位!$A$1:$DH$53,ROW(CP5)+13,FALSE)</f>
        <v>1253</v>
      </c>
      <c r="CQ5">
        <f>HLOOKUP(CQ$1,国有企业!$A$1:$DH$53,ROW(CQ5)+13,FALSE)+HLOOKUP(CQ$1,城镇集体企业!$A$1:$DH$53,ROW(CQ5)+13,FALSE)+HLOOKUP(CQ$1,其他单位!$A$1:$DH$53,ROW(CQ5)+13,FALSE)</f>
        <v>65130</v>
      </c>
      <c r="CR5">
        <f>HLOOKUP(CR$1,国有企业!$A$1:$DH$53,ROW(CR5)+13,FALSE)+HLOOKUP(CR$1,城镇集体企业!$A$1:$DH$53,ROW(CR5)+13,FALSE)+HLOOKUP(CR$1,其他单位!$A$1:$DH$53,ROW(CR5)+13,FALSE)</f>
        <v>6876</v>
      </c>
      <c r="CS5">
        <f>HLOOKUP(CS$1,国有企业!$A$1:$DH$53,ROW(CS5)+13,FALSE)+HLOOKUP(CS$1,城镇集体企业!$A$1:$DH$53,ROW(CS5)+13,FALSE)+HLOOKUP(CS$1,其他单位!$A$1:$DH$53,ROW(CS5)+13,FALSE)</f>
        <v>1640</v>
      </c>
      <c r="CT5">
        <f>HLOOKUP(CT$1,国有企业!$A$1:$DH$53,ROW(CT5)+13,FALSE)+HLOOKUP(CT$1,城镇集体企业!$A$1:$DH$53,ROW(CT5)+13,FALSE)+HLOOKUP(CT$1,其他单位!$A$1:$DH$53,ROW(CT5)+13,FALSE)</f>
        <v>56614</v>
      </c>
      <c r="CU5">
        <f>HLOOKUP(CU$1,国有企业!$A$1:$DH$53,ROW(CU5)+13,FALSE)+HLOOKUP(CU$1,城镇集体企业!$A$1:$DH$53,ROW(CU5)+13,FALSE)+HLOOKUP(CU$1,其他单位!$A$1:$DH$53,ROW(CU5)+13,FALSE)</f>
        <v>202407</v>
      </c>
      <c r="CV5">
        <f>HLOOKUP(CV$1,国有企业!$A$1:$DH$53,ROW(CV5)+13,FALSE)+HLOOKUP(CV$1,城镇集体企业!$A$1:$DH$53,ROW(CV5)+13,FALSE)+HLOOKUP(CV$1,其他单位!$A$1:$DH$53,ROW(CV5)+13,FALSE)</f>
        <v>52770</v>
      </c>
      <c r="CW5">
        <f>HLOOKUP(CW$1,国有企业!$A$1:$DH$53,ROW(CW5)+13,FALSE)+HLOOKUP(CW$1,城镇集体企业!$A$1:$DH$53,ROW(CW5)+13,FALSE)+HLOOKUP(CW$1,其他单位!$A$1:$DH$53,ROW(CW5)+13,FALSE)</f>
        <v>58041</v>
      </c>
      <c r="CX5">
        <f>HLOOKUP(CX$1,国有企业!$A$1:$DH$53,ROW(CX5)+13,FALSE)+HLOOKUP(CX$1,城镇集体企业!$A$1:$DH$53,ROW(CX5)+13,FALSE)+HLOOKUP(CX$1,其他单位!$A$1:$DH$53,ROW(CX5)+13,FALSE)</f>
        <v>53514</v>
      </c>
      <c r="CY5">
        <f>HLOOKUP(CY$1,国有企业!$A$1:$DH$53,ROW(CY5)+13,FALSE)+HLOOKUP(CY$1,城镇集体企业!$A$1:$DH$53,ROW(CY5)+13,FALSE)+HLOOKUP(CY$1,其他单位!$A$1:$DH$53,ROW(CY5)+13,FALSE)</f>
        <v>116909</v>
      </c>
      <c r="CZ5">
        <f>HLOOKUP(CZ$1,国有企业!$A$1:$DH$53,ROW(CZ5)+13,FALSE)+HLOOKUP(CZ$1,城镇集体企业!$A$1:$DH$53,ROW(CZ5)+13,FALSE)+HLOOKUP(CZ$1,其他单位!$A$1:$DH$53,ROW(CZ5)+13,FALSE)</f>
        <v>111720</v>
      </c>
      <c r="DA5">
        <f>HLOOKUP(DA$1,国有企业!$A$1:$DH$53,ROW(DA5)+13,FALSE)+HLOOKUP(DA$1,城镇集体企业!$A$1:$DH$53,ROW(DA5)+13,FALSE)+HLOOKUP(DA$1,其他单位!$A$1:$DH$53,ROW(DA5)+13,FALSE)</f>
        <v>5189</v>
      </c>
      <c r="DB5">
        <f>HLOOKUP(DB$1,国有企业!$A$1:$DH$53,ROW(DB5)+13,FALSE)+HLOOKUP(DB$1,城镇集体企业!$A$1:$DH$53,ROW(DB5)+13,FALSE)+HLOOKUP(DB$1,其他单位!$A$1:$DH$53,ROW(DB5)+13,FALSE)</f>
        <v>21479</v>
      </c>
      <c r="DC5">
        <f>HLOOKUP(DC$1,国有企业!$A$1:$DH$53,ROW(DC5)+13,FALSE)+HLOOKUP(DC$1,城镇集体企业!$A$1:$DH$53,ROW(DC5)+13,FALSE)+HLOOKUP(DC$1,其他单位!$A$1:$DH$53,ROW(DC5)+13,FALSE)</f>
        <v>3633</v>
      </c>
      <c r="DD5">
        <f>HLOOKUP(DD$1,国有企业!$A$1:$DH$53,ROW(DD5)+13,FALSE)+HLOOKUP(DD$1,城镇集体企业!$A$1:$DH$53,ROW(DD5)+13,FALSE)+HLOOKUP(DD$1,其他单位!$A$1:$DH$53,ROW(DD5)+13,FALSE)</f>
        <v>6672</v>
      </c>
      <c r="DE5">
        <f>HLOOKUP(DE$1,国有企业!$A$1:$DH$53,ROW(DE5)+13,FALSE)+HLOOKUP(DE$1,城镇集体企业!$A$1:$DH$53,ROW(DE5)+13,FALSE)+HLOOKUP(DE$1,其他单位!$A$1:$DH$53,ROW(DE5)+13,FALSE)</f>
        <v>6978</v>
      </c>
      <c r="DF5">
        <f>HLOOKUP(DF$1,国有企业!$A$1:$DH$53,ROW(DF5)+13,FALSE)+HLOOKUP(DF$1,城镇集体企业!$A$1:$DH$53,ROW(DF5)+13,FALSE)+HLOOKUP(DF$1,其他单位!$A$1:$DH$53,ROW(DF5)+13,FALSE)</f>
        <v>2449</v>
      </c>
      <c r="DG5">
        <f>HLOOKUP(DG$1,国有企业!$A$1:$DH$53,ROW(DG5)+13,FALSE)+HLOOKUP(DG$1,城镇集体企业!$A$1:$DH$53,ROW(DG5)+13,FALSE)+HLOOKUP(DG$1,其他单位!$A$1:$DH$53,ROW(DG5)+13,FALSE)</f>
        <v>1747</v>
      </c>
      <c r="DH5">
        <f>HLOOKUP(DH$1,国有企业!$A$1:$DH$53,ROW(DH5)+13,FALSE)+HLOOKUP(DH$1,城镇集体企业!$A$1:$DH$53,ROW(DH5)+13,FALSE)+HLOOKUP(DH$1,其他单位!$A$1:$DH$53,ROW(DH5)+13,FALSE)</f>
        <v>176401</v>
      </c>
    </row>
    <row r="6" spans="1:112" x14ac:dyDescent="0.2">
      <c r="A6" s="29" t="s">
        <v>565</v>
      </c>
      <c r="B6">
        <f>HLOOKUP(B$1,国有企业!$A$1:$DH$53,ROW(B6)+13,FALSE)+HLOOKUP(B$1,城镇集体企业!$A$1:$DH$53,ROW(B6)+13,FALSE)+HLOOKUP(B$1,其他单位!$A$1:$DH$53,ROW(B6)+13,FALSE)</f>
        <v>5760277</v>
      </c>
      <c r="C6">
        <f>HLOOKUP(C$1,国有企业!$A$1:$DH$53,ROW(C6)+13,FALSE)+HLOOKUP(C$1,城镇集体企业!$A$1:$DH$53,ROW(C6)+13,FALSE)+HLOOKUP(C$1,其他单位!$A$1:$DH$53,ROW(C6)+13,FALSE)</f>
        <v>26534</v>
      </c>
      <c r="D6">
        <f>HLOOKUP(D$1,国有企业!$A$1:$DH$53,ROW(D6)+13,FALSE)+HLOOKUP(D$1,城镇集体企业!$A$1:$DH$53,ROW(D6)+13,FALSE)+HLOOKUP(D$1,其他单位!$A$1:$DH$53,ROW(D6)+13,FALSE)</f>
        <v>15559</v>
      </c>
      <c r="E6">
        <f>HLOOKUP(E$1,国有企业!$A$1:$DH$53,ROW(E6)+13,FALSE)+HLOOKUP(E$1,城镇集体企业!$A$1:$DH$53,ROW(E6)+13,FALSE)+HLOOKUP(E$1,其他单位!$A$1:$DH$53,ROW(E6)+13,FALSE)</f>
        <v>3991</v>
      </c>
      <c r="F6">
        <f>HLOOKUP(F$1,国有企业!$A$1:$DH$53,ROW(F6)+13,FALSE)+HLOOKUP(F$1,城镇集体企业!$A$1:$DH$53,ROW(F6)+13,FALSE)+HLOOKUP(F$1,其他单位!$A$1:$DH$53,ROW(F6)+13,FALSE)</f>
        <v>4817</v>
      </c>
      <c r="G6">
        <f>HLOOKUP(G$1,国有企业!$A$1:$DH$53,ROW(G6)+13,FALSE)+HLOOKUP(G$1,城镇集体企业!$A$1:$DH$53,ROW(G6)+13,FALSE)+HLOOKUP(G$1,其他单位!$A$1:$DH$53,ROW(G6)+13,FALSE)</f>
        <v>174</v>
      </c>
      <c r="H6">
        <f>HLOOKUP(H$1,国有企业!$A$1:$DH$53,ROW(H6)+13,FALSE)+HLOOKUP(H$1,城镇集体企业!$A$1:$DH$53,ROW(H6)+13,FALSE)+HLOOKUP(H$1,其他单位!$A$1:$DH$53,ROW(H6)+13,FALSE)</f>
        <v>1993</v>
      </c>
      <c r="I6">
        <f>HLOOKUP(I$1,国有企业!$A$1:$DH$53,ROW(I6)+13,FALSE)+HLOOKUP(I$1,城镇集体企业!$A$1:$DH$53,ROW(I6)+13,FALSE)+HLOOKUP(I$1,其他单位!$A$1:$DH$53,ROW(I6)+13,FALSE)</f>
        <v>164847</v>
      </c>
      <c r="J6">
        <f>HLOOKUP(J$1,国有企业!$A$1:$DH$53,ROW(J6)+13,FALSE)+HLOOKUP(J$1,城镇集体企业!$A$1:$DH$53,ROW(J6)+13,FALSE)+HLOOKUP(J$1,其他单位!$A$1:$DH$53,ROW(J6)+13,FALSE)</f>
        <v>110663</v>
      </c>
      <c r="K6">
        <f>HLOOKUP(K$1,国有企业!$A$1:$DH$53,ROW(K6)+13,FALSE)+HLOOKUP(K$1,城镇集体企业!$A$1:$DH$53,ROW(K6)+13,FALSE)+HLOOKUP(K$1,其他单位!$A$1:$DH$53,ROW(K6)+13,FALSE)</f>
        <v>24398</v>
      </c>
      <c r="L6">
        <f>HLOOKUP(L$1,国有企业!$A$1:$DH$53,ROW(L6)+13,FALSE)+HLOOKUP(L$1,城镇集体企业!$A$1:$DH$53,ROW(L6)+13,FALSE)+HLOOKUP(L$1,其他单位!$A$1:$DH$53,ROW(L6)+13,FALSE)</f>
        <v>20558</v>
      </c>
      <c r="M6">
        <f>HLOOKUP(M$1,国有企业!$A$1:$DH$53,ROW(M6)+13,FALSE)+HLOOKUP(M$1,城镇集体企业!$A$1:$DH$53,ROW(M6)+13,FALSE)+HLOOKUP(M$1,其他单位!$A$1:$DH$53,ROW(M6)+13,FALSE)</f>
        <v>291</v>
      </c>
      <c r="N6">
        <f>HLOOKUP(N$1,国有企业!$A$1:$DH$53,ROW(N6)+13,FALSE)+HLOOKUP(N$1,城镇集体企业!$A$1:$DH$53,ROW(N6)+13,FALSE)+HLOOKUP(N$1,其他单位!$A$1:$DH$53,ROW(N6)+13,FALSE)</f>
        <v>7171</v>
      </c>
      <c r="O6">
        <f>HLOOKUP(O$1,国有企业!$A$1:$DH$53,ROW(O6)+13,FALSE)+HLOOKUP(O$1,城镇集体企业!$A$1:$DH$53,ROW(O6)+13,FALSE)+HLOOKUP(O$1,其他单位!$A$1:$DH$53,ROW(O6)+13,FALSE)</f>
        <v>1766</v>
      </c>
      <c r="P6">
        <f>HLOOKUP(P$1,国有企业!$A$1:$DH$53,ROW(P6)+13,FALSE)+HLOOKUP(P$1,城镇集体企业!$A$1:$DH$53,ROW(P6)+13,FALSE)+HLOOKUP(P$1,其他单位!$A$1:$DH$53,ROW(P6)+13,FALSE)</f>
        <v>0</v>
      </c>
      <c r="Q6">
        <f>HLOOKUP(Q$1,国有企业!$A$1:$DH$53,ROW(Q6)+13,FALSE)+HLOOKUP(Q$1,城镇集体企业!$A$1:$DH$53,ROW(Q6)+13,FALSE)+HLOOKUP(Q$1,其他单位!$A$1:$DH$53,ROW(Q6)+13,FALSE)</f>
        <v>950671</v>
      </c>
      <c r="R6">
        <f>HLOOKUP(R$1,国有企业!$A$1:$DH$53,ROW(R6)+13,FALSE)+HLOOKUP(R$1,城镇集体企业!$A$1:$DH$53,ROW(R6)+13,FALSE)+HLOOKUP(R$1,其他单位!$A$1:$DH$53,ROW(R6)+13,FALSE)</f>
        <v>36265</v>
      </c>
      <c r="S6">
        <f>HLOOKUP(S$1,国有企业!$A$1:$DH$53,ROW(S6)+13,FALSE)+HLOOKUP(S$1,城镇集体企业!$A$1:$DH$53,ROW(S6)+13,FALSE)+HLOOKUP(S$1,其他单位!$A$1:$DH$53,ROW(S6)+13,FALSE)</f>
        <v>33987</v>
      </c>
      <c r="T6">
        <f>HLOOKUP(T$1,国有企业!$A$1:$DH$53,ROW(T6)+13,FALSE)+HLOOKUP(T$1,城镇集体企业!$A$1:$DH$53,ROW(T6)+13,FALSE)+HLOOKUP(T$1,其他单位!$A$1:$DH$53,ROW(T6)+13,FALSE)</f>
        <v>13604</v>
      </c>
      <c r="U6">
        <f>HLOOKUP(U$1,国有企业!$A$1:$DH$53,ROW(U6)+13,FALSE)+HLOOKUP(U$1,城镇集体企业!$A$1:$DH$53,ROW(U6)+13,FALSE)+HLOOKUP(U$1,其他单位!$A$1:$DH$53,ROW(U6)+13,FALSE)</f>
        <v>4945</v>
      </c>
      <c r="V6">
        <f>HLOOKUP(V$1,国有企业!$A$1:$DH$53,ROW(V6)+13,FALSE)+HLOOKUP(V$1,城镇集体企业!$A$1:$DH$53,ROW(V6)+13,FALSE)+HLOOKUP(V$1,其他单位!$A$1:$DH$53,ROW(V6)+13,FALSE)</f>
        <v>16071</v>
      </c>
      <c r="W6">
        <f>HLOOKUP(W$1,国有企业!$A$1:$DH$53,ROW(W6)+13,FALSE)+HLOOKUP(W$1,城镇集体企业!$A$1:$DH$53,ROW(W6)+13,FALSE)+HLOOKUP(W$1,其他单位!$A$1:$DH$53,ROW(W6)+13,FALSE)</f>
        <v>14929</v>
      </c>
      <c r="X6">
        <f>HLOOKUP(X$1,国有企业!$A$1:$DH$53,ROW(X6)+13,FALSE)+HLOOKUP(X$1,城镇集体企业!$A$1:$DH$53,ROW(X6)+13,FALSE)+HLOOKUP(X$1,其他单位!$A$1:$DH$53,ROW(X6)+13,FALSE)</f>
        <v>15953</v>
      </c>
      <c r="Y6">
        <f>HLOOKUP(Y$1,国有企业!$A$1:$DH$53,ROW(Y6)+13,FALSE)+HLOOKUP(Y$1,城镇集体企业!$A$1:$DH$53,ROW(Y6)+13,FALSE)+HLOOKUP(Y$1,其他单位!$A$1:$DH$53,ROW(Y6)+13,FALSE)</f>
        <v>1985</v>
      </c>
      <c r="Z6">
        <f>HLOOKUP(Z$1,国有企业!$A$1:$DH$53,ROW(Z6)+13,FALSE)+HLOOKUP(Z$1,城镇集体企业!$A$1:$DH$53,ROW(Z6)+13,FALSE)+HLOOKUP(Z$1,其他单位!$A$1:$DH$53,ROW(Z6)+13,FALSE)</f>
        <v>5846</v>
      </c>
      <c r="AA6">
        <f>HLOOKUP(AA$1,国有企业!$A$1:$DH$53,ROW(AA6)+13,FALSE)+HLOOKUP(AA$1,城镇集体企业!$A$1:$DH$53,ROW(AA6)+13,FALSE)+HLOOKUP(AA$1,其他单位!$A$1:$DH$53,ROW(AA6)+13,FALSE)</f>
        <v>7301</v>
      </c>
      <c r="AB6">
        <f>HLOOKUP(AB$1,国有企业!$A$1:$DH$53,ROW(AB6)+13,FALSE)+HLOOKUP(AB$1,城镇集体企业!$A$1:$DH$53,ROW(AB6)+13,FALSE)+HLOOKUP(AB$1,其他单位!$A$1:$DH$53,ROW(AB6)+13,FALSE)</f>
        <v>11021</v>
      </c>
      <c r="AC6">
        <f>HLOOKUP(AC$1,国有企业!$A$1:$DH$53,ROW(AC6)+13,FALSE)+HLOOKUP(AC$1,城镇集体企业!$A$1:$DH$53,ROW(AC6)+13,FALSE)+HLOOKUP(AC$1,其他单位!$A$1:$DH$53,ROW(AC6)+13,FALSE)</f>
        <v>7454</v>
      </c>
      <c r="AD6">
        <f>HLOOKUP(AD$1,国有企业!$A$1:$DH$53,ROW(AD6)+13,FALSE)+HLOOKUP(AD$1,城镇集体企业!$A$1:$DH$53,ROW(AD6)+13,FALSE)+HLOOKUP(AD$1,其他单位!$A$1:$DH$53,ROW(AD6)+13,FALSE)</f>
        <v>24092</v>
      </c>
      <c r="AE6">
        <f>HLOOKUP(AE$1,国有企业!$A$1:$DH$53,ROW(AE6)+13,FALSE)+HLOOKUP(AE$1,城镇集体企业!$A$1:$DH$53,ROW(AE6)+13,FALSE)+HLOOKUP(AE$1,其他单位!$A$1:$DH$53,ROW(AE6)+13,FALSE)</f>
        <v>52635</v>
      </c>
      <c r="AF6">
        <f>HLOOKUP(AF$1,国有企业!$A$1:$DH$53,ROW(AF6)+13,FALSE)+HLOOKUP(AF$1,城镇集体企业!$A$1:$DH$53,ROW(AF6)+13,FALSE)+HLOOKUP(AF$1,其他单位!$A$1:$DH$53,ROW(AF6)+13,FALSE)</f>
        <v>61083</v>
      </c>
      <c r="AG6">
        <f>HLOOKUP(AG$1,国有企业!$A$1:$DH$53,ROW(AG6)+13,FALSE)+HLOOKUP(AG$1,城镇集体企业!$A$1:$DH$53,ROW(AG6)+13,FALSE)+HLOOKUP(AG$1,其他单位!$A$1:$DH$53,ROW(AG6)+13,FALSE)</f>
        <v>20267</v>
      </c>
      <c r="AH6">
        <f>HLOOKUP(AH$1,国有企业!$A$1:$DH$53,ROW(AH6)+13,FALSE)+HLOOKUP(AH$1,城镇集体企业!$A$1:$DH$53,ROW(AH6)+13,FALSE)+HLOOKUP(AH$1,其他单位!$A$1:$DH$53,ROW(AH6)+13,FALSE)</f>
        <v>21565</v>
      </c>
      <c r="AI6">
        <f>HLOOKUP(AI$1,国有企业!$A$1:$DH$53,ROW(AI6)+13,FALSE)+HLOOKUP(AI$1,城镇集体企业!$A$1:$DH$53,ROW(AI6)+13,FALSE)+HLOOKUP(AI$1,其他单位!$A$1:$DH$53,ROW(AI6)+13,FALSE)</f>
        <v>44056</v>
      </c>
      <c r="AJ6">
        <f>HLOOKUP(AJ$1,国有企业!$A$1:$DH$53,ROW(AJ6)+13,FALSE)+HLOOKUP(AJ$1,城镇集体企业!$A$1:$DH$53,ROW(AJ6)+13,FALSE)+HLOOKUP(AJ$1,其他单位!$A$1:$DH$53,ROW(AJ6)+13,FALSE)</f>
        <v>164116</v>
      </c>
      <c r="AK6">
        <f>HLOOKUP(AK$1,国有企业!$A$1:$DH$53,ROW(AK6)+13,FALSE)+HLOOKUP(AK$1,城镇集体企业!$A$1:$DH$53,ROW(AK6)+13,FALSE)+HLOOKUP(AK$1,其他单位!$A$1:$DH$53,ROW(AK6)+13,FALSE)</f>
        <v>10345</v>
      </c>
      <c r="AL6">
        <f>HLOOKUP(AL$1,国有企业!$A$1:$DH$53,ROW(AL6)+13,FALSE)+HLOOKUP(AL$1,城镇集体企业!$A$1:$DH$53,ROW(AL6)+13,FALSE)+HLOOKUP(AL$1,其他单位!$A$1:$DH$53,ROW(AL6)+13,FALSE)</f>
        <v>45308</v>
      </c>
      <c r="AM6">
        <f>HLOOKUP(AM$1,国有企业!$A$1:$DH$53,ROW(AM6)+13,FALSE)+HLOOKUP(AM$1,城镇集体企业!$A$1:$DH$53,ROW(AM6)+13,FALSE)+HLOOKUP(AM$1,其他单位!$A$1:$DH$53,ROW(AM6)+13,FALSE)</f>
        <v>34489</v>
      </c>
      <c r="AN6">
        <f>HLOOKUP(AN$1,国有企业!$A$1:$DH$53,ROW(AN6)+13,FALSE)+HLOOKUP(AN$1,城镇集体企业!$A$1:$DH$53,ROW(AN6)+13,FALSE)+HLOOKUP(AN$1,其他单位!$A$1:$DH$53,ROW(AN6)+13,FALSE)</f>
        <v>53847</v>
      </c>
      <c r="AO6">
        <f>HLOOKUP(AO$1,国有企业!$A$1:$DH$53,ROW(AO6)+13,FALSE)+HLOOKUP(AO$1,城镇集体企业!$A$1:$DH$53,ROW(AO6)+13,FALSE)+HLOOKUP(AO$1,其他单位!$A$1:$DH$53,ROW(AO6)+13,FALSE)</f>
        <v>95942</v>
      </c>
      <c r="AP6">
        <f>HLOOKUP(AP$1,国有企业!$A$1:$DH$53,ROW(AP6)+13,FALSE)+HLOOKUP(AP$1,城镇集体企业!$A$1:$DH$53,ROW(AP6)+13,FALSE)+HLOOKUP(AP$1,其他单位!$A$1:$DH$53,ROW(AP6)+13,FALSE)</f>
        <v>31666</v>
      </c>
      <c r="AQ6">
        <f>HLOOKUP(AQ$1,国有企业!$A$1:$DH$53,ROW(AQ6)+13,FALSE)+HLOOKUP(AQ$1,城镇集体企业!$A$1:$DH$53,ROW(AQ6)+13,FALSE)+HLOOKUP(AQ$1,其他单位!$A$1:$DH$53,ROW(AQ6)+13,FALSE)</f>
        <v>46187</v>
      </c>
      <c r="AR6">
        <f>HLOOKUP(AR$1,国有企业!$A$1:$DH$53,ROW(AR6)+13,FALSE)+HLOOKUP(AR$1,城镇集体企业!$A$1:$DH$53,ROW(AR6)+13,FALSE)+HLOOKUP(AR$1,其他单位!$A$1:$DH$53,ROW(AR6)+13,FALSE)</f>
        <v>51965</v>
      </c>
      <c r="AS6">
        <f>HLOOKUP(AS$1,国有企业!$A$1:$DH$53,ROW(AS6)+13,FALSE)+HLOOKUP(AS$1,城镇集体企业!$A$1:$DH$53,ROW(AS6)+13,FALSE)+HLOOKUP(AS$1,其他单位!$A$1:$DH$53,ROW(AS6)+13,FALSE)</f>
        <v>10961</v>
      </c>
      <c r="AT6">
        <f>HLOOKUP(AT$1,国有企业!$A$1:$DH$53,ROW(AT6)+13,FALSE)+HLOOKUP(AT$1,城镇集体企业!$A$1:$DH$53,ROW(AT6)+13,FALSE)+HLOOKUP(AT$1,其他单位!$A$1:$DH$53,ROW(AT6)+13,FALSE)</f>
        <v>2202</v>
      </c>
      <c r="AU6">
        <f>HLOOKUP(AU$1,国有企业!$A$1:$DH$53,ROW(AU6)+13,FALSE)+HLOOKUP(AU$1,城镇集体企业!$A$1:$DH$53,ROW(AU6)+13,FALSE)+HLOOKUP(AU$1,其他单位!$A$1:$DH$53,ROW(AU6)+13,FALSE)</f>
        <v>3291</v>
      </c>
      <c r="AV6">
        <f>HLOOKUP(AV$1,国有企业!$A$1:$DH$53,ROW(AV6)+13,FALSE)+HLOOKUP(AV$1,城镇集体企业!$A$1:$DH$53,ROW(AV6)+13,FALSE)+HLOOKUP(AV$1,其他单位!$A$1:$DH$53,ROW(AV6)+13,FALSE)</f>
        <v>7293</v>
      </c>
      <c r="AW6">
        <f>HLOOKUP(AW$1,国有企业!$A$1:$DH$53,ROW(AW6)+13,FALSE)+HLOOKUP(AW$1,城镇集体企业!$A$1:$DH$53,ROW(AW6)+13,FALSE)+HLOOKUP(AW$1,其他单位!$A$1:$DH$53,ROW(AW6)+13,FALSE)</f>
        <v>187187</v>
      </c>
      <c r="AX6">
        <f>HLOOKUP(AX$1,国有企业!$A$1:$DH$53,ROW(AX6)+13,FALSE)+HLOOKUP(AX$1,城镇集体企业!$A$1:$DH$53,ROW(AX6)+13,FALSE)+HLOOKUP(AX$1,其他单位!$A$1:$DH$53,ROW(AX6)+13,FALSE)</f>
        <v>137431</v>
      </c>
      <c r="AY6">
        <f>HLOOKUP(AY$1,国有企业!$A$1:$DH$53,ROW(AY6)+13,FALSE)+HLOOKUP(AY$1,城镇集体企业!$A$1:$DH$53,ROW(AY6)+13,FALSE)+HLOOKUP(AY$1,其他单位!$A$1:$DH$53,ROW(AY6)+13,FALSE)</f>
        <v>18945</v>
      </c>
      <c r="AZ6">
        <f>HLOOKUP(AZ$1,国有企业!$A$1:$DH$53,ROW(AZ6)+13,FALSE)+HLOOKUP(AZ$1,城镇集体企业!$A$1:$DH$53,ROW(AZ6)+13,FALSE)+HLOOKUP(AZ$1,其他单位!$A$1:$DH$53,ROW(AZ6)+13,FALSE)</f>
        <v>30811</v>
      </c>
      <c r="BA6">
        <f>HLOOKUP(BA$1,国有企业!$A$1:$DH$53,ROW(BA6)+13,FALSE)+HLOOKUP(BA$1,城镇集体企业!$A$1:$DH$53,ROW(BA6)+13,FALSE)+HLOOKUP(BA$1,其他单位!$A$1:$DH$53,ROW(BA6)+13,FALSE)</f>
        <v>432055</v>
      </c>
      <c r="BB6">
        <f>HLOOKUP(BB$1,国有企业!$A$1:$DH$53,ROW(BB6)+13,FALSE)+HLOOKUP(BB$1,城镇集体企业!$A$1:$DH$53,ROW(BB6)+13,FALSE)+HLOOKUP(BB$1,其他单位!$A$1:$DH$53,ROW(BB6)+13,FALSE)</f>
        <v>218216</v>
      </c>
      <c r="BC6">
        <f>HLOOKUP(BC$1,国有企业!$A$1:$DH$53,ROW(BC6)+13,FALSE)+HLOOKUP(BC$1,城镇集体企业!$A$1:$DH$53,ROW(BC6)+13,FALSE)+HLOOKUP(BC$1,其他单位!$A$1:$DH$53,ROW(BC6)+13,FALSE)</f>
        <v>153437</v>
      </c>
      <c r="BD6">
        <f>HLOOKUP(BD$1,国有企业!$A$1:$DH$53,ROW(BD6)+13,FALSE)+HLOOKUP(BD$1,城镇集体企业!$A$1:$DH$53,ROW(BD6)+13,FALSE)+HLOOKUP(BD$1,其他单位!$A$1:$DH$53,ROW(BD6)+13,FALSE)</f>
        <v>33049</v>
      </c>
      <c r="BE6">
        <f>HLOOKUP(BE$1,国有企业!$A$1:$DH$53,ROW(BE6)+13,FALSE)+HLOOKUP(BE$1,城镇集体企业!$A$1:$DH$53,ROW(BE6)+13,FALSE)+HLOOKUP(BE$1,其他单位!$A$1:$DH$53,ROW(BE6)+13,FALSE)</f>
        <v>27353</v>
      </c>
      <c r="BF6">
        <f>HLOOKUP(BF$1,国有企业!$A$1:$DH$53,ROW(BF6)+13,FALSE)+HLOOKUP(BF$1,城镇集体企业!$A$1:$DH$53,ROW(BF6)+13,FALSE)+HLOOKUP(BF$1,其他单位!$A$1:$DH$53,ROW(BF6)+13,FALSE)</f>
        <v>205701</v>
      </c>
      <c r="BG6">
        <f>HLOOKUP(BG$1,国有企业!$A$1:$DH$53,ROW(BG6)+13,FALSE)+HLOOKUP(BG$1,城镇集体企业!$A$1:$DH$53,ROW(BG6)+13,FALSE)+HLOOKUP(BG$1,其他单位!$A$1:$DH$53,ROW(BG6)+13,FALSE)</f>
        <v>75379</v>
      </c>
      <c r="BH6">
        <f>HLOOKUP(BH$1,国有企业!$A$1:$DH$53,ROW(BH6)+13,FALSE)+HLOOKUP(BH$1,城镇集体企业!$A$1:$DH$53,ROW(BH6)+13,FALSE)+HLOOKUP(BH$1,其他单位!$A$1:$DH$53,ROW(BH6)+13,FALSE)</f>
        <v>130322</v>
      </c>
      <c r="BI6">
        <f>HLOOKUP(BI$1,国有企业!$A$1:$DH$53,ROW(BI6)+13,FALSE)+HLOOKUP(BI$1,城镇集体企业!$A$1:$DH$53,ROW(BI6)+13,FALSE)+HLOOKUP(BI$1,其他单位!$A$1:$DH$53,ROW(BI6)+13,FALSE)</f>
        <v>274703</v>
      </c>
      <c r="BJ6">
        <f>HLOOKUP(BJ$1,国有企业!$A$1:$DH$53,ROW(BJ6)+13,FALSE)+HLOOKUP(BJ$1,城镇集体企业!$A$1:$DH$53,ROW(BJ6)+13,FALSE)+HLOOKUP(BJ$1,其他单位!$A$1:$DH$53,ROW(BJ6)+13,FALSE)</f>
        <v>88090</v>
      </c>
      <c r="BK6">
        <f>HLOOKUP(BK$1,国有企业!$A$1:$DH$53,ROW(BK6)+13,FALSE)+HLOOKUP(BK$1,城镇集体企业!$A$1:$DH$53,ROW(BK6)+13,FALSE)+HLOOKUP(BK$1,其他单位!$A$1:$DH$53,ROW(BK6)+13,FALSE)</f>
        <v>117971</v>
      </c>
      <c r="BL6">
        <f>HLOOKUP(BL$1,国有企业!$A$1:$DH$53,ROW(BL6)+13,FALSE)+HLOOKUP(BL$1,城镇集体企业!$A$1:$DH$53,ROW(BL6)+13,FALSE)+HLOOKUP(BL$1,其他单位!$A$1:$DH$53,ROW(BL6)+13,FALSE)</f>
        <v>18039</v>
      </c>
      <c r="BM6">
        <f>HLOOKUP(BM$1,国有企业!$A$1:$DH$53,ROW(BM6)+13,FALSE)+HLOOKUP(BM$1,城镇集体企业!$A$1:$DH$53,ROW(BM6)+13,FALSE)+HLOOKUP(BM$1,其他单位!$A$1:$DH$53,ROW(BM6)+13,FALSE)</f>
        <v>5716</v>
      </c>
      <c r="BN6">
        <f>HLOOKUP(BN$1,国有企业!$A$1:$DH$53,ROW(BN6)+13,FALSE)+HLOOKUP(BN$1,城镇集体企业!$A$1:$DH$53,ROW(BN6)+13,FALSE)+HLOOKUP(BN$1,其他单位!$A$1:$DH$53,ROW(BN6)+13,FALSE)</f>
        <v>113</v>
      </c>
      <c r="BO6">
        <f>HLOOKUP(BO$1,国有企业!$A$1:$DH$53,ROW(BO6)+13,FALSE)+HLOOKUP(BO$1,城镇集体企业!$A$1:$DH$53,ROW(BO6)+13,FALSE)+HLOOKUP(BO$1,其他单位!$A$1:$DH$53,ROW(BO6)+13,FALSE)</f>
        <v>2052</v>
      </c>
      <c r="BP6">
        <f>HLOOKUP(BP$1,国有企业!$A$1:$DH$53,ROW(BP6)+13,FALSE)+HLOOKUP(BP$1,城镇集体企业!$A$1:$DH$53,ROW(BP6)+13,FALSE)+HLOOKUP(BP$1,其他单位!$A$1:$DH$53,ROW(BP6)+13,FALSE)</f>
        <v>13128</v>
      </c>
      <c r="BQ6">
        <f>HLOOKUP(BQ$1,国有企业!$A$1:$DH$53,ROW(BQ6)+13,FALSE)+HLOOKUP(BQ$1,城镇集体企业!$A$1:$DH$53,ROW(BQ6)+13,FALSE)+HLOOKUP(BQ$1,其他单位!$A$1:$DH$53,ROW(BQ6)+13,FALSE)</f>
        <v>29594</v>
      </c>
      <c r="BR6">
        <f>HLOOKUP(BR$1,国有企业!$A$1:$DH$53,ROW(BR6)+13,FALSE)+HLOOKUP(BR$1,城镇集体企业!$A$1:$DH$53,ROW(BR6)+13,FALSE)+HLOOKUP(BR$1,其他单位!$A$1:$DH$53,ROW(BR6)+13,FALSE)</f>
        <v>44919</v>
      </c>
      <c r="BS6">
        <f>HLOOKUP(BS$1,国有企业!$A$1:$DH$53,ROW(BS6)+13,FALSE)+HLOOKUP(BS$1,城镇集体企业!$A$1:$DH$53,ROW(BS6)+13,FALSE)+HLOOKUP(BS$1,其他单位!$A$1:$DH$53,ROW(BS6)+13,FALSE)</f>
        <v>30816</v>
      </c>
      <c r="BT6">
        <f>HLOOKUP(BT$1,国有企业!$A$1:$DH$53,ROW(BT6)+13,FALSE)+HLOOKUP(BT$1,城镇集体企业!$A$1:$DH$53,ROW(BT6)+13,FALSE)+HLOOKUP(BT$1,其他单位!$A$1:$DH$53,ROW(BT6)+13,FALSE)</f>
        <v>14103</v>
      </c>
      <c r="BU6">
        <f>HLOOKUP(BU$1,国有企业!$A$1:$DH$53,ROW(BU6)+13,FALSE)+HLOOKUP(BU$1,城镇集体企业!$A$1:$DH$53,ROW(BU6)+13,FALSE)+HLOOKUP(BU$1,其他单位!$A$1:$DH$53,ROW(BU6)+13,FALSE)</f>
        <v>101197</v>
      </c>
      <c r="BV6">
        <f>HLOOKUP(BV$1,国有企业!$A$1:$DH$53,ROW(BV6)+13,FALSE)+HLOOKUP(BV$1,城镇集体企业!$A$1:$DH$53,ROW(BV6)+13,FALSE)+HLOOKUP(BV$1,其他单位!$A$1:$DH$53,ROW(BV6)+13,FALSE)</f>
        <v>69397</v>
      </c>
      <c r="BW6">
        <f>HLOOKUP(BW$1,国有企业!$A$1:$DH$53,ROW(BW6)+13,FALSE)+HLOOKUP(BW$1,城镇集体企业!$A$1:$DH$53,ROW(BW6)+13,FALSE)+HLOOKUP(BW$1,其他单位!$A$1:$DH$53,ROW(BW6)+13,FALSE)</f>
        <v>4276</v>
      </c>
      <c r="BX6">
        <f>HLOOKUP(BX$1,国有企业!$A$1:$DH$53,ROW(BX6)+13,FALSE)+HLOOKUP(BX$1,城镇集体企业!$A$1:$DH$53,ROW(BX6)+13,FALSE)+HLOOKUP(BX$1,其他单位!$A$1:$DH$53,ROW(BX6)+13,FALSE)</f>
        <v>27524</v>
      </c>
      <c r="BY6">
        <f>HLOOKUP(BY$1,国有企业!$A$1:$DH$53,ROW(BY6)+13,FALSE)+HLOOKUP(BY$1,城镇集体企业!$A$1:$DH$53,ROW(BY6)+13,FALSE)+HLOOKUP(BY$1,其他单位!$A$1:$DH$53,ROW(BY6)+13,FALSE)</f>
        <v>370462</v>
      </c>
      <c r="BZ6">
        <f>HLOOKUP(BZ$1,国有企业!$A$1:$DH$53,ROW(BZ6)+13,FALSE)+HLOOKUP(BZ$1,城镇集体企业!$A$1:$DH$53,ROW(BZ6)+13,FALSE)+HLOOKUP(BZ$1,其他单位!$A$1:$DH$53,ROW(BZ6)+13,FALSE)</f>
        <v>154870</v>
      </c>
      <c r="CA6">
        <f>HLOOKUP(CA$1,国有企业!$A$1:$DH$53,ROW(CA6)+13,FALSE)+HLOOKUP(CA$1,城镇集体企业!$A$1:$DH$53,ROW(CA6)+13,FALSE)+HLOOKUP(CA$1,其他单位!$A$1:$DH$53,ROW(CA6)+13,FALSE)</f>
        <v>2942</v>
      </c>
      <c r="CB6">
        <f>HLOOKUP(CB$1,国有企业!$A$1:$DH$53,ROW(CB6)+13,FALSE)+HLOOKUP(CB$1,城镇集体企业!$A$1:$DH$53,ROW(CB6)+13,FALSE)+HLOOKUP(CB$1,其他单位!$A$1:$DH$53,ROW(CB6)+13,FALSE)</f>
        <v>212431</v>
      </c>
      <c r="CC6">
        <f>HLOOKUP(CC$1,国有企业!$A$1:$DH$53,ROW(CC6)+13,FALSE)+HLOOKUP(CC$1,城镇集体企业!$A$1:$DH$53,ROW(CC6)+13,FALSE)+HLOOKUP(CC$1,其他单位!$A$1:$DH$53,ROW(CC6)+13,FALSE)</f>
        <v>219</v>
      </c>
      <c r="CD6">
        <f>HLOOKUP(CD$1,国有企业!$A$1:$DH$53,ROW(CD6)+13,FALSE)+HLOOKUP(CD$1,城镇集体企业!$A$1:$DH$53,ROW(CD6)+13,FALSE)+HLOOKUP(CD$1,其他单位!$A$1:$DH$53,ROW(CD6)+13,FALSE)</f>
        <v>104200</v>
      </c>
      <c r="CE6">
        <f>HLOOKUP(CE$1,国有企业!$A$1:$DH$53,ROW(CE6)+13,FALSE)+HLOOKUP(CE$1,城镇集体企业!$A$1:$DH$53,ROW(CE6)+13,FALSE)+HLOOKUP(CE$1,其他单位!$A$1:$DH$53,ROW(CE6)+13,FALSE)</f>
        <v>161055</v>
      </c>
      <c r="CF6">
        <f>HLOOKUP(CF$1,国有企业!$A$1:$DH$53,ROW(CF6)+13,FALSE)+HLOOKUP(CF$1,城镇集体企业!$A$1:$DH$53,ROW(CF6)+13,FALSE)+HLOOKUP(CF$1,其他单位!$A$1:$DH$53,ROW(CF6)+13,FALSE)</f>
        <v>3843</v>
      </c>
      <c r="CG6">
        <f>HLOOKUP(CG$1,国有企业!$A$1:$DH$53,ROW(CG6)+13,FALSE)+HLOOKUP(CG$1,城镇集体企业!$A$1:$DH$53,ROW(CG6)+13,FALSE)+HLOOKUP(CG$1,其他单位!$A$1:$DH$53,ROW(CG6)+13,FALSE)</f>
        <v>157212</v>
      </c>
      <c r="CH6">
        <f>HLOOKUP(CH$1,国有企业!$A$1:$DH$53,ROW(CH6)+13,FALSE)+HLOOKUP(CH$1,城镇集体企业!$A$1:$DH$53,ROW(CH6)+13,FALSE)+HLOOKUP(CH$1,其他单位!$A$1:$DH$53,ROW(CH6)+13,FALSE)</f>
        <v>163756</v>
      </c>
      <c r="CI6">
        <f>HLOOKUP(CI$1,国有企业!$A$1:$DH$53,ROW(CI6)+13,FALSE)+HLOOKUP(CI$1,城镇集体企业!$A$1:$DH$53,ROW(CI6)+13,FALSE)+HLOOKUP(CI$1,其他单位!$A$1:$DH$53,ROW(CI6)+13,FALSE)</f>
        <v>10399</v>
      </c>
      <c r="CJ6">
        <f>HLOOKUP(CJ$1,国有企业!$A$1:$DH$53,ROW(CJ6)+13,FALSE)+HLOOKUP(CJ$1,城镇集体企业!$A$1:$DH$53,ROW(CJ6)+13,FALSE)+HLOOKUP(CJ$1,其他单位!$A$1:$DH$53,ROW(CJ6)+13,FALSE)</f>
        <v>140229</v>
      </c>
      <c r="CK6">
        <f>HLOOKUP(CK$1,国有企业!$A$1:$DH$53,ROW(CK6)+13,FALSE)+HLOOKUP(CK$1,城镇集体企业!$A$1:$DH$53,ROW(CK6)+13,FALSE)+HLOOKUP(CK$1,其他单位!$A$1:$DH$53,ROW(CK6)+13,FALSE)</f>
        <v>13128</v>
      </c>
      <c r="CL6">
        <f>HLOOKUP(CL$1,国有企业!$A$1:$DH$53,ROW(CL6)+13,FALSE)+HLOOKUP(CL$1,城镇集体企业!$A$1:$DH$53,ROW(CL6)+13,FALSE)+HLOOKUP(CL$1,其他单位!$A$1:$DH$53,ROW(CL6)+13,FALSE)</f>
        <v>90527</v>
      </c>
      <c r="CM6">
        <f>HLOOKUP(CM$1,国有企业!$A$1:$DH$53,ROW(CM6)+13,FALSE)+HLOOKUP(CM$1,城镇集体企业!$A$1:$DH$53,ROW(CM6)+13,FALSE)+HLOOKUP(CM$1,其他单位!$A$1:$DH$53,ROW(CM6)+13,FALSE)</f>
        <v>10209</v>
      </c>
      <c r="CN6">
        <f>HLOOKUP(CN$1,国有企业!$A$1:$DH$53,ROW(CN6)+13,FALSE)+HLOOKUP(CN$1,城镇集体企业!$A$1:$DH$53,ROW(CN6)+13,FALSE)+HLOOKUP(CN$1,其他单位!$A$1:$DH$53,ROW(CN6)+13,FALSE)</f>
        <v>4263</v>
      </c>
      <c r="CO6">
        <f>HLOOKUP(CO$1,国有企业!$A$1:$DH$53,ROW(CO6)+13,FALSE)+HLOOKUP(CO$1,城镇集体企业!$A$1:$DH$53,ROW(CO6)+13,FALSE)+HLOOKUP(CO$1,其他单位!$A$1:$DH$53,ROW(CO6)+13,FALSE)</f>
        <v>75185</v>
      </c>
      <c r="CP6">
        <f>HLOOKUP(CP$1,国有企业!$A$1:$DH$53,ROW(CP6)+13,FALSE)+HLOOKUP(CP$1,城镇集体企业!$A$1:$DH$53,ROW(CP6)+13,FALSE)+HLOOKUP(CP$1,其他单位!$A$1:$DH$53,ROW(CP6)+13,FALSE)</f>
        <v>870</v>
      </c>
      <c r="CQ6">
        <f>HLOOKUP(CQ$1,国有企业!$A$1:$DH$53,ROW(CQ6)+13,FALSE)+HLOOKUP(CQ$1,城镇集体企业!$A$1:$DH$53,ROW(CQ6)+13,FALSE)+HLOOKUP(CQ$1,其他单位!$A$1:$DH$53,ROW(CQ6)+13,FALSE)</f>
        <v>25084</v>
      </c>
      <c r="CR6">
        <f>HLOOKUP(CR$1,国有企业!$A$1:$DH$53,ROW(CR6)+13,FALSE)+HLOOKUP(CR$1,城镇集体企业!$A$1:$DH$53,ROW(CR6)+13,FALSE)+HLOOKUP(CR$1,其他单位!$A$1:$DH$53,ROW(CR6)+13,FALSE)</f>
        <v>15279</v>
      </c>
      <c r="CS6">
        <f>HLOOKUP(CS$1,国有企业!$A$1:$DH$53,ROW(CS6)+13,FALSE)+HLOOKUP(CS$1,城镇集体企业!$A$1:$DH$53,ROW(CS6)+13,FALSE)+HLOOKUP(CS$1,其他单位!$A$1:$DH$53,ROW(CS6)+13,FALSE)</f>
        <v>2361</v>
      </c>
      <c r="CT6">
        <f>HLOOKUP(CT$1,国有企业!$A$1:$DH$53,ROW(CT6)+13,FALSE)+HLOOKUP(CT$1,城镇集体企业!$A$1:$DH$53,ROW(CT6)+13,FALSE)+HLOOKUP(CT$1,其他单位!$A$1:$DH$53,ROW(CT6)+13,FALSE)</f>
        <v>7444</v>
      </c>
      <c r="CU6">
        <f>HLOOKUP(CU$1,国有企业!$A$1:$DH$53,ROW(CU6)+13,FALSE)+HLOOKUP(CU$1,城镇集体企业!$A$1:$DH$53,ROW(CU6)+13,FALSE)+HLOOKUP(CU$1,其他单位!$A$1:$DH$53,ROW(CU6)+13,FALSE)</f>
        <v>959900</v>
      </c>
      <c r="CV6">
        <f>HLOOKUP(CV$1,国有企业!$A$1:$DH$53,ROW(CV6)+13,FALSE)+HLOOKUP(CV$1,城镇集体企业!$A$1:$DH$53,ROW(CV6)+13,FALSE)+HLOOKUP(CV$1,其他单位!$A$1:$DH$53,ROW(CV6)+13,FALSE)</f>
        <v>367393</v>
      </c>
      <c r="CW6">
        <f>HLOOKUP(CW$1,国有企业!$A$1:$DH$53,ROW(CW6)+13,FALSE)+HLOOKUP(CW$1,城镇集体企业!$A$1:$DH$53,ROW(CW6)+13,FALSE)+HLOOKUP(CW$1,其他单位!$A$1:$DH$53,ROW(CW6)+13,FALSE)</f>
        <v>400191</v>
      </c>
      <c r="CX6">
        <f>HLOOKUP(CX$1,国有企业!$A$1:$DH$53,ROW(CX6)+13,FALSE)+HLOOKUP(CX$1,城镇集体企业!$A$1:$DH$53,ROW(CX6)+13,FALSE)+HLOOKUP(CX$1,其他单位!$A$1:$DH$53,ROW(CX6)+13,FALSE)</f>
        <v>79636</v>
      </c>
      <c r="CY6">
        <f>HLOOKUP(CY$1,国有企业!$A$1:$DH$53,ROW(CY6)+13,FALSE)+HLOOKUP(CY$1,城镇集体企业!$A$1:$DH$53,ROW(CY6)+13,FALSE)+HLOOKUP(CY$1,其他单位!$A$1:$DH$53,ROW(CY6)+13,FALSE)</f>
        <v>453302</v>
      </c>
      <c r="CZ6">
        <f>HLOOKUP(CZ$1,国有企业!$A$1:$DH$53,ROW(CZ6)+13,FALSE)+HLOOKUP(CZ$1,城镇集体企业!$A$1:$DH$53,ROW(CZ6)+13,FALSE)+HLOOKUP(CZ$1,其他单位!$A$1:$DH$53,ROW(CZ6)+13,FALSE)</f>
        <v>438518</v>
      </c>
      <c r="DA6">
        <f>HLOOKUP(DA$1,国有企业!$A$1:$DH$53,ROW(DA6)+13,FALSE)+HLOOKUP(DA$1,城镇集体企业!$A$1:$DH$53,ROW(DA6)+13,FALSE)+HLOOKUP(DA$1,其他单位!$A$1:$DH$53,ROW(DA6)+13,FALSE)</f>
        <v>14784</v>
      </c>
      <c r="DB6">
        <f>HLOOKUP(DB$1,国有企业!$A$1:$DH$53,ROW(DB6)+13,FALSE)+HLOOKUP(DB$1,城镇集体企业!$A$1:$DH$53,ROW(DB6)+13,FALSE)+HLOOKUP(DB$1,其他单位!$A$1:$DH$53,ROW(DB6)+13,FALSE)</f>
        <v>51821</v>
      </c>
      <c r="DC6">
        <f>HLOOKUP(DC$1,国有企业!$A$1:$DH$53,ROW(DC6)+13,FALSE)+HLOOKUP(DC$1,城镇集体企业!$A$1:$DH$53,ROW(DC6)+13,FALSE)+HLOOKUP(DC$1,其他单位!$A$1:$DH$53,ROW(DC6)+13,FALSE)</f>
        <v>9231</v>
      </c>
      <c r="DD6">
        <f>HLOOKUP(DD$1,国有企业!$A$1:$DH$53,ROW(DD6)+13,FALSE)+HLOOKUP(DD$1,城镇集体企业!$A$1:$DH$53,ROW(DD6)+13,FALSE)+HLOOKUP(DD$1,其他单位!$A$1:$DH$53,ROW(DD6)+13,FALSE)</f>
        <v>20127</v>
      </c>
      <c r="DE6">
        <f>HLOOKUP(DE$1,国有企业!$A$1:$DH$53,ROW(DE6)+13,FALSE)+HLOOKUP(DE$1,城镇集体企业!$A$1:$DH$53,ROW(DE6)+13,FALSE)+HLOOKUP(DE$1,其他单位!$A$1:$DH$53,ROW(DE6)+13,FALSE)</f>
        <v>16098</v>
      </c>
      <c r="DF6">
        <f>HLOOKUP(DF$1,国有企业!$A$1:$DH$53,ROW(DF6)+13,FALSE)+HLOOKUP(DF$1,城镇集体企业!$A$1:$DH$53,ROW(DF6)+13,FALSE)+HLOOKUP(DF$1,其他单位!$A$1:$DH$53,ROW(DF6)+13,FALSE)</f>
        <v>3012</v>
      </c>
      <c r="DG6">
        <f>HLOOKUP(DG$1,国有企业!$A$1:$DH$53,ROW(DG6)+13,FALSE)+HLOOKUP(DG$1,城镇集体企业!$A$1:$DH$53,ROW(DG6)+13,FALSE)+HLOOKUP(DG$1,其他单位!$A$1:$DH$53,ROW(DG6)+13,FALSE)</f>
        <v>3353</v>
      </c>
      <c r="DH6">
        <f>HLOOKUP(DH$1,国有企业!$A$1:$DH$53,ROW(DH6)+13,FALSE)+HLOOKUP(DH$1,城镇集体企业!$A$1:$DH$53,ROW(DH6)+13,FALSE)+HLOOKUP(DH$1,其他单位!$A$1:$DH$53,ROW(DH6)+13,FALSE)</f>
        <v>992356</v>
      </c>
    </row>
    <row r="7" spans="1:112" x14ac:dyDescent="0.2">
      <c r="A7" s="29" t="s">
        <v>566</v>
      </c>
      <c r="B7">
        <f>HLOOKUP(B$1,国有企业!$A$1:$DH$53,ROW(B7)+13,FALSE)+HLOOKUP(B$1,城镇集体企业!$A$1:$DH$53,ROW(B7)+13,FALSE)+HLOOKUP(B$1,其他单位!$A$1:$DH$53,ROW(B7)+13,FALSE)</f>
        <v>4410689</v>
      </c>
      <c r="C7">
        <f>HLOOKUP(C$1,国有企业!$A$1:$DH$53,ROW(C7)+13,FALSE)+HLOOKUP(C$1,城镇集体企业!$A$1:$DH$53,ROW(C7)+13,FALSE)+HLOOKUP(C$1,其他单位!$A$1:$DH$53,ROW(C7)+13,FALSE)</f>
        <v>9769</v>
      </c>
      <c r="D7">
        <f>HLOOKUP(D$1,国有企业!$A$1:$DH$53,ROW(D7)+13,FALSE)+HLOOKUP(D$1,城镇集体企业!$A$1:$DH$53,ROW(D7)+13,FALSE)+HLOOKUP(D$1,其他单位!$A$1:$DH$53,ROW(D7)+13,FALSE)</f>
        <v>1769</v>
      </c>
      <c r="E7">
        <f>HLOOKUP(E$1,国有企业!$A$1:$DH$53,ROW(E7)+13,FALSE)+HLOOKUP(E$1,城镇集体企业!$A$1:$DH$53,ROW(E7)+13,FALSE)+HLOOKUP(E$1,其他单位!$A$1:$DH$53,ROW(E7)+13,FALSE)</f>
        <v>4191</v>
      </c>
      <c r="F7">
        <f>HLOOKUP(F$1,国有企业!$A$1:$DH$53,ROW(F7)+13,FALSE)+HLOOKUP(F$1,城镇集体企业!$A$1:$DH$53,ROW(F7)+13,FALSE)+HLOOKUP(F$1,其他单位!$A$1:$DH$53,ROW(F7)+13,FALSE)</f>
        <v>2028</v>
      </c>
      <c r="G7">
        <f>HLOOKUP(G$1,国有企业!$A$1:$DH$53,ROW(G7)+13,FALSE)+HLOOKUP(G$1,城镇集体企业!$A$1:$DH$53,ROW(G7)+13,FALSE)+HLOOKUP(G$1,其他单位!$A$1:$DH$53,ROW(G7)+13,FALSE)</f>
        <v>54</v>
      </c>
      <c r="H7">
        <f>HLOOKUP(H$1,国有企业!$A$1:$DH$53,ROW(H7)+13,FALSE)+HLOOKUP(H$1,城镇集体企业!$A$1:$DH$53,ROW(H7)+13,FALSE)+HLOOKUP(H$1,其他单位!$A$1:$DH$53,ROW(H7)+13,FALSE)</f>
        <v>1727</v>
      </c>
      <c r="I7">
        <f>HLOOKUP(I$1,国有企业!$A$1:$DH$53,ROW(I7)+13,FALSE)+HLOOKUP(I$1,城镇集体企业!$A$1:$DH$53,ROW(I7)+13,FALSE)+HLOOKUP(I$1,其他单位!$A$1:$DH$53,ROW(I7)+13,FALSE)</f>
        <v>815141</v>
      </c>
      <c r="J7">
        <f>HLOOKUP(J$1,国有企业!$A$1:$DH$53,ROW(J7)+13,FALSE)+HLOOKUP(J$1,城镇集体企业!$A$1:$DH$53,ROW(J7)+13,FALSE)+HLOOKUP(J$1,其他单位!$A$1:$DH$53,ROW(J7)+13,FALSE)</f>
        <v>802650</v>
      </c>
      <c r="K7">
        <f>HLOOKUP(K$1,国有企业!$A$1:$DH$53,ROW(K7)+13,FALSE)+HLOOKUP(K$1,城镇集体企业!$A$1:$DH$53,ROW(K7)+13,FALSE)+HLOOKUP(K$1,其他单位!$A$1:$DH$53,ROW(K7)+13,FALSE)</f>
        <v>5689</v>
      </c>
      <c r="L7">
        <f>HLOOKUP(L$1,国有企业!$A$1:$DH$53,ROW(L7)+13,FALSE)+HLOOKUP(L$1,城镇集体企业!$A$1:$DH$53,ROW(L7)+13,FALSE)+HLOOKUP(L$1,其他单位!$A$1:$DH$53,ROW(L7)+13,FALSE)</f>
        <v>3088</v>
      </c>
      <c r="M7">
        <f>HLOOKUP(M$1,国有企业!$A$1:$DH$53,ROW(M7)+13,FALSE)+HLOOKUP(M$1,城镇集体企业!$A$1:$DH$53,ROW(M7)+13,FALSE)+HLOOKUP(M$1,其他单位!$A$1:$DH$53,ROW(M7)+13,FALSE)</f>
        <v>3007</v>
      </c>
      <c r="N7">
        <f>HLOOKUP(N$1,国有企业!$A$1:$DH$53,ROW(N7)+13,FALSE)+HLOOKUP(N$1,城镇集体企业!$A$1:$DH$53,ROW(N7)+13,FALSE)+HLOOKUP(N$1,其他单位!$A$1:$DH$53,ROW(N7)+13,FALSE)</f>
        <v>358</v>
      </c>
      <c r="O7">
        <f>HLOOKUP(O$1,国有企业!$A$1:$DH$53,ROW(O7)+13,FALSE)+HLOOKUP(O$1,城镇集体企业!$A$1:$DH$53,ROW(O7)+13,FALSE)+HLOOKUP(O$1,其他单位!$A$1:$DH$53,ROW(O7)+13,FALSE)</f>
        <v>349</v>
      </c>
      <c r="P7">
        <f>HLOOKUP(P$1,国有企业!$A$1:$DH$53,ROW(P7)+13,FALSE)+HLOOKUP(P$1,城镇集体企业!$A$1:$DH$53,ROW(P7)+13,FALSE)+HLOOKUP(P$1,其他单位!$A$1:$DH$53,ROW(P7)+13,FALSE)</f>
        <v>0</v>
      </c>
      <c r="Q7">
        <f>HLOOKUP(Q$1,国有企业!$A$1:$DH$53,ROW(Q7)+13,FALSE)+HLOOKUP(Q$1,城镇集体企业!$A$1:$DH$53,ROW(Q7)+13,FALSE)+HLOOKUP(Q$1,其他单位!$A$1:$DH$53,ROW(Q7)+13,FALSE)</f>
        <v>563525</v>
      </c>
      <c r="R7">
        <f>HLOOKUP(R$1,国有企业!$A$1:$DH$53,ROW(R7)+13,FALSE)+HLOOKUP(R$1,城镇集体企业!$A$1:$DH$53,ROW(R7)+13,FALSE)+HLOOKUP(R$1,其他单位!$A$1:$DH$53,ROW(R7)+13,FALSE)</f>
        <v>10630</v>
      </c>
      <c r="S7">
        <f>HLOOKUP(S$1,国有企业!$A$1:$DH$53,ROW(S7)+13,FALSE)+HLOOKUP(S$1,城镇集体企业!$A$1:$DH$53,ROW(S7)+13,FALSE)+HLOOKUP(S$1,其他单位!$A$1:$DH$53,ROW(S7)+13,FALSE)</f>
        <v>6629</v>
      </c>
      <c r="T7">
        <f>HLOOKUP(T$1,国有企业!$A$1:$DH$53,ROW(T7)+13,FALSE)+HLOOKUP(T$1,城镇集体企业!$A$1:$DH$53,ROW(T7)+13,FALSE)+HLOOKUP(T$1,其他单位!$A$1:$DH$53,ROW(T7)+13,FALSE)</f>
        <v>21529</v>
      </c>
      <c r="U7">
        <f>HLOOKUP(U$1,国有企业!$A$1:$DH$53,ROW(U7)+13,FALSE)+HLOOKUP(U$1,城镇集体企业!$A$1:$DH$53,ROW(U7)+13,FALSE)+HLOOKUP(U$1,其他单位!$A$1:$DH$53,ROW(U7)+13,FALSE)</f>
        <v>913</v>
      </c>
      <c r="V7">
        <f>HLOOKUP(V$1,国有企业!$A$1:$DH$53,ROW(V7)+13,FALSE)+HLOOKUP(V$1,城镇集体企业!$A$1:$DH$53,ROW(V7)+13,FALSE)+HLOOKUP(V$1,其他单位!$A$1:$DH$53,ROW(V7)+13,FALSE)</f>
        <v>2084</v>
      </c>
      <c r="W7">
        <f>HLOOKUP(W$1,国有企业!$A$1:$DH$53,ROW(W7)+13,FALSE)+HLOOKUP(W$1,城镇集体企业!$A$1:$DH$53,ROW(W7)+13,FALSE)+HLOOKUP(W$1,其他单位!$A$1:$DH$53,ROW(W7)+13,FALSE)</f>
        <v>5955</v>
      </c>
      <c r="X7">
        <f>HLOOKUP(X$1,国有企业!$A$1:$DH$53,ROW(X7)+13,FALSE)+HLOOKUP(X$1,城镇集体企业!$A$1:$DH$53,ROW(X7)+13,FALSE)+HLOOKUP(X$1,其他单位!$A$1:$DH$53,ROW(X7)+13,FALSE)</f>
        <v>17</v>
      </c>
      <c r="Y7">
        <f>HLOOKUP(Y$1,国有企业!$A$1:$DH$53,ROW(Y7)+13,FALSE)+HLOOKUP(Y$1,城镇集体企业!$A$1:$DH$53,ROW(Y7)+13,FALSE)+HLOOKUP(Y$1,其他单位!$A$1:$DH$53,ROW(Y7)+13,FALSE)</f>
        <v>44</v>
      </c>
      <c r="Z7">
        <f>HLOOKUP(Z$1,国有企业!$A$1:$DH$53,ROW(Z7)+13,FALSE)+HLOOKUP(Z$1,城镇集体企业!$A$1:$DH$53,ROW(Z7)+13,FALSE)+HLOOKUP(Z$1,其他单位!$A$1:$DH$53,ROW(Z7)+13,FALSE)</f>
        <v>137</v>
      </c>
      <c r="AA7">
        <f>HLOOKUP(AA$1,国有企业!$A$1:$DH$53,ROW(AA7)+13,FALSE)+HLOOKUP(AA$1,城镇集体企业!$A$1:$DH$53,ROW(AA7)+13,FALSE)+HLOOKUP(AA$1,其他单位!$A$1:$DH$53,ROW(AA7)+13,FALSE)</f>
        <v>737</v>
      </c>
      <c r="AB7">
        <f>HLOOKUP(AB$1,国有企业!$A$1:$DH$53,ROW(AB7)+13,FALSE)+HLOOKUP(AB$1,城镇集体企业!$A$1:$DH$53,ROW(AB7)+13,FALSE)+HLOOKUP(AB$1,其他单位!$A$1:$DH$53,ROW(AB7)+13,FALSE)</f>
        <v>4108</v>
      </c>
      <c r="AC7">
        <f>HLOOKUP(AC$1,国有企业!$A$1:$DH$53,ROW(AC7)+13,FALSE)+HLOOKUP(AC$1,城镇集体企业!$A$1:$DH$53,ROW(AC7)+13,FALSE)+HLOOKUP(AC$1,其他单位!$A$1:$DH$53,ROW(AC7)+13,FALSE)</f>
        <v>999</v>
      </c>
      <c r="AD7">
        <f>HLOOKUP(AD$1,国有企业!$A$1:$DH$53,ROW(AD7)+13,FALSE)+HLOOKUP(AD$1,城镇集体企业!$A$1:$DH$53,ROW(AD7)+13,FALSE)+HLOOKUP(AD$1,其他单位!$A$1:$DH$53,ROW(AD7)+13,FALSE)</f>
        <v>48989</v>
      </c>
      <c r="AE7">
        <f>HLOOKUP(AE$1,国有企业!$A$1:$DH$53,ROW(AE7)+13,FALSE)+HLOOKUP(AE$1,城镇集体企业!$A$1:$DH$53,ROW(AE7)+13,FALSE)+HLOOKUP(AE$1,其他单位!$A$1:$DH$53,ROW(AE7)+13,FALSE)</f>
        <v>60476</v>
      </c>
      <c r="AF7">
        <f>HLOOKUP(AF$1,国有企业!$A$1:$DH$53,ROW(AF7)+13,FALSE)+HLOOKUP(AF$1,城镇集体企业!$A$1:$DH$53,ROW(AF7)+13,FALSE)+HLOOKUP(AF$1,其他单位!$A$1:$DH$53,ROW(AF7)+13,FALSE)</f>
        <v>22550</v>
      </c>
      <c r="AG7">
        <f>HLOOKUP(AG$1,国有企业!$A$1:$DH$53,ROW(AG7)+13,FALSE)+HLOOKUP(AG$1,城镇集体企业!$A$1:$DH$53,ROW(AG7)+13,FALSE)+HLOOKUP(AG$1,其他单位!$A$1:$DH$53,ROW(AG7)+13,FALSE)</f>
        <v>490</v>
      </c>
      <c r="AH7">
        <f>HLOOKUP(AH$1,国有企业!$A$1:$DH$53,ROW(AH7)+13,FALSE)+HLOOKUP(AH$1,城镇集体企业!$A$1:$DH$53,ROW(AH7)+13,FALSE)+HLOOKUP(AH$1,其他单位!$A$1:$DH$53,ROW(AH7)+13,FALSE)</f>
        <v>4025</v>
      </c>
      <c r="AI7">
        <f>HLOOKUP(AI$1,国有企业!$A$1:$DH$53,ROW(AI7)+13,FALSE)+HLOOKUP(AI$1,城镇集体企业!$A$1:$DH$53,ROW(AI7)+13,FALSE)+HLOOKUP(AI$1,其他单位!$A$1:$DH$53,ROW(AI7)+13,FALSE)</f>
        <v>32692</v>
      </c>
      <c r="AJ7">
        <f>HLOOKUP(AJ$1,国有企业!$A$1:$DH$53,ROW(AJ7)+13,FALSE)+HLOOKUP(AJ$1,城镇集体企业!$A$1:$DH$53,ROW(AJ7)+13,FALSE)+HLOOKUP(AJ$1,其他单位!$A$1:$DH$53,ROW(AJ7)+13,FALSE)</f>
        <v>51990</v>
      </c>
      <c r="AK7">
        <f>HLOOKUP(AK$1,国有企业!$A$1:$DH$53,ROW(AK7)+13,FALSE)+HLOOKUP(AK$1,城镇集体企业!$A$1:$DH$53,ROW(AK7)+13,FALSE)+HLOOKUP(AK$1,其他单位!$A$1:$DH$53,ROW(AK7)+13,FALSE)</f>
        <v>30794</v>
      </c>
      <c r="AL7">
        <f>HLOOKUP(AL$1,国有企业!$A$1:$DH$53,ROW(AL7)+13,FALSE)+HLOOKUP(AL$1,城镇集体企业!$A$1:$DH$53,ROW(AL7)+13,FALSE)+HLOOKUP(AL$1,其他单位!$A$1:$DH$53,ROW(AL7)+13,FALSE)</f>
        <v>20967</v>
      </c>
      <c r="AM7">
        <f>HLOOKUP(AM$1,国有企业!$A$1:$DH$53,ROW(AM7)+13,FALSE)+HLOOKUP(AM$1,城镇集体企业!$A$1:$DH$53,ROW(AM7)+13,FALSE)+HLOOKUP(AM$1,其他单位!$A$1:$DH$53,ROW(AM7)+13,FALSE)</f>
        <v>20274</v>
      </c>
      <c r="AN7">
        <f>HLOOKUP(AN$1,国有企业!$A$1:$DH$53,ROW(AN7)+13,FALSE)+HLOOKUP(AN$1,城镇集体企业!$A$1:$DH$53,ROW(AN7)+13,FALSE)+HLOOKUP(AN$1,其他单位!$A$1:$DH$53,ROW(AN7)+13,FALSE)</f>
        <v>56116</v>
      </c>
      <c r="AO7">
        <f>HLOOKUP(AO$1,国有企业!$A$1:$DH$53,ROW(AO7)+13,FALSE)+HLOOKUP(AO$1,城镇集体企业!$A$1:$DH$53,ROW(AO7)+13,FALSE)+HLOOKUP(AO$1,其他单位!$A$1:$DH$53,ROW(AO7)+13,FALSE)</f>
        <v>15163</v>
      </c>
      <c r="AP7">
        <f>HLOOKUP(AP$1,国有企业!$A$1:$DH$53,ROW(AP7)+13,FALSE)+HLOOKUP(AP$1,城镇集体企业!$A$1:$DH$53,ROW(AP7)+13,FALSE)+HLOOKUP(AP$1,其他单位!$A$1:$DH$53,ROW(AP7)+13,FALSE)</f>
        <v>18748</v>
      </c>
      <c r="AQ7">
        <f>HLOOKUP(AQ$1,国有企业!$A$1:$DH$53,ROW(AQ7)+13,FALSE)+HLOOKUP(AQ$1,城镇集体企业!$A$1:$DH$53,ROW(AQ7)+13,FALSE)+HLOOKUP(AQ$1,其他单位!$A$1:$DH$53,ROW(AQ7)+13,FALSE)</f>
        <v>14363</v>
      </c>
      <c r="AR7">
        <f>HLOOKUP(AR$1,国有企业!$A$1:$DH$53,ROW(AR7)+13,FALSE)+HLOOKUP(AR$1,城镇集体企业!$A$1:$DH$53,ROW(AR7)+13,FALSE)+HLOOKUP(AR$1,其他单位!$A$1:$DH$53,ROW(AR7)+13,FALSE)</f>
        <v>103126</v>
      </c>
      <c r="AS7">
        <f>HLOOKUP(AS$1,国有企业!$A$1:$DH$53,ROW(AS7)+13,FALSE)+HLOOKUP(AS$1,城镇集体企业!$A$1:$DH$53,ROW(AS7)+13,FALSE)+HLOOKUP(AS$1,其他单位!$A$1:$DH$53,ROW(AS7)+13,FALSE)</f>
        <v>2595</v>
      </c>
      <c r="AT7">
        <f>HLOOKUP(AT$1,国有企业!$A$1:$DH$53,ROW(AT7)+13,FALSE)+HLOOKUP(AT$1,城镇集体企业!$A$1:$DH$53,ROW(AT7)+13,FALSE)+HLOOKUP(AT$1,其他单位!$A$1:$DH$53,ROW(AT7)+13,FALSE)</f>
        <v>255</v>
      </c>
      <c r="AU7">
        <f>HLOOKUP(AU$1,国有企业!$A$1:$DH$53,ROW(AU7)+13,FALSE)+HLOOKUP(AU$1,城镇集体企业!$A$1:$DH$53,ROW(AU7)+13,FALSE)+HLOOKUP(AU$1,其他单位!$A$1:$DH$53,ROW(AU7)+13,FALSE)</f>
        <v>858</v>
      </c>
      <c r="AV7">
        <f>HLOOKUP(AV$1,国有企业!$A$1:$DH$53,ROW(AV7)+13,FALSE)+HLOOKUP(AV$1,城镇集体企业!$A$1:$DH$53,ROW(AV7)+13,FALSE)+HLOOKUP(AV$1,其他单位!$A$1:$DH$53,ROW(AV7)+13,FALSE)</f>
        <v>5272</v>
      </c>
      <c r="AW7">
        <f>HLOOKUP(AW$1,国有企业!$A$1:$DH$53,ROW(AW7)+13,FALSE)+HLOOKUP(AW$1,城镇集体企业!$A$1:$DH$53,ROW(AW7)+13,FALSE)+HLOOKUP(AW$1,其他单位!$A$1:$DH$53,ROW(AW7)+13,FALSE)</f>
        <v>158309</v>
      </c>
      <c r="AX7">
        <f>HLOOKUP(AX$1,国有企业!$A$1:$DH$53,ROW(AX7)+13,FALSE)+HLOOKUP(AX$1,城镇集体企业!$A$1:$DH$53,ROW(AX7)+13,FALSE)+HLOOKUP(AX$1,其他单位!$A$1:$DH$53,ROW(AX7)+13,FALSE)</f>
        <v>110051</v>
      </c>
      <c r="AY7">
        <f>HLOOKUP(AY$1,国有企业!$A$1:$DH$53,ROW(AY7)+13,FALSE)+HLOOKUP(AY$1,城镇集体企业!$A$1:$DH$53,ROW(AY7)+13,FALSE)+HLOOKUP(AY$1,其他单位!$A$1:$DH$53,ROW(AY7)+13,FALSE)</f>
        <v>23654</v>
      </c>
      <c r="AZ7">
        <f>HLOOKUP(AZ$1,国有企业!$A$1:$DH$53,ROW(AZ7)+13,FALSE)+HLOOKUP(AZ$1,城镇集体企业!$A$1:$DH$53,ROW(AZ7)+13,FALSE)+HLOOKUP(AZ$1,其他单位!$A$1:$DH$53,ROW(AZ7)+13,FALSE)</f>
        <v>24604</v>
      </c>
      <c r="BA7">
        <f>HLOOKUP(BA$1,国有企业!$A$1:$DH$53,ROW(BA7)+13,FALSE)+HLOOKUP(BA$1,城镇集体企业!$A$1:$DH$53,ROW(BA7)+13,FALSE)+HLOOKUP(BA$1,其他单位!$A$1:$DH$53,ROW(BA7)+13,FALSE)</f>
        <v>289929</v>
      </c>
      <c r="BB7">
        <f>HLOOKUP(BB$1,国有企业!$A$1:$DH$53,ROW(BB7)+13,FALSE)+HLOOKUP(BB$1,城镇集体企业!$A$1:$DH$53,ROW(BB7)+13,FALSE)+HLOOKUP(BB$1,其他单位!$A$1:$DH$53,ROW(BB7)+13,FALSE)</f>
        <v>114823</v>
      </c>
      <c r="BC7">
        <f>HLOOKUP(BC$1,国有企业!$A$1:$DH$53,ROW(BC7)+13,FALSE)+HLOOKUP(BC$1,城镇集体企业!$A$1:$DH$53,ROW(BC7)+13,FALSE)+HLOOKUP(BC$1,其他单位!$A$1:$DH$53,ROW(BC7)+13,FALSE)</f>
        <v>143037</v>
      </c>
      <c r="BD7">
        <f>HLOOKUP(BD$1,国有企业!$A$1:$DH$53,ROW(BD7)+13,FALSE)+HLOOKUP(BD$1,城镇集体企业!$A$1:$DH$53,ROW(BD7)+13,FALSE)+HLOOKUP(BD$1,其他单位!$A$1:$DH$53,ROW(BD7)+13,FALSE)</f>
        <v>18708</v>
      </c>
      <c r="BE7">
        <f>HLOOKUP(BE$1,国有企业!$A$1:$DH$53,ROW(BE7)+13,FALSE)+HLOOKUP(BE$1,城镇集体企业!$A$1:$DH$53,ROW(BE7)+13,FALSE)+HLOOKUP(BE$1,其他单位!$A$1:$DH$53,ROW(BE7)+13,FALSE)</f>
        <v>13361</v>
      </c>
      <c r="BF7">
        <f>HLOOKUP(BF$1,国有企业!$A$1:$DH$53,ROW(BF7)+13,FALSE)+HLOOKUP(BF$1,城镇集体企业!$A$1:$DH$53,ROW(BF7)+13,FALSE)+HLOOKUP(BF$1,其他单位!$A$1:$DH$53,ROW(BF7)+13,FALSE)</f>
        <v>136106</v>
      </c>
      <c r="BG7">
        <f>HLOOKUP(BG$1,国有企业!$A$1:$DH$53,ROW(BG7)+13,FALSE)+HLOOKUP(BG$1,城镇集体企业!$A$1:$DH$53,ROW(BG7)+13,FALSE)+HLOOKUP(BG$1,其他单位!$A$1:$DH$53,ROW(BG7)+13,FALSE)</f>
        <v>77557</v>
      </c>
      <c r="BH7">
        <f>HLOOKUP(BH$1,国有企业!$A$1:$DH$53,ROW(BH7)+13,FALSE)+HLOOKUP(BH$1,城镇集体企业!$A$1:$DH$53,ROW(BH7)+13,FALSE)+HLOOKUP(BH$1,其他单位!$A$1:$DH$53,ROW(BH7)+13,FALSE)</f>
        <v>58549</v>
      </c>
      <c r="BI7">
        <f>HLOOKUP(BI$1,国有企业!$A$1:$DH$53,ROW(BI7)+13,FALSE)+HLOOKUP(BI$1,城镇集体企业!$A$1:$DH$53,ROW(BI7)+13,FALSE)+HLOOKUP(BI$1,其他单位!$A$1:$DH$53,ROW(BI7)+13,FALSE)</f>
        <v>210564</v>
      </c>
      <c r="BJ7">
        <f>HLOOKUP(BJ$1,国有企业!$A$1:$DH$53,ROW(BJ7)+13,FALSE)+HLOOKUP(BJ$1,城镇集体企业!$A$1:$DH$53,ROW(BJ7)+13,FALSE)+HLOOKUP(BJ$1,其他单位!$A$1:$DH$53,ROW(BJ7)+13,FALSE)</f>
        <v>102588</v>
      </c>
      <c r="BK7">
        <f>HLOOKUP(BK$1,国有企业!$A$1:$DH$53,ROW(BK7)+13,FALSE)+HLOOKUP(BK$1,城镇集体企业!$A$1:$DH$53,ROW(BK7)+13,FALSE)+HLOOKUP(BK$1,其他单位!$A$1:$DH$53,ROW(BK7)+13,FALSE)</f>
        <v>75783</v>
      </c>
      <c r="BL7">
        <f>HLOOKUP(BL$1,国有企业!$A$1:$DH$53,ROW(BL7)+13,FALSE)+HLOOKUP(BL$1,城镇集体企业!$A$1:$DH$53,ROW(BL7)+13,FALSE)+HLOOKUP(BL$1,其他单位!$A$1:$DH$53,ROW(BL7)+13,FALSE)</f>
        <v>30</v>
      </c>
      <c r="BM7">
        <f>HLOOKUP(BM$1,国有企业!$A$1:$DH$53,ROW(BM7)+13,FALSE)+HLOOKUP(BM$1,城镇集体企业!$A$1:$DH$53,ROW(BM7)+13,FALSE)+HLOOKUP(BM$1,其他单位!$A$1:$DH$53,ROW(BM7)+13,FALSE)</f>
        <v>5051</v>
      </c>
      <c r="BN7">
        <f>HLOOKUP(BN$1,国有企业!$A$1:$DH$53,ROW(BN7)+13,FALSE)+HLOOKUP(BN$1,城镇集体企业!$A$1:$DH$53,ROW(BN7)+13,FALSE)+HLOOKUP(BN$1,其他单位!$A$1:$DH$53,ROW(BN7)+13,FALSE)</f>
        <v>259</v>
      </c>
      <c r="BO7">
        <f>HLOOKUP(BO$1,国有企业!$A$1:$DH$53,ROW(BO7)+13,FALSE)+HLOOKUP(BO$1,城镇集体企业!$A$1:$DH$53,ROW(BO7)+13,FALSE)+HLOOKUP(BO$1,其他单位!$A$1:$DH$53,ROW(BO7)+13,FALSE)</f>
        <v>2168</v>
      </c>
      <c r="BP7">
        <f>HLOOKUP(BP$1,国有企业!$A$1:$DH$53,ROW(BP7)+13,FALSE)+HLOOKUP(BP$1,城镇集体企业!$A$1:$DH$53,ROW(BP7)+13,FALSE)+HLOOKUP(BP$1,其他单位!$A$1:$DH$53,ROW(BP7)+13,FALSE)</f>
        <v>8708</v>
      </c>
      <c r="BQ7">
        <f>HLOOKUP(BQ$1,国有企业!$A$1:$DH$53,ROW(BQ7)+13,FALSE)+HLOOKUP(BQ$1,城镇集体企业!$A$1:$DH$53,ROW(BQ7)+13,FALSE)+HLOOKUP(BQ$1,其他单位!$A$1:$DH$53,ROW(BQ7)+13,FALSE)</f>
        <v>15977</v>
      </c>
      <c r="BR7">
        <f>HLOOKUP(BR$1,国有企业!$A$1:$DH$53,ROW(BR7)+13,FALSE)+HLOOKUP(BR$1,城镇集体企业!$A$1:$DH$53,ROW(BR7)+13,FALSE)+HLOOKUP(BR$1,其他单位!$A$1:$DH$53,ROW(BR7)+13,FALSE)</f>
        <v>35494</v>
      </c>
      <c r="BS7">
        <f>HLOOKUP(BS$1,国有企业!$A$1:$DH$53,ROW(BS7)+13,FALSE)+HLOOKUP(BS$1,城镇集体企业!$A$1:$DH$53,ROW(BS7)+13,FALSE)+HLOOKUP(BS$1,其他单位!$A$1:$DH$53,ROW(BS7)+13,FALSE)</f>
        <v>20208</v>
      </c>
      <c r="BT7">
        <f>HLOOKUP(BT$1,国有企业!$A$1:$DH$53,ROW(BT7)+13,FALSE)+HLOOKUP(BT$1,城镇集体企业!$A$1:$DH$53,ROW(BT7)+13,FALSE)+HLOOKUP(BT$1,其他单位!$A$1:$DH$53,ROW(BT7)+13,FALSE)</f>
        <v>15286</v>
      </c>
      <c r="BU7">
        <f>HLOOKUP(BU$1,国有企业!$A$1:$DH$53,ROW(BU7)+13,FALSE)+HLOOKUP(BU$1,城镇集体企业!$A$1:$DH$53,ROW(BU7)+13,FALSE)+HLOOKUP(BU$1,其他单位!$A$1:$DH$53,ROW(BU7)+13,FALSE)</f>
        <v>52343</v>
      </c>
      <c r="BV7">
        <f>HLOOKUP(BV$1,国有企业!$A$1:$DH$53,ROW(BV7)+13,FALSE)+HLOOKUP(BV$1,城镇集体企业!$A$1:$DH$53,ROW(BV7)+13,FALSE)+HLOOKUP(BV$1,其他单位!$A$1:$DH$53,ROW(BV7)+13,FALSE)</f>
        <v>40817</v>
      </c>
      <c r="BW7">
        <f>HLOOKUP(BW$1,国有企业!$A$1:$DH$53,ROW(BW7)+13,FALSE)+HLOOKUP(BW$1,城镇集体企业!$A$1:$DH$53,ROW(BW7)+13,FALSE)+HLOOKUP(BW$1,其他单位!$A$1:$DH$53,ROW(BW7)+13,FALSE)</f>
        <v>2272</v>
      </c>
      <c r="BX7">
        <f>HLOOKUP(BX$1,国有企业!$A$1:$DH$53,ROW(BX7)+13,FALSE)+HLOOKUP(BX$1,城镇集体企业!$A$1:$DH$53,ROW(BX7)+13,FALSE)+HLOOKUP(BX$1,其他单位!$A$1:$DH$53,ROW(BX7)+13,FALSE)</f>
        <v>9254</v>
      </c>
      <c r="BY7">
        <f>HLOOKUP(BY$1,国有企业!$A$1:$DH$53,ROW(BY7)+13,FALSE)+HLOOKUP(BY$1,城镇集体企业!$A$1:$DH$53,ROW(BY7)+13,FALSE)+HLOOKUP(BY$1,其他单位!$A$1:$DH$53,ROW(BY7)+13,FALSE)</f>
        <v>299985</v>
      </c>
      <c r="BZ7">
        <f>HLOOKUP(BZ$1,国有企业!$A$1:$DH$53,ROW(BZ7)+13,FALSE)+HLOOKUP(BZ$1,城镇集体企业!$A$1:$DH$53,ROW(BZ7)+13,FALSE)+HLOOKUP(BZ$1,其他单位!$A$1:$DH$53,ROW(BZ7)+13,FALSE)</f>
        <v>121618</v>
      </c>
      <c r="CA7">
        <f>HLOOKUP(CA$1,国有企业!$A$1:$DH$53,ROW(CA7)+13,FALSE)+HLOOKUP(CA$1,城镇集体企业!$A$1:$DH$53,ROW(CA7)+13,FALSE)+HLOOKUP(CA$1,其他单位!$A$1:$DH$53,ROW(CA7)+13,FALSE)</f>
        <v>4059</v>
      </c>
      <c r="CB7">
        <f>HLOOKUP(CB$1,国有企业!$A$1:$DH$53,ROW(CB7)+13,FALSE)+HLOOKUP(CB$1,城镇集体企业!$A$1:$DH$53,ROW(CB7)+13,FALSE)+HLOOKUP(CB$1,其他单位!$A$1:$DH$53,ROW(CB7)+13,FALSE)</f>
        <v>166466</v>
      </c>
      <c r="CC7">
        <f>HLOOKUP(CC$1,国有企业!$A$1:$DH$53,ROW(CC7)+13,FALSE)+HLOOKUP(CC$1,城镇集体企业!$A$1:$DH$53,ROW(CC7)+13,FALSE)+HLOOKUP(CC$1,其他单位!$A$1:$DH$53,ROW(CC7)+13,FALSE)</f>
        <v>7842</v>
      </c>
      <c r="CD7">
        <f>HLOOKUP(CD$1,国有企业!$A$1:$DH$53,ROW(CD7)+13,FALSE)+HLOOKUP(CD$1,城镇集体企业!$A$1:$DH$53,ROW(CD7)+13,FALSE)+HLOOKUP(CD$1,其他单位!$A$1:$DH$53,ROW(CD7)+13,FALSE)</f>
        <v>54959</v>
      </c>
      <c r="CE7">
        <f>HLOOKUP(CE$1,国有企业!$A$1:$DH$53,ROW(CE7)+13,FALSE)+HLOOKUP(CE$1,城镇集体企业!$A$1:$DH$53,ROW(CE7)+13,FALSE)+HLOOKUP(CE$1,其他单位!$A$1:$DH$53,ROW(CE7)+13,FALSE)</f>
        <v>118158</v>
      </c>
      <c r="CF7">
        <f>HLOOKUP(CF$1,国有企业!$A$1:$DH$53,ROW(CF7)+13,FALSE)+HLOOKUP(CF$1,城镇集体企业!$A$1:$DH$53,ROW(CF7)+13,FALSE)+HLOOKUP(CF$1,其他单位!$A$1:$DH$53,ROW(CF7)+13,FALSE)</f>
        <v>2454</v>
      </c>
      <c r="CG7">
        <f>HLOOKUP(CG$1,国有企业!$A$1:$DH$53,ROW(CG7)+13,FALSE)+HLOOKUP(CG$1,城镇集体企业!$A$1:$DH$53,ROW(CG7)+13,FALSE)+HLOOKUP(CG$1,其他单位!$A$1:$DH$53,ROW(CG7)+13,FALSE)</f>
        <v>115704</v>
      </c>
      <c r="CH7">
        <f>HLOOKUP(CH$1,国有企业!$A$1:$DH$53,ROW(CH7)+13,FALSE)+HLOOKUP(CH$1,城镇集体企业!$A$1:$DH$53,ROW(CH7)+13,FALSE)+HLOOKUP(CH$1,其他单位!$A$1:$DH$53,ROW(CH7)+13,FALSE)</f>
        <v>77318</v>
      </c>
      <c r="CI7">
        <f>HLOOKUP(CI$1,国有企业!$A$1:$DH$53,ROW(CI7)+13,FALSE)+HLOOKUP(CI$1,城镇集体企业!$A$1:$DH$53,ROW(CI7)+13,FALSE)+HLOOKUP(CI$1,其他单位!$A$1:$DH$53,ROW(CI7)+13,FALSE)</f>
        <v>10784</v>
      </c>
      <c r="CJ7">
        <f>HLOOKUP(CJ$1,国有企业!$A$1:$DH$53,ROW(CJ7)+13,FALSE)+HLOOKUP(CJ$1,城镇集体企业!$A$1:$DH$53,ROW(CJ7)+13,FALSE)+HLOOKUP(CJ$1,其他单位!$A$1:$DH$53,ROW(CJ7)+13,FALSE)</f>
        <v>59212</v>
      </c>
      <c r="CK7">
        <f>HLOOKUP(CK$1,国有企业!$A$1:$DH$53,ROW(CK7)+13,FALSE)+HLOOKUP(CK$1,城镇集体企业!$A$1:$DH$53,ROW(CK7)+13,FALSE)+HLOOKUP(CK$1,其他单位!$A$1:$DH$53,ROW(CK7)+13,FALSE)</f>
        <v>7322</v>
      </c>
      <c r="CL7">
        <f>HLOOKUP(CL$1,国有企业!$A$1:$DH$53,ROW(CL7)+13,FALSE)+HLOOKUP(CL$1,城镇集体企业!$A$1:$DH$53,ROW(CL7)+13,FALSE)+HLOOKUP(CL$1,其他单位!$A$1:$DH$53,ROW(CL7)+13,FALSE)</f>
        <v>79533</v>
      </c>
      <c r="CM7">
        <f>HLOOKUP(CM$1,国有企业!$A$1:$DH$53,ROW(CM7)+13,FALSE)+HLOOKUP(CM$1,城镇集体企业!$A$1:$DH$53,ROW(CM7)+13,FALSE)+HLOOKUP(CM$1,其他单位!$A$1:$DH$53,ROW(CM7)+13,FALSE)</f>
        <v>11020</v>
      </c>
      <c r="CN7">
        <f>HLOOKUP(CN$1,国有企业!$A$1:$DH$53,ROW(CN7)+13,FALSE)+HLOOKUP(CN$1,城镇集体企业!$A$1:$DH$53,ROW(CN7)+13,FALSE)+HLOOKUP(CN$1,其他单位!$A$1:$DH$53,ROW(CN7)+13,FALSE)</f>
        <v>6270</v>
      </c>
      <c r="CO7">
        <f>HLOOKUP(CO$1,国有企业!$A$1:$DH$53,ROW(CO7)+13,FALSE)+HLOOKUP(CO$1,城镇集体企业!$A$1:$DH$53,ROW(CO7)+13,FALSE)+HLOOKUP(CO$1,其他单位!$A$1:$DH$53,ROW(CO7)+13,FALSE)</f>
        <v>61101</v>
      </c>
      <c r="CP7">
        <f>HLOOKUP(CP$1,国有企业!$A$1:$DH$53,ROW(CP7)+13,FALSE)+HLOOKUP(CP$1,城镇集体企业!$A$1:$DH$53,ROW(CP7)+13,FALSE)+HLOOKUP(CP$1,其他单位!$A$1:$DH$53,ROW(CP7)+13,FALSE)</f>
        <v>1142</v>
      </c>
      <c r="CQ7">
        <f>HLOOKUP(CQ$1,国有企业!$A$1:$DH$53,ROW(CQ7)+13,FALSE)+HLOOKUP(CQ$1,城镇集体企业!$A$1:$DH$53,ROW(CQ7)+13,FALSE)+HLOOKUP(CQ$1,其他单位!$A$1:$DH$53,ROW(CQ7)+13,FALSE)</f>
        <v>8444</v>
      </c>
      <c r="CR7">
        <f>HLOOKUP(CR$1,国有企业!$A$1:$DH$53,ROW(CR7)+13,FALSE)+HLOOKUP(CR$1,城镇集体企业!$A$1:$DH$53,ROW(CR7)+13,FALSE)+HLOOKUP(CR$1,其他单位!$A$1:$DH$53,ROW(CR7)+13,FALSE)</f>
        <v>3113</v>
      </c>
      <c r="CS7">
        <f>HLOOKUP(CS$1,国有企业!$A$1:$DH$53,ROW(CS7)+13,FALSE)+HLOOKUP(CS$1,城镇集体企业!$A$1:$DH$53,ROW(CS7)+13,FALSE)+HLOOKUP(CS$1,其他单位!$A$1:$DH$53,ROW(CS7)+13,FALSE)</f>
        <v>731</v>
      </c>
      <c r="CT7">
        <f>HLOOKUP(CT$1,国有企业!$A$1:$DH$53,ROW(CT7)+13,FALSE)+HLOOKUP(CT$1,城镇集体企业!$A$1:$DH$53,ROW(CT7)+13,FALSE)+HLOOKUP(CT$1,其他单位!$A$1:$DH$53,ROW(CT7)+13,FALSE)</f>
        <v>4600</v>
      </c>
      <c r="CU7">
        <f>HLOOKUP(CU$1,国有企业!$A$1:$DH$53,ROW(CU7)+13,FALSE)+HLOOKUP(CU$1,城镇集体企业!$A$1:$DH$53,ROW(CU7)+13,FALSE)+HLOOKUP(CU$1,其他单位!$A$1:$DH$53,ROW(CU7)+13,FALSE)</f>
        <v>552415</v>
      </c>
      <c r="CV7">
        <f>HLOOKUP(CV$1,国有企业!$A$1:$DH$53,ROW(CV7)+13,FALSE)+HLOOKUP(CV$1,城镇集体企业!$A$1:$DH$53,ROW(CV7)+13,FALSE)+HLOOKUP(CV$1,其他单位!$A$1:$DH$53,ROW(CV7)+13,FALSE)</f>
        <v>166510</v>
      </c>
      <c r="CW7">
        <f>HLOOKUP(CW$1,国有企业!$A$1:$DH$53,ROW(CW7)+13,FALSE)+HLOOKUP(CW$1,城镇集体企业!$A$1:$DH$53,ROW(CW7)+13,FALSE)+HLOOKUP(CW$1,其他单位!$A$1:$DH$53,ROW(CW7)+13,FALSE)</f>
        <v>236950</v>
      </c>
      <c r="CX7">
        <f>HLOOKUP(CX$1,国有企业!$A$1:$DH$53,ROW(CX7)+13,FALSE)+HLOOKUP(CX$1,城镇集体企业!$A$1:$DH$53,ROW(CX7)+13,FALSE)+HLOOKUP(CX$1,其他单位!$A$1:$DH$53,ROW(CX7)+13,FALSE)</f>
        <v>62007</v>
      </c>
      <c r="CY7">
        <f>HLOOKUP(CY$1,国有企业!$A$1:$DH$53,ROW(CY7)+13,FALSE)+HLOOKUP(CY$1,城镇集体企业!$A$1:$DH$53,ROW(CY7)+13,FALSE)+HLOOKUP(CY$1,其他单位!$A$1:$DH$53,ROW(CY7)+13,FALSE)</f>
        <v>246515</v>
      </c>
      <c r="CZ7">
        <f>HLOOKUP(CZ$1,国有企业!$A$1:$DH$53,ROW(CZ7)+13,FALSE)+HLOOKUP(CZ$1,城镇集体企业!$A$1:$DH$53,ROW(CZ7)+13,FALSE)+HLOOKUP(CZ$1,其他单位!$A$1:$DH$53,ROW(CZ7)+13,FALSE)</f>
        <v>238162</v>
      </c>
      <c r="DA7">
        <f>HLOOKUP(DA$1,国有企业!$A$1:$DH$53,ROW(DA7)+13,FALSE)+HLOOKUP(DA$1,城镇集体企业!$A$1:$DH$53,ROW(DA7)+13,FALSE)+HLOOKUP(DA$1,其他单位!$A$1:$DH$53,ROW(DA7)+13,FALSE)</f>
        <v>8353</v>
      </c>
      <c r="DB7">
        <f>HLOOKUP(DB$1,国有企业!$A$1:$DH$53,ROW(DB7)+13,FALSE)+HLOOKUP(DB$1,城镇集体企业!$A$1:$DH$53,ROW(DB7)+13,FALSE)+HLOOKUP(DB$1,其他单位!$A$1:$DH$53,ROW(DB7)+13,FALSE)</f>
        <v>44305</v>
      </c>
      <c r="DC7">
        <f>HLOOKUP(DC$1,国有企业!$A$1:$DH$53,ROW(DC7)+13,FALSE)+HLOOKUP(DC$1,城镇集体企业!$A$1:$DH$53,ROW(DC7)+13,FALSE)+HLOOKUP(DC$1,其他单位!$A$1:$DH$53,ROW(DC7)+13,FALSE)</f>
        <v>7797</v>
      </c>
      <c r="DD7">
        <f>HLOOKUP(DD$1,国有企业!$A$1:$DH$53,ROW(DD7)+13,FALSE)+HLOOKUP(DD$1,城镇集体企业!$A$1:$DH$53,ROW(DD7)+13,FALSE)+HLOOKUP(DD$1,其他单位!$A$1:$DH$53,ROW(DD7)+13,FALSE)</f>
        <v>11254</v>
      </c>
      <c r="DE7">
        <f>HLOOKUP(DE$1,国有企业!$A$1:$DH$53,ROW(DE7)+13,FALSE)+HLOOKUP(DE$1,城镇集体企业!$A$1:$DH$53,ROW(DE7)+13,FALSE)+HLOOKUP(DE$1,其他单位!$A$1:$DH$53,ROW(DE7)+13,FALSE)</f>
        <v>20446</v>
      </c>
      <c r="DF7">
        <f>HLOOKUP(DF$1,国有企业!$A$1:$DH$53,ROW(DF7)+13,FALSE)+HLOOKUP(DF$1,城镇集体企业!$A$1:$DH$53,ROW(DF7)+13,FALSE)+HLOOKUP(DF$1,其他单位!$A$1:$DH$53,ROW(DF7)+13,FALSE)</f>
        <v>2225</v>
      </c>
      <c r="DG7">
        <f>HLOOKUP(DG$1,国有企业!$A$1:$DH$53,ROW(DG7)+13,FALSE)+HLOOKUP(DG$1,城镇集体企业!$A$1:$DH$53,ROW(DG7)+13,FALSE)+HLOOKUP(DG$1,其他单位!$A$1:$DH$53,ROW(DG7)+13,FALSE)</f>
        <v>2583</v>
      </c>
      <c r="DH7">
        <f>HLOOKUP(DH$1,国有企业!$A$1:$DH$53,ROW(DH7)+13,FALSE)+HLOOKUP(DH$1,城镇集体企业!$A$1:$DH$53,ROW(DH7)+13,FALSE)+HLOOKUP(DH$1,其他单位!$A$1:$DH$53,ROW(DH7)+13,FALSE)</f>
        <v>657877</v>
      </c>
    </row>
    <row r="8" spans="1:112" x14ac:dyDescent="0.2">
      <c r="A8" s="29" t="s">
        <v>567</v>
      </c>
      <c r="B8">
        <f>HLOOKUP(B$1,国有企业!$A$1:$DH$53,ROW(B8)+13,FALSE)+HLOOKUP(B$1,城镇集体企业!$A$1:$DH$53,ROW(B8)+13,FALSE)+HLOOKUP(B$1,其他单位!$A$1:$DH$53,ROW(B8)+13,FALSE)</f>
        <v>2809049</v>
      </c>
      <c r="C8">
        <f>HLOOKUP(C$1,国有企业!$A$1:$DH$53,ROW(C8)+13,FALSE)+HLOOKUP(C$1,城镇集体企业!$A$1:$DH$53,ROW(C8)+13,FALSE)+HLOOKUP(C$1,其他单位!$A$1:$DH$53,ROW(C8)+13,FALSE)</f>
        <v>86179</v>
      </c>
      <c r="D8">
        <f>HLOOKUP(D$1,国有企业!$A$1:$DH$53,ROW(D8)+13,FALSE)+HLOOKUP(D$1,城镇集体企业!$A$1:$DH$53,ROW(D8)+13,FALSE)+HLOOKUP(D$1,其他单位!$A$1:$DH$53,ROW(D8)+13,FALSE)</f>
        <v>24517</v>
      </c>
      <c r="E8">
        <f>HLOOKUP(E$1,国有企业!$A$1:$DH$53,ROW(E8)+13,FALSE)+HLOOKUP(E$1,城镇集体企业!$A$1:$DH$53,ROW(E8)+13,FALSE)+HLOOKUP(E$1,其他单位!$A$1:$DH$53,ROW(E8)+13,FALSE)</f>
        <v>39700</v>
      </c>
      <c r="F8">
        <f>HLOOKUP(F$1,国有企业!$A$1:$DH$53,ROW(F8)+13,FALSE)+HLOOKUP(F$1,城镇集体企业!$A$1:$DH$53,ROW(F8)+13,FALSE)+HLOOKUP(F$1,其他单位!$A$1:$DH$53,ROW(F8)+13,FALSE)</f>
        <v>2541</v>
      </c>
      <c r="G8">
        <f>HLOOKUP(G$1,国有企业!$A$1:$DH$53,ROW(G8)+13,FALSE)+HLOOKUP(G$1,城镇集体企业!$A$1:$DH$53,ROW(G8)+13,FALSE)+HLOOKUP(G$1,其他单位!$A$1:$DH$53,ROW(G8)+13,FALSE)</f>
        <v>52</v>
      </c>
      <c r="H8">
        <f>HLOOKUP(H$1,国有企业!$A$1:$DH$53,ROW(H8)+13,FALSE)+HLOOKUP(H$1,城镇集体企业!$A$1:$DH$53,ROW(H8)+13,FALSE)+HLOOKUP(H$1,其他单位!$A$1:$DH$53,ROW(H8)+13,FALSE)</f>
        <v>19369</v>
      </c>
      <c r="I8">
        <f>HLOOKUP(I$1,国有企业!$A$1:$DH$53,ROW(I8)+13,FALSE)+HLOOKUP(I$1,城镇集体企业!$A$1:$DH$53,ROW(I8)+13,FALSE)+HLOOKUP(I$1,其他单位!$A$1:$DH$53,ROW(I8)+13,FALSE)</f>
        <v>144562</v>
      </c>
      <c r="J8">
        <f>HLOOKUP(J$1,国有企业!$A$1:$DH$53,ROW(J8)+13,FALSE)+HLOOKUP(J$1,城镇集体企业!$A$1:$DH$53,ROW(J8)+13,FALSE)+HLOOKUP(J$1,其他单位!$A$1:$DH$53,ROW(J8)+13,FALSE)</f>
        <v>124400</v>
      </c>
      <c r="K8">
        <f>HLOOKUP(K$1,国有企业!$A$1:$DH$53,ROW(K8)+13,FALSE)+HLOOKUP(K$1,城镇集体企业!$A$1:$DH$53,ROW(K8)+13,FALSE)+HLOOKUP(K$1,其他单位!$A$1:$DH$53,ROW(K8)+13,FALSE)</f>
        <v>3095</v>
      </c>
      <c r="L8">
        <f>HLOOKUP(L$1,国有企业!$A$1:$DH$53,ROW(L8)+13,FALSE)+HLOOKUP(L$1,城镇集体企业!$A$1:$DH$53,ROW(L8)+13,FALSE)+HLOOKUP(L$1,其他单位!$A$1:$DH$53,ROW(L8)+13,FALSE)</f>
        <v>7233</v>
      </c>
      <c r="M8">
        <f>HLOOKUP(M$1,国有企业!$A$1:$DH$53,ROW(M8)+13,FALSE)+HLOOKUP(M$1,城镇集体企业!$A$1:$DH$53,ROW(M8)+13,FALSE)+HLOOKUP(M$1,其他单位!$A$1:$DH$53,ROW(M8)+13,FALSE)</f>
        <v>6428</v>
      </c>
      <c r="N8">
        <f>HLOOKUP(N$1,国有企业!$A$1:$DH$53,ROW(N8)+13,FALSE)+HLOOKUP(N$1,城镇集体企业!$A$1:$DH$53,ROW(N8)+13,FALSE)+HLOOKUP(N$1,其他单位!$A$1:$DH$53,ROW(N8)+13,FALSE)</f>
        <v>3247</v>
      </c>
      <c r="O8">
        <f>HLOOKUP(O$1,国有企业!$A$1:$DH$53,ROW(O8)+13,FALSE)+HLOOKUP(O$1,城镇集体企业!$A$1:$DH$53,ROW(O8)+13,FALSE)+HLOOKUP(O$1,其他单位!$A$1:$DH$53,ROW(O8)+13,FALSE)</f>
        <v>159</v>
      </c>
      <c r="P8">
        <f>HLOOKUP(P$1,国有企业!$A$1:$DH$53,ROW(P8)+13,FALSE)+HLOOKUP(P$1,城镇集体企业!$A$1:$DH$53,ROW(P8)+13,FALSE)+HLOOKUP(P$1,其他单位!$A$1:$DH$53,ROW(P8)+13,FALSE)</f>
        <v>0</v>
      </c>
      <c r="Q8">
        <f>HLOOKUP(Q$1,国有企业!$A$1:$DH$53,ROW(Q8)+13,FALSE)+HLOOKUP(Q$1,城镇集体企业!$A$1:$DH$53,ROW(Q8)+13,FALSE)+HLOOKUP(Q$1,其他单位!$A$1:$DH$53,ROW(Q8)+13,FALSE)</f>
        <v>307896</v>
      </c>
      <c r="R8">
        <f>HLOOKUP(R$1,国有企业!$A$1:$DH$53,ROW(R8)+13,FALSE)+HLOOKUP(R$1,城镇集体企业!$A$1:$DH$53,ROW(R8)+13,FALSE)+HLOOKUP(R$1,其他单位!$A$1:$DH$53,ROW(R8)+13,FALSE)</f>
        <v>14697</v>
      </c>
      <c r="S8">
        <f>HLOOKUP(S$1,国有企业!$A$1:$DH$53,ROW(S8)+13,FALSE)+HLOOKUP(S$1,城镇集体企业!$A$1:$DH$53,ROW(S8)+13,FALSE)+HLOOKUP(S$1,其他单位!$A$1:$DH$53,ROW(S8)+13,FALSE)</f>
        <v>39133</v>
      </c>
      <c r="T8">
        <f>HLOOKUP(T$1,国有企业!$A$1:$DH$53,ROW(T8)+13,FALSE)+HLOOKUP(T$1,城镇集体企业!$A$1:$DH$53,ROW(T8)+13,FALSE)+HLOOKUP(T$1,其他单位!$A$1:$DH$53,ROW(T8)+13,FALSE)</f>
        <v>8648</v>
      </c>
      <c r="U8">
        <f>HLOOKUP(U$1,国有企业!$A$1:$DH$53,ROW(U8)+13,FALSE)+HLOOKUP(U$1,城镇集体企业!$A$1:$DH$53,ROW(U8)+13,FALSE)+HLOOKUP(U$1,其他单位!$A$1:$DH$53,ROW(U8)+13,FALSE)</f>
        <v>2556</v>
      </c>
      <c r="V8">
        <f>HLOOKUP(V$1,国有企业!$A$1:$DH$53,ROW(V8)+13,FALSE)+HLOOKUP(V$1,城镇集体企业!$A$1:$DH$53,ROW(V8)+13,FALSE)+HLOOKUP(V$1,其他单位!$A$1:$DH$53,ROW(V8)+13,FALSE)</f>
        <v>2039</v>
      </c>
      <c r="W8">
        <f>HLOOKUP(W$1,国有企业!$A$1:$DH$53,ROW(W8)+13,FALSE)+HLOOKUP(W$1,城镇集体企业!$A$1:$DH$53,ROW(W8)+13,FALSE)+HLOOKUP(W$1,其他单位!$A$1:$DH$53,ROW(W8)+13,FALSE)</f>
        <v>7364</v>
      </c>
      <c r="X8">
        <f>HLOOKUP(X$1,国有企业!$A$1:$DH$53,ROW(X8)+13,FALSE)+HLOOKUP(X$1,城镇集体企业!$A$1:$DH$53,ROW(X8)+13,FALSE)+HLOOKUP(X$1,其他单位!$A$1:$DH$53,ROW(X8)+13,FALSE)</f>
        <v>94</v>
      </c>
      <c r="Y8">
        <f>HLOOKUP(Y$1,国有企业!$A$1:$DH$53,ROW(Y8)+13,FALSE)+HLOOKUP(Y$1,城镇集体企业!$A$1:$DH$53,ROW(Y8)+13,FALSE)+HLOOKUP(Y$1,其他单位!$A$1:$DH$53,ROW(Y8)+13,FALSE)</f>
        <v>1128</v>
      </c>
      <c r="Z8">
        <f>HLOOKUP(Z$1,国有企业!$A$1:$DH$53,ROW(Z8)+13,FALSE)+HLOOKUP(Z$1,城镇集体企业!$A$1:$DH$53,ROW(Z8)+13,FALSE)+HLOOKUP(Z$1,其他单位!$A$1:$DH$53,ROW(Z8)+13,FALSE)</f>
        <v>295</v>
      </c>
      <c r="AA8">
        <f>HLOOKUP(AA$1,国有企业!$A$1:$DH$53,ROW(AA8)+13,FALSE)+HLOOKUP(AA$1,城镇集体企业!$A$1:$DH$53,ROW(AA8)+13,FALSE)+HLOOKUP(AA$1,其他单位!$A$1:$DH$53,ROW(AA8)+13,FALSE)</f>
        <v>3641</v>
      </c>
      <c r="AB8">
        <f>HLOOKUP(AB$1,国有企业!$A$1:$DH$53,ROW(AB8)+13,FALSE)+HLOOKUP(AB$1,城镇集体企业!$A$1:$DH$53,ROW(AB8)+13,FALSE)+HLOOKUP(AB$1,其他单位!$A$1:$DH$53,ROW(AB8)+13,FALSE)</f>
        <v>1665</v>
      </c>
      <c r="AC8">
        <f>HLOOKUP(AC$1,国有企业!$A$1:$DH$53,ROW(AC8)+13,FALSE)+HLOOKUP(AC$1,城镇集体企业!$A$1:$DH$53,ROW(AC8)+13,FALSE)+HLOOKUP(AC$1,其他单位!$A$1:$DH$53,ROW(AC8)+13,FALSE)</f>
        <v>427</v>
      </c>
      <c r="AD8">
        <f>HLOOKUP(AD$1,国有企业!$A$1:$DH$53,ROW(AD8)+13,FALSE)+HLOOKUP(AD$1,城镇集体企业!$A$1:$DH$53,ROW(AD8)+13,FALSE)+HLOOKUP(AD$1,其他单位!$A$1:$DH$53,ROW(AD8)+13,FALSE)</f>
        <v>15185</v>
      </c>
      <c r="AE8">
        <f>HLOOKUP(AE$1,国有企业!$A$1:$DH$53,ROW(AE8)+13,FALSE)+HLOOKUP(AE$1,城镇集体企业!$A$1:$DH$53,ROW(AE8)+13,FALSE)+HLOOKUP(AE$1,其他单位!$A$1:$DH$53,ROW(AE8)+13,FALSE)</f>
        <v>49020</v>
      </c>
      <c r="AF8">
        <f>HLOOKUP(AF$1,国有企业!$A$1:$DH$53,ROW(AF8)+13,FALSE)+HLOOKUP(AF$1,城镇集体企业!$A$1:$DH$53,ROW(AF8)+13,FALSE)+HLOOKUP(AF$1,其他单位!$A$1:$DH$53,ROW(AF8)+13,FALSE)</f>
        <v>11997</v>
      </c>
      <c r="AG8">
        <f>HLOOKUP(AG$1,国有企业!$A$1:$DH$53,ROW(AG8)+13,FALSE)+HLOOKUP(AG$1,城镇集体企业!$A$1:$DH$53,ROW(AG8)+13,FALSE)+HLOOKUP(AG$1,其他单位!$A$1:$DH$53,ROW(AG8)+13,FALSE)</f>
        <v>0</v>
      </c>
      <c r="AH8">
        <f>HLOOKUP(AH$1,国有企业!$A$1:$DH$53,ROW(AH8)+13,FALSE)+HLOOKUP(AH$1,城镇集体企业!$A$1:$DH$53,ROW(AH8)+13,FALSE)+HLOOKUP(AH$1,其他单位!$A$1:$DH$53,ROW(AH8)+13,FALSE)</f>
        <v>2873</v>
      </c>
      <c r="AI8">
        <f>HLOOKUP(AI$1,国有企业!$A$1:$DH$53,ROW(AI8)+13,FALSE)+HLOOKUP(AI$1,城镇集体企业!$A$1:$DH$53,ROW(AI8)+13,FALSE)+HLOOKUP(AI$1,其他单位!$A$1:$DH$53,ROW(AI8)+13,FALSE)</f>
        <v>19499</v>
      </c>
      <c r="AJ8">
        <f>HLOOKUP(AJ$1,国有企业!$A$1:$DH$53,ROW(AJ8)+13,FALSE)+HLOOKUP(AJ$1,城镇集体企业!$A$1:$DH$53,ROW(AJ8)+13,FALSE)+HLOOKUP(AJ$1,其他单位!$A$1:$DH$53,ROW(AJ8)+13,FALSE)</f>
        <v>54609</v>
      </c>
      <c r="AK8">
        <f>HLOOKUP(AK$1,国有企业!$A$1:$DH$53,ROW(AK8)+13,FALSE)+HLOOKUP(AK$1,城镇集体企业!$A$1:$DH$53,ROW(AK8)+13,FALSE)+HLOOKUP(AK$1,其他单位!$A$1:$DH$53,ROW(AK8)+13,FALSE)</f>
        <v>43391</v>
      </c>
      <c r="AL8">
        <f>HLOOKUP(AL$1,国有企业!$A$1:$DH$53,ROW(AL8)+13,FALSE)+HLOOKUP(AL$1,城镇集体企业!$A$1:$DH$53,ROW(AL8)+13,FALSE)+HLOOKUP(AL$1,其他单位!$A$1:$DH$53,ROW(AL8)+13,FALSE)</f>
        <v>3541</v>
      </c>
      <c r="AM8">
        <f>HLOOKUP(AM$1,国有企业!$A$1:$DH$53,ROW(AM8)+13,FALSE)+HLOOKUP(AM$1,城镇集体企业!$A$1:$DH$53,ROW(AM8)+13,FALSE)+HLOOKUP(AM$1,其他单位!$A$1:$DH$53,ROW(AM8)+13,FALSE)</f>
        <v>4212</v>
      </c>
      <c r="AN8">
        <f>HLOOKUP(AN$1,国有企业!$A$1:$DH$53,ROW(AN8)+13,FALSE)+HLOOKUP(AN$1,城镇集体企业!$A$1:$DH$53,ROW(AN8)+13,FALSE)+HLOOKUP(AN$1,其他单位!$A$1:$DH$53,ROW(AN8)+13,FALSE)</f>
        <v>2983</v>
      </c>
      <c r="AO8">
        <f>HLOOKUP(AO$1,国有企业!$A$1:$DH$53,ROW(AO8)+13,FALSE)+HLOOKUP(AO$1,城镇集体企业!$A$1:$DH$53,ROW(AO8)+13,FALSE)+HLOOKUP(AO$1,其他单位!$A$1:$DH$53,ROW(AO8)+13,FALSE)</f>
        <v>3590</v>
      </c>
      <c r="AP8">
        <f>HLOOKUP(AP$1,国有企业!$A$1:$DH$53,ROW(AP8)+13,FALSE)+HLOOKUP(AP$1,城镇集体企业!$A$1:$DH$53,ROW(AP8)+13,FALSE)+HLOOKUP(AP$1,其他单位!$A$1:$DH$53,ROW(AP8)+13,FALSE)</f>
        <v>1244</v>
      </c>
      <c r="AQ8">
        <f>HLOOKUP(AQ$1,国有企业!$A$1:$DH$53,ROW(AQ8)+13,FALSE)+HLOOKUP(AQ$1,城镇集体企业!$A$1:$DH$53,ROW(AQ8)+13,FALSE)+HLOOKUP(AQ$1,其他单位!$A$1:$DH$53,ROW(AQ8)+13,FALSE)</f>
        <v>3449</v>
      </c>
      <c r="AR8">
        <f>HLOOKUP(AR$1,国有企业!$A$1:$DH$53,ROW(AR8)+13,FALSE)+HLOOKUP(AR$1,城镇集体企业!$A$1:$DH$53,ROW(AR8)+13,FALSE)+HLOOKUP(AR$1,其他单位!$A$1:$DH$53,ROW(AR8)+13,FALSE)</f>
        <v>6198</v>
      </c>
      <c r="AS8">
        <f>HLOOKUP(AS$1,国有企业!$A$1:$DH$53,ROW(AS8)+13,FALSE)+HLOOKUP(AS$1,城镇集体企业!$A$1:$DH$53,ROW(AS8)+13,FALSE)+HLOOKUP(AS$1,其他单位!$A$1:$DH$53,ROW(AS8)+13,FALSE)</f>
        <v>80</v>
      </c>
      <c r="AT8">
        <f>HLOOKUP(AT$1,国有企业!$A$1:$DH$53,ROW(AT8)+13,FALSE)+HLOOKUP(AT$1,城镇集体企业!$A$1:$DH$53,ROW(AT8)+13,FALSE)+HLOOKUP(AT$1,其他单位!$A$1:$DH$53,ROW(AT8)+13,FALSE)</f>
        <v>31</v>
      </c>
      <c r="AU8">
        <f>HLOOKUP(AU$1,国有企业!$A$1:$DH$53,ROW(AU8)+13,FALSE)+HLOOKUP(AU$1,城镇集体企业!$A$1:$DH$53,ROW(AU8)+13,FALSE)+HLOOKUP(AU$1,其他单位!$A$1:$DH$53,ROW(AU8)+13,FALSE)</f>
        <v>2305</v>
      </c>
      <c r="AV8">
        <f>HLOOKUP(AV$1,国有企业!$A$1:$DH$53,ROW(AV8)+13,FALSE)+HLOOKUP(AV$1,城镇集体企业!$A$1:$DH$53,ROW(AV8)+13,FALSE)+HLOOKUP(AV$1,其他单位!$A$1:$DH$53,ROW(AV8)+13,FALSE)</f>
        <v>2002</v>
      </c>
      <c r="AW8">
        <f>HLOOKUP(AW$1,国有企业!$A$1:$DH$53,ROW(AW8)+13,FALSE)+HLOOKUP(AW$1,城镇集体企业!$A$1:$DH$53,ROW(AW8)+13,FALSE)+HLOOKUP(AW$1,其他单位!$A$1:$DH$53,ROW(AW8)+13,FALSE)</f>
        <v>146253</v>
      </c>
      <c r="AX8">
        <f>HLOOKUP(AX$1,国有企业!$A$1:$DH$53,ROW(AX8)+13,FALSE)+HLOOKUP(AX$1,城镇集体企业!$A$1:$DH$53,ROW(AX8)+13,FALSE)+HLOOKUP(AX$1,其他单位!$A$1:$DH$53,ROW(AX8)+13,FALSE)</f>
        <v>119715</v>
      </c>
      <c r="AY8">
        <f>HLOOKUP(AY$1,国有企业!$A$1:$DH$53,ROW(AY8)+13,FALSE)+HLOOKUP(AY$1,城镇集体企业!$A$1:$DH$53,ROW(AY8)+13,FALSE)+HLOOKUP(AY$1,其他单位!$A$1:$DH$53,ROW(AY8)+13,FALSE)</f>
        <v>6468</v>
      </c>
      <c r="AZ8">
        <f>HLOOKUP(AZ$1,国有企业!$A$1:$DH$53,ROW(AZ8)+13,FALSE)+HLOOKUP(AZ$1,城镇集体企业!$A$1:$DH$53,ROW(AZ8)+13,FALSE)+HLOOKUP(AZ$1,其他单位!$A$1:$DH$53,ROW(AZ8)+13,FALSE)</f>
        <v>20070</v>
      </c>
      <c r="BA8">
        <f>HLOOKUP(BA$1,国有企业!$A$1:$DH$53,ROW(BA8)+13,FALSE)+HLOOKUP(BA$1,城镇集体企业!$A$1:$DH$53,ROW(BA8)+13,FALSE)+HLOOKUP(BA$1,其他单位!$A$1:$DH$53,ROW(BA8)+13,FALSE)</f>
        <v>129394</v>
      </c>
      <c r="BB8">
        <f>HLOOKUP(BB$1,国有企业!$A$1:$DH$53,ROW(BB8)+13,FALSE)+HLOOKUP(BB$1,城镇集体企业!$A$1:$DH$53,ROW(BB8)+13,FALSE)+HLOOKUP(BB$1,其他单位!$A$1:$DH$53,ROW(BB8)+13,FALSE)</f>
        <v>71216</v>
      </c>
      <c r="BC8">
        <f>HLOOKUP(BC$1,国有企业!$A$1:$DH$53,ROW(BC8)+13,FALSE)+HLOOKUP(BC$1,城镇集体企业!$A$1:$DH$53,ROW(BC8)+13,FALSE)+HLOOKUP(BC$1,其他单位!$A$1:$DH$53,ROW(BC8)+13,FALSE)</f>
        <v>45682</v>
      </c>
      <c r="BD8">
        <f>HLOOKUP(BD$1,国有企业!$A$1:$DH$53,ROW(BD8)+13,FALSE)+HLOOKUP(BD$1,城镇集体企业!$A$1:$DH$53,ROW(BD8)+13,FALSE)+HLOOKUP(BD$1,其他单位!$A$1:$DH$53,ROW(BD8)+13,FALSE)</f>
        <v>5936</v>
      </c>
      <c r="BE8">
        <f>HLOOKUP(BE$1,国有企业!$A$1:$DH$53,ROW(BE8)+13,FALSE)+HLOOKUP(BE$1,城镇集体企业!$A$1:$DH$53,ROW(BE8)+13,FALSE)+HLOOKUP(BE$1,其他单位!$A$1:$DH$53,ROW(BE8)+13,FALSE)</f>
        <v>6560</v>
      </c>
      <c r="BF8">
        <f>HLOOKUP(BF$1,国有企业!$A$1:$DH$53,ROW(BF8)+13,FALSE)+HLOOKUP(BF$1,城镇集体企业!$A$1:$DH$53,ROW(BF8)+13,FALSE)+HLOOKUP(BF$1,其他单位!$A$1:$DH$53,ROW(BF8)+13,FALSE)</f>
        <v>82533</v>
      </c>
      <c r="BG8">
        <f>HLOOKUP(BG$1,国有企业!$A$1:$DH$53,ROW(BG8)+13,FALSE)+HLOOKUP(BG$1,城镇集体企业!$A$1:$DH$53,ROW(BG8)+13,FALSE)+HLOOKUP(BG$1,其他单位!$A$1:$DH$53,ROW(BG8)+13,FALSE)</f>
        <v>30739</v>
      </c>
      <c r="BH8">
        <f>HLOOKUP(BH$1,国有企业!$A$1:$DH$53,ROW(BH8)+13,FALSE)+HLOOKUP(BH$1,城镇集体企业!$A$1:$DH$53,ROW(BH8)+13,FALSE)+HLOOKUP(BH$1,其他单位!$A$1:$DH$53,ROW(BH8)+13,FALSE)</f>
        <v>51794</v>
      </c>
      <c r="BI8">
        <f>HLOOKUP(BI$1,国有企业!$A$1:$DH$53,ROW(BI8)+13,FALSE)+HLOOKUP(BI$1,城镇集体企业!$A$1:$DH$53,ROW(BI8)+13,FALSE)+HLOOKUP(BI$1,其他单位!$A$1:$DH$53,ROW(BI8)+13,FALSE)</f>
        <v>199034</v>
      </c>
      <c r="BJ8">
        <f>HLOOKUP(BJ$1,国有企业!$A$1:$DH$53,ROW(BJ8)+13,FALSE)+HLOOKUP(BJ$1,城镇集体企业!$A$1:$DH$53,ROW(BJ8)+13,FALSE)+HLOOKUP(BJ$1,其他单位!$A$1:$DH$53,ROW(BJ8)+13,FALSE)</f>
        <v>108116</v>
      </c>
      <c r="BK8">
        <f>HLOOKUP(BK$1,国有企业!$A$1:$DH$53,ROW(BK8)+13,FALSE)+HLOOKUP(BK$1,城镇集体企业!$A$1:$DH$53,ROW(BK8)+13,FALSE)+HLOOKUP(BK$1,其他单位!$A$1:$DH$53,ROW(BK8)+13,FALSE)</f>
        <v>57632</v>
      </c>
      <c r="BL8">
        <f>HLOOKUP(BL$1,国有企业!$A$1:$DH$53,ROW(BL8)+13,FALSE)+HLOOKUP(BL$1,城镇集体企业!$A$1:$DH$53,ROW(BL8)+13,FALSE)+HLOOKUP(BL$1,其他单位!$A$1:$DH$53,ROW(BL8)+13,FALSE)</f>
        <v>2</v>
      </c>
      <c r="BM8">
        <f>HLOOKUP(BM$1,国有企业!$A$1:$DH$53,ROW(BM8)+13,FALSE)+HLOOKUP(BM$1,城镇集体企业!$A$1:$DH$53,ROW(BM8)+13,FALSE)+HLOOKUP(BM$1,其他单位!$A$1:$DH$53,ROW(BM8)+13,FALSE)</f>
        <v>7407</v>
      </c>
      <c r="BN8">
        <f>HLOOKUP(BN$1,国有企业!$A$1:$DH$53,ROW(BN8)+13,FALSE)+HLOOKUP(BN$1,城镇集体企业!$A$1:$DH$53,ROW(BN8)+13,FALSE)+HLOOKUP(BN$1,其他单位!$A$1:$DH$53,ROW(BN8)+13,FALSE)</f>
        <v>185</v>
      </c>
      <c r="BO8">
        <f>HLOOKUP(BO$1,国有企业!$A$1:$DH$53,ROW(BO8)+13,FALSE)+HLOOKUP(BO$1,城镇集体企业!$A$1:$DH$53,ROW(BO8)+13,FALSE)+HLOOKUP(BO$1,其他单位!$A$1:$DH$53,ROW(BO8)+13,FALSE)</f>
        <v>659</v>
      </c>
      <c r="BP8">
        <f>HLOOKUP(BP$1,国有企业!$A$1:$DH$53,ROW(BP8)+13,FALSE)+HLOOKUP(BP$1,城镇集体企业!$A$1:$DH$53,ROW(BP8)+13,FALSE)+HLOOKUP(BP$1,其他单位!$A$1:$DH$53,ROW(BP8)+13,FALSE)</f>
        <v>8574</v>
      </c>
      <c r="BQ8">
        <f>HLOOKUP(BQ$1,国有企业!$A$1:$DH$53,ROW(BQ8)+13,FALSE)+HLOOKUP(BQ$1,城镇集体企业!$A$1:$DH$53,ROW(BQ8)+13,FALSE)+HLOOKUP(BQ$1,其他单位!$A$1:$DH$53,ROW(BQ8)+13,FALSE)</f>
        <v>16459</v>
      </c>
      <c r="BR8">
        <f>HLOOKUP(BR$1,国有企业!$A$1:$DH$53,ROW(BR8)+13,FALSE)+HLOOKUP(BR$1,城镇集体企业!$A$1:$DH$53,ROW(BR8)+13,FALSE)+HLOOKUP(BR$1,其他单位!$A$1:$DH$53,ROW(BR8)+13,FALSE)</f>
        <v>28506</v>
      </c>
      <c r="BS8">
        <f>HLOOKUP(BS$1,国有企业!$A$1:$DH$53,ROW(BS8)+13,FALSE)+HLOOKUP(BS$1,城镇集体企业!$A$1:$DH$53,ROW(BS8)+13,FALSE)+HLOOKUP(BS$1,其他单位!$A$1:$DH$53,ROW(BS8)+13,FALSE)</f>
        <v>14297</v>
      </c>
      <c r="BT8">
        <f>HLOOKUP(BT$1,国有企业!$A$1:$DH$53,ROW(BT8)+13,FALSE)+HLOOKUP(BT$1,城镇集体企业!$A$1:$DH$53,ROW(BT8)+13,FALSE)+HLOOKUP(BT$1,其他单位!$A$1:$DH$53,ROW(BT8)+13,FALSE)</f>
        <v>14209</v>
      </c>
      <c r="BU8">
        <f>HLOOKUP(BU$1,国有企业!$A$1:$DH$53,ROW(BU8)+13,FALSE)+HLOOKUP(BU$1,城镇集体企业!$A$1:$DH$53,ROW(BU8)+13,FALSE)+HLOOKUP(BU$1,其他单位!$A$1:$DH$53,ROW(BU8)+13,FALSE)</f>
        <v>46988</v>
      </c>
      <c r="BV8">
        <f>HLOOKUP(BV$1,国有企业!$A$1:$DH$53,ROW(BV8)+13,FALSE)+HLOOKUP(BV$1,城镇集体企业!$A$1:$DH$53,ROW(BV8)+13,FALSE)+HLOOKUP(BV$1,其他单位!$A$1:$DH$53,ROW(BV8)+13,FALSE)</f>
        <v>40449</v>
      </c>
      <c r="BW8">
        <f>HLOOKUP(BW$1,国有企业!$A$1:$DH$53,ROW(BW8)+13,FALSE)+HLOOKUP(BW$1,城镇集体企业!$A$1:$DH$53,ROW(BW8)+13,FALSE)+HLOOKUP(BW$1,其他单位!$A$1:$DH$53,ROW(BW8)+13,FALSE)</f>
        <v>1107</v>
      </c>
      <c r="BX8">
        <f>HLOOKUP(BX$1,国有企业!$A$1:$DH$53,ROW(BX8)+13,FALSE)+HLOOKUP(BX$1,城镇集体企业!$A$1:$DH$53,ROW(BX8)+13,FALSE)+HLOOKUP(BX$1,其他单位!$A$1:$DH$53,ROW(BX8)+13,FALSE)</f>
        <v>5432</v>
      </c>
      <c r="BY8">
        <f>HLOOKUP(BY$1,国有企业!$A$1:$DH$53,ROW(BY8)+13,FALSE)+HLOOKUP(BY$1,城镇集体企业!$A$1:$DH$53,ROW(BY8)+13,FALSE)+HLOOKUP(BY$1,其他单位!$A$1:$DH$53,ROW(BY8)+13,FALSE)</f>
        <v>206547</v>
      </c>
      <c r="BZ8">
        <f>HLOOKUP(BZ$1,国有企业!$A$1:$DH$53,ROW(BZ8)+13,FALSE)+HLOOKUP(BZ$1,城镇集体企业!$A$1:$DH$53,ROW(BZ8)+13,FALSE)+HLOOKUP(BZ$1,其他单位!$A$1:$DH$53,ROW(BZ8)+13,FALSE)</f>
        <v>94197</v>
      </c>
      <c r="CA8">
        <f>HLOOKUP(CA$1,国有企业!$A$1:$DH$53,ROW(CA8)+13,FALSE)+HLOOKUP(CA$1,城镇集体企业!$A$1:$DH$53,ROW(CA8)+13,FALSE)+HLOOKUP(CA$1,其他单位!$A$1:$DH$53,ROW(CA8)+13,FALSE)</f>
        <v>497</v>
      </c>
      <c r="CB8">
        <f>HLOOKUP(CB$1,国有企业!$A$1:$DH$53,ROW(CB8)+13,FALSE)+HLOOKUP(CB$1,城镇集体企业!$A$1:$DH$53,ROW(CB8)+13,FALSE)+HLOOKUP(CB$1,其他单位!$A$1:$DH$53,ROW(CB8)+13,FALSE)</f>
        <v>111269</v>
      </c>
      <c r="CC8">
        <f>HLOOKUP(CC$1,国有企业!$A$1:$DH$53,ROW(CC8)+13,FALSE)+HLOOKUP(CC$1,城镇集体企业!$A$1:$DH$53,ROW(CC8)+13,FALSE)+HLOOKUP(CC$1,其他单位!$A$1:$DH$53,ROW(CC8)+13,FALSE)</f>
        <v>584</v>
      </c>
      <c r="CD8">
        <f>HLOOKUP(CD$1,国有企业!$A$1:$DH$53,ROW(CD8)+13,FALSE)+HLOOKUP(CD$1,城镇集体企业!$A$1:$DH$53,ROW(CD8)+13,FALSE)+HLOOKUP(CD$1,其他单位!$A$1:$DH$53,ROW(CD8)+13,FALSE)</f>
        <v>56656</v>
      </c>
      <c r="CE8">
        <f>HLOOKUP(CE$1,国有企业!$A$1:$DH$53,ROW(CE8)+13,FALSE)+HLOOKUP(CE$1,城镇集体企业!$A$1:$DH$53,ROW(CE8)+13,FALSE)+HLOOKUP(CE$1,其他单位!$A$1:$DH$53,ROW(CE8)+13,FALSE)</f>
        <v>70842</v>
      </c>
      <c r="CF8">
        <f>HLOOKUP(CF$1,国有企业!$A$1:$DH$53,ROW(CF8)+13,FALSE)+HLOOKUP(CF$1,城镇集体企业!$A$1:$DH$53,ROW(CF8)+13,FALSE)+HLOOKUP(CF$1,其他单位!$A$1:$DH$53,ROW(CF8)+13,FALSE)</f>
        <v>922</v>
      </c>
      <c r="CG8">
        <f>HLOOKUP(CG$1,国有企业!$A$1:$DH$53,ROW(CG8)+13,FALSE)+HLOOKUP(CG$1,城镇集体企业!$A$1:$DH$53,ROW(CG8)+13,FALSE)+HLOOKUP(CG$1,其他单位!$A$1:$DH$53,ROW(CG8)+13,FALSE)</f>
        <v>69920</v>
      </c>
      <c r="CH8">
        <f>HLOOKUP(CH$1,国有企业!$A$1:$DH$53,ROW(CH8)+13,FALSE)+HLOOKUP(CH$1,城镇集体企业!$A$1:$DH$53,ROW(CH8)+13,FALSE)+HLOOKUP(CH$1,其他单位!$A$1:$DH$53,ROW(CH8)+13,FALSE)</f>
        <v>70176</v>
      </c>
      <c r="CI8">
        <f>HLOOKUP(CI$1,国有企业!$A$1:$DH$53,ROW(CI8)+13,FALSE)+HLOOKUP(CI$1,城镇集体企业!$A$1:$DH$53,ROW(CI8)+13,FALSE)+HLOOKUP(CI$1,其他单位!$A$1:$DH$53,ROW(CI8)+13,FALSE)</f>
        <v>10310</v>
      </c>
      <c r="CJ8">
        <f>HLOOKUP(CJ$1,国有企业!$A$1:$DH$53,ROW(CJ8)+13,FALSE)+HLOOKUP(CJ$1,城镇集体企业!$A$1:$DH$53,ROW(CJ8)+13,FALSE)+HLOOKUP(CJ$1,其他单位!$A$1:$DH$53,ROW(CJ8)+13,FALSE)</f>
        <v>52045</v>
      </c>
      <c r="CK8">
        <f>HLOOKUP(CK$1,国有企业!$A$1:$DH$53,ROW(CK8)+13,FALSE)+HLOOKUP(CK$1,城镇集体企业!$A$1:$DH$53,ROW(CK8)+13,FALSE)+HLOOKUP(CK$1,其他单位!$A$1:$DH$53,ROW(CK8)+13,FALSE)</f>
        <v>7821</v>
      </c>
      <c r="CL8">
        <f>HLOOKUP(CL$1,国有企业!$A$1:$DH$53,ROW(CL8)+13,FALSE)+HLOOKUP(CL$1,城镇集体企业!$A$1:$DH$53,ROW(CL8)+13,FALSE)+HLOOKUP(CL$1,其他单位!$A$1:$DH$53,ROW(CL8)+13,FALSE)</f>
        <v>38688</v>
      </c>
      <c r="CM8">
        <f>HLOOKUP(CM$1,国有企业!$A$1:$DH$53,ROW(CM8)+13,FALSE)+HLOOKUP(CM$1,城镇集体企业!$A$1:$DH$53,ROW(CM8)+13,FALSE)+HLOOKUP(CM$1,其他单位!$A$1:$DH$53,ROW(CM8)+13,FALSE)</f>
        <v>6518</v>
      </c>
      <c r="CN8">
        <f>HLOOKUP(CN$1,国有企业!$A$1:$DH$53,ROW(CN8)+13,FALSE)+HLOOKUP(CN$1,城镇集体企业!$A$1:$DH$53,ROW(CN8)+13,FALSE)+HLOOKUP(CN$1,其他单位!$A$1:$DH$53,ROW(CN8)+13,FALSE)</f>
        <v>4675</v>
      </c>
      <c r="CO8">
        <f>HLOOKUP(CO$1,国有企业!$A$1:$DH$53,ROW(CO8)+13,FALSE)+HLOOKUP(CO$1,城镇集体企业!$A$1:$DH$53,ROW(CO8)+13,FALSE)+HLOOKUP(CO$1,其他单位!$A$1:$DH$53,ROW(CO8)+13,FALSE)</f>
        <v>26857</v>
      </c>
      <c r="CP8">
        <f>HLOOKUP(CP$1,国有企业!$A$1:$DH$53,ROW(CP8)+13,FALSE)+HLOOKUP(CP$1,城镇集体企业!$A$1:$DH$53,ROW(CP8)+13,FALSE)+HLOOKUP(CP$1,其他单位!$A$1:$DH$53,ROW(CP8)+13,FALSE)</f>
        <v>638</v>
      </c>
      <c r="CQ8">
        <f>HLOOKUP(CQ$1,国有企业!$A$1:$DH$53,ROW(CQ8)+13,FALSE)+HLOOKUP(CQ$1,城镇集体企业!$A$1:$DH$53,ROW(CQ8)+13,FALSE)+HLOOKUP(CQ$1,其他单位!$A$1:$DH$53,ROW(CQ8)+13,FALSE)</f>
        <v>7663</v>
      </c>
      <c r="CR8">
        <f>HLOOKUP(CR$1,国有企业!$A$1:$DH$53,ROW(CR8)+13,FALSE)+HLOOKUP(CR$1,城镇集体企业!$A$1:$DH$53,ROW(CR8)+13,FALSE)+HLOOKUP(CR$1,其他单位!$A$1:$DH$53,ROW(CR8)+13,FALSE)</f>
        <v>4580</v>
      </c>
      <c r="CS8">
        <f>HLOOKUP(CS$1,国有企业!$A$1:$DH$53,ROW(CS8)+13,FALSE)+HLOOKUP(CS$1,城镇集体企业!$A$1:$DH$53,ROW(CS8)+13,FALSE)+HLOOKUP(CS$1,其他单位!$A$1:$DH$53,ROW(CS8)+13,FALSE)</f>
        <v>1348</v>
      </c>
      <c r="CT8">
        <f>HLOOKUP(CT$1,国有企业!$A$1:$DH$53,ROW(CT8)+13,FALSE)+HLOOKUP(CT$1,城镇集体企业!$A$1:$DH$53,ROW(CT8)+13,FALSE)+HLOOKUP(CT$1,其他单位!$A$1:$DH$53,ROW(CT8)+13,FALSE)</f>
        <v>1735</v>
      </c>
      <c r="CU8">
        <f>HLOOKUP(CU$1,国有企业!$A$1:$DH$53,ROW(CU8)+13,FALSE)+HLOOKUP(CU$1,城镇集体企业!$A$1:$DH$53,ROW(CU8)+13,FALSE)+HLOOKUP(CU$1,其他单位!$A$1:$DH$53,ROW(CU8)+13,FALSE)</f>
        <v>379095</v>
      </c>
      <c r="CV8">
        <f>HLOOKUP(CV$1,国有企业!$A$1:$DH$53,ROW(CV8)+13,FALSE)+HLOOKUP(CV$1,城镇集体企业!$A$1:$DH$53,ROW(CV8)+13,FALSE)+HLOOKUP(CV$1,其他单位!$A$1:$DH$53,ROW(CV8)+13,FALSE)</f>
        <v>121533</v>
      </c>
      <c r="CW8">
        <f>HLOOKUP(CW$1,国有企业!$A$1:$DH$53,ROW(CW8)+13,FALSE)+HLOOKUP(CW$1,城镇集体企业!$A$1:$DH$53,ROW(CW8)+13,FALSE)+HLOOKUP(CW$1,其他单位!$A$1:$DH$53,ROW(CW8)+13,FALSE)</f>
        <v>151159</v>
      </c>
      <c r="CX8">
        <f>HLOOKUP(CX$1,国有企业!$A$1:$DH$53,ROW(CX8)+13,FALSE)+HLOOKUP(CX$1,城镇集体企业!$A$1:$DH$53,ROW(CX8)+13,FALSE)+HLOOKUP(CX$1,其他单位!$A$1:$DH$53,ROW(CX8)+13,FALSE)</f>
        <v>38793</v>
      </c>
      <c r="CY8">
        <f>HLOOKUP(CY$1,国有企业!$A$1:$DH$53,ROW(CY8)+13,FALSE)+HLOOKUP(CY$1,城镇集体企业!$A$1:$DH$53,ROW(CY8)+13,FALSE)+HLOOKUP(CY$1,其他单位!$A$1:$DH$53,ROW(CY8)+13,FALSE)</f>
        <v>192406</v>
      </c>
      <c r="CZ8">
        <f>HLOOKUP(CZ$1,国有企业!$A$1:$DH$53,ROW(CZ8)+13,FALSE)+HLOOKUP(CZ$1,城镇集体企业!$A$1:$DH$53,ROW(CZ8)+13,FALSE)+HLOOKUP(CZ$1,其他单位!$A$1:$DH$53,ROW(CZ8)+13,FALSE)</f>
        <v>184604</v>
      </c>
      <c r="DA8">
        <f>HLOOKUP(DA$1,国有企业!$A$1:$DH$53,ROW(DA8)+13,FALSE)+HLOOKUP(DA$1,城镇集体企业!$A$1:$DH$53,ROW(DA8)+13,FALSE)+HLOOKUP(DA$1,其他单位!$A$1:$DH$53,ROW(DA8)+13,FALSE)</f>
        <v>7802</v>
      </c>
      <c r="DB8">
        <f>HLOOKUP(DB$1,国有企业!$A$1:$DH$53,ROW(DB8)+13,FALSE)+HLOOKUP(DB$1,城镇集体企业!$A$1:$DH$53,ROW(DB8)+13,FALSE)+HLOOKUP(DB$1,其他单位!$A$1:$DH$53,ROW(DB8)+13,FALSE)</f>
        <v>31843</v>
      </c>
      <c r="DC8">
        <f>HLOOKUP(DC$1,国有企业!$A$1:$DH$53,ROW(DC8)+13,FALSE)+HLOOKUP(DC$1,城镇集体企业!$A$1:$DH$53,ROW(DC8)+13,FALSE)+HLOOKUP(DC$1,其他单位!$A$1:$DH$53,ROW(DC8)+13,FALSE)</f>
        <v>5319</v>
      </c>
      <c r="DD8">
        <f>HLOOKUP(DD$1,国有企业!$A$1:$DH$53,ROW(DD8)+13,FALSE)+HLOOKUP(DD$1,城镇集体企业!$A$1:$DH$53,ROW(DD8)+13,FALSE)+HLOOKUP(DD$1,其他单位!$A$1:$DH$53,ROW(DD8)+13,FALSE)</f>
        <v>7342</v>
      </c>
      <c r="DE8">
        <f>HLOOKUP(DE$1,国有企业!$A$1:$DH$53,ROW(DE8)+13,FALSE)+HLOOKUP(DE$1,城镇集体企业!$A$1:$DH$53,ROW(DE8)+13,FALSE)+HLOOKUP(DE$1,其他单位!$A$1:$DH$53,ROW(DE8)+13,FALSE)</f>
        <v>15186</v>
      </c>
      <c r="DF8">
        <f>HLOOKUP(DF$1,国有企业!$A$1:$DH$53,ROW(DF8)+13,FALSE)+HLOOKUP(DF$1,城镇集体企业!$A$1:$DH$53,ROW(DF8)+13,FALSE)+HLOOKUP(DF$1,其他单位!$A$1:$DH$53,ROW(DF8)+13,FALSE)</f>
        <v>1967</v>
      </c>
      <c r="DG8">
        <f>HLOOKUP(DG$1,国有企业!$A$1:$DH$53,ROW(DG8)+13,FALSE)+HLOOKUP(DG$1,城镇集体企业!$A$1:$DH$53,ROW(DG8)+13,FALSE)+HLOOKUP(DG$1,其他单位!$A$1:$DH$53,ROW(DG8)+13,FALSE)</f>
        <v>2029</v>
      </c>
      <c r="DH8">
        <f>HLOOKUP(DH$1,国有企业!$A$1:$DH$53,ROW(DH8)+13,FALSE)+HLOOKUP(DH$1,城镇集体企业!$A$1:$DH$53,ROW(DH8)+13,FALSE)+HLOOKUP(DH$1,其他单位!$A$1:$DH$53,ROW(DH8)+13,FALSE)</f>
        <v>583788</v>
      </c>
    </row>
    <row r="9" spans="1:112" x14ac:dyDescent="0.2">
      <c r="A9" s="25"/>
    </row>
    <row r="10" spans="1:112" x14ac:dyDescent="0.2">
      <c r="A10" s="29" t="s">
        <v>568</v>
      </c>
      <c r="B10">
        <f>HLOOKUP(B$1,国有企业!$A$1:$DH$53,ROW(B10)+13,FALSE)+HLOOKUP(B$1,城镇集体企业!$A$1:$DH$53,ROW(B10)+13,FALSE)+HLOOKUP(B$1,其他单位!$A$1:$DH$53,ROW(B10)+13,FALSE)</f>
        <v>4998966</v>
      </c>
      <c r="C10">
        <f>HLOOKUP(C$1,国有企业!$A$1:$DH$53,ROW(C10)+13,FALSE)+HLOOKUP(C$1,城镇集体企业!$A$1:$DH$53,ROW(C10)+13,FALSE)+HLOOKUP(C$1,其他单位!$A$1:$DH$53,ROW(C10)+13,FALSE)</f>
        <v>171776</v>
      </c>
      <c r="D10">
        <f>HLOOKUP(D$1,国有企业!$A$1:$DH$53,ROW(D10)+13,FALSE)+HLOOKUP(D$1,城镇集体企业!$A$1:$DH$53,ROW(D10)+13,FALSE)+HLOOKUP(D$1,其他单位!$A$1:$DH$53,ROW(D10)+13,FALSE)</f>
        <v>137512</v>
      </c>
      <c r="E10">
        <f>HLOOKUP(E$1,国有企业!$A$1:$DH$53,ROW(E10)+13,FALSE)+HLOOKUP(E$1,城镇集体企业!$A$1:$DH$53,ROW(E10)+13,FALSE)+HLOOKUP(E$1,其他单位!$A$1:$DH$53,ROW(E10)+13,FALSE)</f>
        <v>4037</v>
      </c>
      <c r="F10">
        <f>HLOOKUP(F$1,国有企业!$A$1:$DH$53,ROW(F10)+13,FALSE)+HLOOKUP(F$1,城镇集体企业!$A$1:$DH$53,ROW(F10)+13,FALSE)+HLOOKUP(F$1,其他单位!$A$1:$DH$53,ROW(F10)+13,FALSE)</f>
        <v>6846</v>
      </c>
      <c r="G10">
        <f>HLOOKUP(G$1,国有企业!$A$1:$DH$53,ROW(G10)+13,FALSE)+HLOOKUP(G$1,城镇集体企业!$A$1:$DH$53,ROW(G10)+13,FALSE)+HLOOKUP(G$1,其他单位!$A$1:$DH$53,ROW(G10)+13,FALSE)</f>
        <v>20334</v>
      </c>
      <c r="H10">
        <f>HLOOKUP(H$1,国有企业!$A$1:$DH$53,ROW(H10)+13,FALSE)+HLOOKUP(H$1,城镇集体企业!$A$1:$DH$53,ROW(H10)+13,FALSE)+HLOOKUP(H$1,其他单位!$A$1:$DH$53,ROW(H10)+13,FALSE)</f>
        <v>3047</v>
      </c>
      <c r="I10">
        <f>HLOOKUP(I$1,国有企业!$A$1:$DH$53,ROW(I10)+13,FALSE)+HLOOKUP(I$1,城镇集体企业!$A$1:$DH$53,ROW(I10)+13,FALSE)+HLOOKUP(I$1,其他单位!$A$1:$DH$53,ROW(I10)+13,FALSE)</f>
        <v>196287</v>
      </c>
      <c r="J10">
        <f>HLOOKUP(J$1,国有企业!$A$1:$DH$53,ROW(J10)+13,FALSE)+HLOOKUP(J$1,城镇集体企业!$A$1:$DH$53,ROW(J10)+13,FALSE)+HLOOKUP(J$1,其他单位!$A$1:$DH$53,ROW(J10)+13,FALSE)</f>
        <v>79749</v>
      </c>
      <c r="K10">
        <f>HLOOKUP(K$1,国有企业!$A$1:$DH$53,ROW(K10)+13,FALSE)+HLOOKUP(K$1,城镇集体企业!$A$1:$DH$53,ROW(K10)+13,FALSE)+HLOOKUP(K$1,其他单位!$A$1:$DH$53,ROW(K10)+13,FALSE)</f>
        <v>41212</v>
      </c>
      <c r="L10">
        <f>HLOOKUP(L$1,国有企业!$A$1:$DH$53,ROW(L10)+13,FALSE)+HLOOKUP(L$1,城镇集体企业!$A$1:$DH$53,ROW(L10)+13,FALSE)+HLOOKUP(L$1,其他单位!$A$1:$DH$53,ROW(L10)+13,FALSE)</f>
        <v>17933</v>
      </c>
      <c r="M10">
        <f>HLOOKUP(M$1,国有企业!$A$1:$DH$53,ROW(M10)+13,FALSE)+HLOOKUP(M$1,城镇集体企业!$A$1:$DH$53,ROW(M10)+13,FALSE)+HLOOKUP(M$1,其他单位!$A$1:$DH$53,ROW(M10)+13,FALSE)</f>
        <v>7589</v>
      </c>
      <c r="N10">
        <f>HLOOKUP(N$1,国有企业!$A$1:$DH$53,ROW(N10)+13,FALSE)+HLOOKUP(N$1,城镇集体企业!$A$1:$DH$53,ROW(N10)+13,FALSE)+HLOOKUP(N$1,其他单位!$A$1:$DH$53,ROW(N10)+13,FALSE)</f>
        <v>4235</v>
      </c>
      <c r="O10">
        <f>HLOOKUP(O$1,国有企业!$A$1:$DH$53,ROW(O10)+13,FALSE)+HLOOKUP(O$1,城镇集体企业!$A$1:$DH$53,ROW(O10)+13,FALSE)+HLOOKUP(O$1,其他单位!$A$1:$DH$53,ROW(O10)+13,FALSE)</f>
        <v>45543</v>
      </c>
      <c r="P10">
        <f>HLOOKUP(P$1,国有企业!$A$1:$DH$53,ROW(P10)+13,FALSE)+HLOOKUP(P$1,城镇集体企业!$A$1:$DH$53,ROW(P10)+13,FALSE)+HLOOKUP(P$1,其他单位!$A$1:$DH$53,ROW(P10)+13,FALSE)</f>
        <v>26</v>
      </c>
      <c r="Q10">
        <f>HLOOKUP(Q$1,国有企业!$A$1:$DH$53,ROW(Q10)+13,FALSE)+HLOOKUP(Q$1,城镇集体企业!$A$1:$DH$53,ROW(Q10)+13,FALSE)+HLOOKUP(Q$1,其他单位!$A$1:$DH$53,ROW(Q10)+13,FALSE)</f>
        <v>1103992</v>
      </c>
      <c r="R10">
        <f>HLOOKUP(R$1,国有企业!$A$1:$DH$53,ROW(R10)+13,FALSE)+HLOOKUP(R$1,城镇集体企业!$A$1:$DH$53,ROW(R10)+13,FALSE)+HLOOKUP(R$1,其他单位!$A$1:$DH$53,ROW(R10)+13,FALSE)</f>
        <v>48995</v>
      </c>
      <c r="S10">
        <f>HLOOKUP(S$1,国有企业!$A$1:$DH$53,ROW(S10)+13,FALSE)+HLOOKUP(S$1,城镇集体企业!$A$1:$DH$53,ROW(S10)+13,FALSE)+HLOOKUP(S$1,其他单位!$A$1:$DH$53,ROW(S10)+13,FALSE)</f>
        <v>16512</v>
      </c>
      <c r="T10">
        <f>HLOOKUP(T$1,国有企业!$A$1:$DH$53,ROW(T10)+13,FALSE)+HLOOKUP(T$1,城镇集体企业!$A$1:$DH$53,ROW(T10)+13,FALSE)+HLOOKUP(T$1,其他单位!$A$1:$DH$53,ROW(T10)+13,FALSE)</f>
        <v>12030</v>
      </c>
      <c r="U10">
        <f>HLOOKUP(U$1,国有企业!$A$1:$DH$53,ROW(U10)+13,FALSE)+HLOOKUP(U$1,城镇集体企业!$A$1:$DH$53,ROW(U10)+13,FALSE)+HLOOKUP(U$1,其他单位!$A$1:$DH$53,ROW(U10)+13,FALSE)</f>
        <v>1809</v>
      </c>
      <c r="V10">
        <f>HLOOKUP(V$1,国有企业!$A$1:$DH$53,ROW(V10)+13,FALSE)+HLOOKUP(V$1,城镇集体企业!$A$1:$DH$53,ROW(V10)+13,FALSE)+HLOOKUP(V$1,其他单位!$A$1:$DH$53,ROW(V10)+13,FALSE)</f>
        <v>5135</v>
      </c>
      <c r="W10">
        <f>HLOOKUP(W$1,国有企业!$A$1:$DH$53,ROW(W10)+13,FALSE)+HLOOKUP(W$1,城镇集体企业!$A$1:$DH$53,ROW(W10)+13,FALSE)+HLOOKUP(W$1,其他单位!$A$1:$DH$53,ROW(W10)+13,FALSE)</f>
        <v>33816</v>
      </c>
      <c r="X10">
        <f>HLOOKUP(X$1,国有企业!$A$1:$DH$53,ROW(X10)+13,FALSE)+HLOOKUP(X$1,城镇集体企业!$A$1:$DH$53,ROW(X10)+13,FALSE)+HLOOKUP(X$1,其他单位!$A$1:$DH$53,ROW(X10)+13,FALSE)</f>
        <v>5369</v>
      </c>
      <c r="Y10">
        <f>HLOOKUP(Y$1,国有企业!$A$1:$DH$53,ROW(Y10)+13,FALSE)+HLOOKUP(Y$1,城镇集体企业!$A$1:$DH$53,ROW(Y10)+13,FALSE)+HLOOKUP(Y$1,其他单位!$A$1:$DH$53,ROW(Y10)+13,FALSE)</f>
        <v>6539</v>
      </c>
      <c r="Z10">
        <f>HLOOKUP(Z$1,国有企业!$A$1:$DH$53,ROW(Z10)+13,FALSE)+HLOOKUP(Z$1,城镇集体企业!$A$1:$DH$53,ROW(Z10)+13,FALSE)+HLOOKUP(Z$1,其他单位!$A$1:$DH$53,ROW(Z10)+13,FALSE)</f>
        <v>9785</v>
      </c>
      <c r="AA10">
        <f>HLOOKUP(AA$1,国有企业!$A$1:$DH$53,ROW(AA10)+13,FALSE)+HLOOKUP(AA$1,城镇集体企业!$A$1:$DH$53,ROW(AA10)+13,FALSE)+HLOOKUP(AA$1,其他单位!$A$1:$DH$53,ROW(AA10)+13,FALSE)</f>
        <v>7329</v>
      </c>
      <c r="AB10">
        <f>HLOOKUP(AB$1,国有企业!$A$1:$DH$53,ROW(AB10)+13,FALSE)+HLOOKUP(AB$1,城镇集体企业!$A$1:$DH$53,ROW(AB10)+13,FALSE)+HLOOKUP(AB$1,其他单位!$A$1:$DH$53,ROW(AB10)+13,FALSE)</f>
        <v>4976</v>
      </c>
      <c r="AC10">
        <f>HLOOKUP(AC$1,国有企业!$A$1:$DH$53,ROW(AC10)+13,FALSE)+HLOOKUP(AC$1,城镇集体企业!$A$1:$DH$53,ROW(AC10)+13,FALSE)+HLOOKUP(AC$1,其他单位!$A$1:$DH$53,ROW(AC10)+13,FALSE)</f>
        <v>3139</v>
      </c>
      <c r="AD10">
        <f>HLOOKUP(AD$1,国有企业!$A$1:$DH$53,ROW(AD10)+13,FALSE)+HLOOKUP(AD$1,城镇集体企业!$A$1:$DH$53,ROW(AD10)+13,FALSE)+HLOOKUP(AD$1,其他单位!$A$1:$DH$53,ROW(AD10)+13,FALSE)</f>
        <v>69661</v>
      </c>
      <c r="AE10">
        <f>HLOOKUP(AE$1,国有企业!$A$1:$DH$53,ROW(AE10)+13,FALSE)+HLOOKUP(AE$1,城镇集体企业!$A$1:$DH$53,ROW(AE10)+13,FALSE)+HLOOKUP(AE$1,其他单位!$A$1:$DH$53,ROW(AE10)+13,FALSE)</f>
        <v>47375</v>
      </c>
      <c r="AF10">
        <f>HLOOKUP(AF$1,国有企业!$A$1:$DH$53,ROW(AF10)+13,FALSE)+HLOOKUP(AF$1,城镇集体企业!$A$1:$DH$53,ROW(AF10)+13,FALSE)+HLOOKUP(AF$1,其他单位!$A$1:$DH$53,ROW(AF10)+13,FALSE)</f>
        <v>22996</v>
      </c>
      <c r="AG10">
        <f>HLOOKUP(AG$1,国有企业!$A$1:$DH$53,ROW(AG10)+13,FALSE)+HLOOKUP(AG$1,城镇集体企业!$A$1:$DH$53,ROW(AG10)+13,FALSE)+HLOOKUP(AG$1,其他单位!$A$1:$DH$53,ROW(AG10)+13,FALSE)</f>
        <v>2016</v>
      </c>
      <c r="AH10">
        <f>HLOOKUP(AH$1,国有企业!$A$1:$DH$53,ROW(AH10)+13,FALSE)+HLOOKUP(AH$1,城镇集体企业!$A$1:$DH$53,ROW(AH10)+13,FALSE)+HLOOKUP(AH$1,其他单位!$A$1:$DH$53,ROW(AH10)+13,FALSE)</f>
        <v>34013</v>
      </c>
      <c r="AI10">
        <f>HLOOKUP(AI$1,国有企业!$A$1:$DH$53,ROW(AI10)+13,FALSE)+HLOOKUP(AI$1,城镇集体企业!$A$1:$DH$53,ROW(AI10)+13,FALSE)+HLOOKUP(AI$1,其他单位!$A$1:$DH$53,ROW(AI10)+13,FALSE)</f>
        <v>36600</v>
      </c>
      <c r="AJ10">
        <f>HLOOKUP(AJ$1,国有企业!$A$1:$DH$53,ROW(AJ10)+13,FALSE)+HLOOKUP(AJ$1,城镇集体企业!$A$1:$DH$53,ROW(AJ10)+13,FALSE)+HLOOKUP(AJ$1,其他单位!$A$1:$DH$53,ROW(AJ10)+13,FALSE)</f>
        <v>135722</v>
      </c>
      <c r="AK10">
        <f>HLOOKUP(AK$1,国有企业!$A$1:$DH$53,ROW(AK10)+13,FALSE)+HLOOKUP(AK$1,城镇集体企业!$A$1:$DH$53,ROW(AK10)+13,FALSE)+HLOOKUP(AK$1,其他单位!$A$1:$DH$53,ROW(AK10)+13,FALSE)</f>
        <v>24957</v>
      </c>
      <c r="AL10">
        <f>HLOOKUP(AL$1,国有企业!$A$1:$DH$53,ROW(AL10)+13,FALSE)+HLOOKUP(AL$1,城镇集体企业!$A$1:$DH$53,ROW(AL10)+13,FALSE)+HLOOKUP(AL$1,其他单位!$A$1:$DH$53,ROW(AL10)+13,FALSE)</f>
        <v>66641</v>
      </c>
      <c r="AM10">
        <f>HLOOKUP(AM$1,国有企业!$A$1:$DH$53,ROW(AM10)+13,FALSE)+HLOOKUP(AM$1,城镇集体企业!$A$1:$DH$53,ROW(AM10)+13,FALSE)+HLOOKUP(AM$1,其他单位!$A$1:$DH$53,ROW(AM10)+13,FALSE)</f>
        <v>112042</v>
      </c>
      <c r="AN10">
        <f>HLOOKUP(AN$1,国有企业!$A$1:$DH$53,ROW(AN10)+13,FALSE)+HLOOKUP(AN$1,城镇集体企业!$A$1:$DH$53,ROW(AN10)+13,FALSE)+HLOOKUP(AN$1,其他单位!$A$1:$DH$53,ROW(AN10)+13,FALSE)</f>
        <v>87527</v>
      </c>
      <c r="AO10">
        <f>HLOOKUP(AO$1,国有企业!$A$1:$DH$53,ROW(AO10)+13,FALSE)+HLOOKUP(AO$1,城镇集体企业!$A$1:$DH$53,ROW(AO10)+13,FALSE)+HLOOKUP(AO$1,其他单位!$A$1:$DH$53,ROW(AO10)+13,FALSE)</f>
        <v>109338</v>
      </c>
      <c r="AP10">
        <f>HLOOKUP(AP$1,国有企业!$A$1:$DH$53,ROW(AP10)+13,FALSE)+HLOOKUP(AP$1,城镇集体企业!$A$1:$DH$53,ROW(AP10)+13,FALSE)+HLOOKUP(AP$1,其他单位!$A$1:$DH$53,ROW(AP10)+13,FALSE)</f>
        <v>80504</v>
      </c>
      <c r="AQ10">
        <f>HLOOKUP(AQ$1,国有企业!$A$1:$DH$53,ROW(AQ10)+13,FALSE)+HLOOKUP(AQ$1,城镇集体企业!$A$1:$DH$53,ROW(AQ10)+13,FALSE)+HLOOKUP(AQ$1,其他单位!$A$1:$DH$53,ROW(AQ10)+13,FALSE)</f>
        <v>46747</v>
      </c>
      <c r="AR10">
        <f>HLOOKUP(AR$1,国有企业!$A$1:$DH$53,ROW(AR10)+13,FALSE)+HLOOKUP(AR$1,城镇集体企业!$A$1:$DH$53,ROW(AR10)+13,FALSE)+HLOOKUP(AR$1,其他单位!$A$1:$DH$53,ROW(AR10)+13,FALSE)</f>
        <v>45444</v>
      </c>
      <c r="AS10">
        <f>HLOOKUP(AS$1,国有企业!$A$1:$DH$53,ROW(AS10)+13,FALSE)+HLOOKUP(AS$1,城镇集体企业!$A$1:$DH$53,ROW(AS10)+13,FALSE)+HLOOKUP(AS$1,其他单位!$A$1:$DH$53,ROW(AS10)+13,FALSE)</f>
        <v>11977</v>
      </c>
      <c r="AT10">
        <f>HLOOKUP(AT$1,国有企业!$A$1:$DH$53,ROW(AT10)+13,FALSE)+HLOOKUP(AT$1,城镇集体企业!$A$1:$DH$53,ROW(AT10)+13,FALSE)+HLOOKUP(AT$1,其他单位!$A$1:$DH$53,ROW(AT10)+13,FALSE)</f>
        <v>6180</v>
      </c>
      <c r="AU10">
        <f>HLOOKUP(AU$1,国有企业!$A$1:$DH$53,ROW(AU10)+13,FALSE)+HLOOKUP(AU$1,城镇集体企业!$A$1:$DH$53,ROW(AU10)+13,FALSE)+HLOOKUP(AU$1,其他单位!$A$1:$DH$53,ROW(AU10)+13,FALSE)</f>
        <v>2758</v>
      </c>
      <c r="AV10">
        <f>HLOOKUP(AV$1,国有企业!$A$1:$DH$53,ROW(AV10)+13,FALSE)+HLOOKUP(AV$1,城镇集体企业!$A$1:$DH$53,ROW(AV10)+13,FALSE)+HLOOKUP(AV$1,其他单位!$A$1:$DH$53,ROW(AV10)+13,FALSE)</f>
        <v>6060</v>
      </c>
      <c r="AW10">
        <f>HLOOKUP(AW$1,国有企业!$A$1:$DH$53,ROW(AW10)+13,FALSE)+HLOOKUP(AW$1,城镇集体企业!$A$1:$DH$53,ROW(AW10)+13,FALSE)+HLOOKUP(AW$1,其他单位!$A$1:$DH$53,ROW(AW10)+13,FALSE)</f>
        <v>157557</v>
      </c>
      <c r="AX10">
        <f>HLOOKUP(AX$1,国有企业!$A$1:$DH$53,ROW(AX10)+13,FALSE)+HLOOKUP(AX$1,城镇集体企业!$A$1:$DH$53,ROW(AX10)+13,FALSE)+HLOOKUP(AX$1,其他单位!$A$1:$DH$53,ROW(AX10)+13,FALSE)</f>
        <v>111454</v>
      </c>
      <c r="AY10">
        <f>HLOOKUP(AY$1,国有企业!$A$1:$DH$53,ROW(AY10)+13,FALSE)+HLOOKUP(AY$1,城镇集体企业!$A$1:$DH$53,ROW(AY10)+13,FALSE)+HLOOKUP(AY$1,其他单位!$A$1:$DH$53,ROW(AY10)+13,FALSE)</f>
        <v>17295</v>
      </c>
      <c r="AZ10">
        <f>HLOOKUP(AZ$1,国有企业!$A$1:$DH$53,ROW(AZ10)+13,FALSE)+HLOOKUP(AZ$1,城镇集体企业!$A$1:$DH$53,ROW(AZ10)+13,FALSE)+HLOOKUP(AZ$1,其他单位!$A$1:$DH$53,ROW(AZ10)+13,FALSE)</f>
        <v>28808</v>
      </c>
      <c r="BA10">
        <f>HLOOKUP(BA$1,国有企业!$A$1:$DH$53,ROW(BA10)+13,FALSE)+HLOOKUP(BA$1,城镇集体企业!$A$1:$DH$53,ROW(BA10)+13,FALSE)+HLOOKUP(BA$1,其他单位!$A$1:$DH$53,ROW(BA10)+13,FALSE)</f>
        <v>323985</v>
      </c>
      <c r="BB10">
        <f>HLOOKUP(BB$1,国有企业!$A$1:$DH$53,ROW(BB10)+13,FALSE)+HLOOKUP(BB$1,城镇集体企业!$A$1:$DH$53,ROW(BB10)+13,FALSE)+HLOOKUP(BB$1,其他单位!$A$1:$DH$53,ROW(BB10)+13,FALSE)</f>
        <v>122406</v>
      </c>
      <c r="BC10">
        <f>HLOOKUP(BC$1,国有企业!$A$1:$DH$53,ROW(BC10)+13,FALSE)+HLOOKUP(BC$1,城镇集体企业!$A$1:$DH$53,ROW(BC10)+13,FALSE)+HLOOKUP(BC$1,其他单位!$A$1:$DH$53,ROW(BC10)+13,FALSE)</f>
        <v>122036</v>
      </c>
      <c r="BD10">
        <f>HLOOKUP(BD$1,国有企业!$A$1:$DH$53,ROW(BD10)+13,FALSE)+HLOOKUP(BD$1,城镇集体企业!$A$1:$DH$53,ROW(BD10)+13,FALSE)+HLOOKUP(BD$1,其他单位!$A$1:$DH$53,ROW(BD10)+13,FALSE)</f>
        <v>56007</v>
      </c>
      <c r="BE10">
        <f>HLOOKUP(BE$1,国有企业!$A$1:$DH$53,ROW(BE10)+13,FALSE)+HLOOKUP(BE$1,城镇集体企业!$A$1:$DH$53,ROW(BE10)+13,FALSE)+HLOOKUP(BE$1,其他单位!$A$1:$DH$53,ROW(BE10)+13,FALSE)</f>
        <v>23536</v>
      </c>
      <c r="BF10">
        <f>HLOOKUP(BF$1,国有企业!$A$1:$DH$53,ROW(BF10)+13,FALSE)+HLOOKUP(BF$1,城镇集体企业!$A$1:$DH$53,ROW(BF10)+13,FALSE)+HLOOKUP(BF$1,其他单位!$A$1:$DH$53,ROW(BF10)+13,FALSE)</f>
        <v>188089</v>
      </c>
      <c r="BG10">
        <f>HLOOKUP(BG$1,国有企业!$A$1:$DH$53,ROW(BG10)+13,FALSE)+HLOOKUP(BG$1,城镇集体企业!$A$1:$DH$53,ROW(BG10)+13,FALSE)+HLOOKUP(BG$1,其他单位!$A$1:$DH$53,ROW(BG10)+13,FALSE)</f>
        <v>68666</v>
      </c>
      <c r="BH10">
        <f>HLOOKUP(BH$1,国有企业!$A$1:$DH$53,ROW(BH10)+13,FALSE)+HLOOKUP(BH$1,城镇集体企业!$A$1:$DH$53,ROW(BH10)+13,FALSE)+HLOOKUP(BH$1,其他单位!$A$1:$DH$53,ROW(BH10)+13,FALSE)</f>
        <v>119423</v>
      </c>
      <c r="BI10">
        <f>HLOOKUP(BI$1,国有企业!$A$1:$DH$53,ROW(BI10)+13,FALSE)+HLOOKUP(BI$1,城镇集体企业!$A$1:$DH$53,ROW(BI10)+13,FALSE)+HLOOKUP(BI$1,其他单位!$A$1:$DH$53,ROW(BI10)+13,FALSE)</f>
        <v>329225</v>
      </c>
      <c r="BJ10">
        <f>HLOOKUP(BJ$1,国有企业!$A$1:$DH$53,ROW(BJ10)+13,FALSE)+HLOOKUP(BJ$1,城镇集体企业!$A$1:$DH$53,ROW(BJ10)+13,FALSE)+HLOOKUP(BJ$1,其他单位!$A$1:$DH$53,ROW(BJ10)+13,FALSE)</f>
        <v>112596</v>
      </c>
      <c r="BK10">
        <f>HLOOKUP(BK$1,国有企业!$A$1:$DH$53,ROW(BK10)+13,FALSE)+HLOOKUP(BK$1,城镇集体企业!$A$1:$DH$53,ROW(BK10)+13,FALSE)+HLOOKUP(BK$1,其他单位!$A$1:$DH$53,ROW(BK10)+13,FALSE)</f>
        <v>115587</v>
      </c>
      <c r="BL10">
        <f>HLOOKUP(BL$1,国有企业!$A$1:$DH$53,ROW(BL10)+13,FALSE)+HLOOKUP(BL$1,城镇集体企业!$A$1:$DH$53,ROW(BL10)+13,FALSE)+HLOOKUP(BL$1,其他单位!$A$1:$DH$53,ROW(BL10)+13,FALSE)</f>
        <v>28394</v>
      </c>
      <c r="BM10">
        <f>HLOOKUP(BM$1,国有企业!$A$1:$DH$53,ROW(BM10)+13,FALSE)+HLOOKUP(BM$1,城镇集体企业!$A$1:$DH$53,ROW(BM10)+13,FALSE)+HLOOKUP(BM$1,其他单位!$A$1:$DH$53,ROW(BM10)+13,FALSE)</f>
        <v>18345</v>
      </c>
      <c r="BN10">
        <f>HLOOKUP(BN$1,国有企业!$A$1:$DH$53,ROW(BN10)+13,FALSE)+HLOOKUP(BN$1,城镇集体企业!$A$1:$DH$53,ROW(BN10)+13,FALSE)+HLOOKUP(BN$1,其他单位!$A$1:$DH$53,ROW(BN10)+13,FALSE)</f>
        <v>757</v>
      </c>
      <c r="BO10">
        <f>HLOOKUP(BO$1,国有企业!$A$1:$DH$53,ROW(BO10)+13,FALSE)+HLOOKUP(BO$1,城镇集体企业!$A$1:$DH$53,ROW(BO10)+13,FALSE)+HLOOKUP(BO$1,其他单位!$A$1:$DH$53,ROW(BO10)+13,FALSE)</f>
        <v>12158</v>
      </c>
      <c r="BP10">
        <f>HLOOKUP(BP$1,国有企业!$A$1:$DH$53,ROW(BP10)+13,FALSE)+HLOOKUP(BP$1,城镇集体企业!$A$1:$DH$53,ROW(BP10)+13,FALSE)+HLOOKUP(BP$1,其他单位!$A$1:$DH$53,ROW(BP10)+13,FALSE)</f>
        <v>25338</v>
      </c>
      <c r="BQ10">
        <f>HLOOKUP(BQ$1,国有企业!$A$1:$DH$53,ROW(BQ10)+13,FALSE)+HLOOKUP(BQ$1,城镇集体企业!$A$1:$DH$53,ROW(BQ10)+13,FALSE)+HLOOKUP(BQ$1,其他单位!$A$1:$DH$53,ROW(BQ10)+13,FALSE)</f>
        <v>16050</v>
      </c>
      <c r="BR10">
        <f>HLOOKUP(BR$1,国有企业!$A$1:$DH$53,ROW(BR10)+13,FALSE)+HLOOKUP(BR$1,城镇集体企业!$A$1:$DH$53,ROW(BR10)+13,FALSE)+HLOOKUP(BR$1,其他单位!$A$1:$DH$53,ROW(BR10)+13,FALSE)</f>
        <v>50737</v>
      </c>
      <c r="BS10">
        <f>HLOOKUP(BS$1,国有企业!$A$1:$DH$53,ROW(BS10)+13,FALSE)+HLOOKUP(BS$1,城镇集体企业!$A$1:$DH$53,ROW(BS10)+13,FALSE)+HLOOKUP(BS$1,其他单位!$A$1:$DH$53,ROW(BS10)+13,FALSE)</f>
        <v>25034</v>
      </c>
      <c r="BT10">
        <f>HLOOKUP(BT$1,国有企业!$A$1:$DH$53,ROW(BT10)+13,FALSE)+HLOOKUP(BT$1,城镇集体企业!$A$1:$DH$53,ROW(BT10)+13,FALSE)+HLOOKUP(BT$1,其他单位!$A$1:$DH$53,ROW(BT10)+13,FALSE)</f>
        <v>25703</v>
      </c>
      <c r="BU10">
        <f>HLOOKUP(BU$1,国有企业!$A$1:$DH$53,ROW(BU10)+13,FALSE)+HLOOKUP(BU$1,城镇集体企业!$A$1:$DH$53,ROW(BU10)+13,FALSE)+HLOOKUP(BU$1,其他单位!$A$1:$DH$53,ROW(BU10)+13,FALSE)</f>
        <v>136899</v>
      </c>
      <c r="BV10">
        <f>HLOOKUP(BV$1,国有企业!$A$1:$DH$53,ROW(BV10)+13,FALSE)+HLOOKUP(BV$1,城镇集体企业!$A$1:$DH$53,ROW(BV10)+13,FALSE)+HLOOKUP(BV$1,其他单位!$A$1:$DH$53,ROW(BV10)+13,FALSE)</f>
        <v>53003</v>
      </c>
      <c r="BW10">
        <f>HLOOKUP(BW$1,国有企业!$A$1:$DH$53,ROW(BW10)+13,FALSE)+HLOOKUP(BW$1,城镇集体企业!$A$1:$DH$53,ROW(BW10)+13,FALSE)+HLOOKUP(BW$1,其他单位!$A$1:$DH$53,ROW(BW10)+13,FALSE)</f>
        <v>3696</v>
      </c>
      <c r="BX10">
        <f>HLOOKUP(BX$1,国有企业!$A$1:$DH$53,ROW(BX10)+13,FALSE)+HLOOKUP(BX$1,城镇集体企业!$A$1:$DH$53,ROW(BX10)+13,FALSE)+HLOOKUP(BX$1,其他单位!$A$1:$DH$53,ROW(BX10)+13,FALSE)</f>
        <v>80200</v>
      </c>
      <c r="BY10">
        <f>HLOOKUP(BY$1,国有企业!$A$1:$DH$53,ROW(BY10)+13,FALSE)+HLOOKUP(BY$1,城镇集体企业!$A$1:$DH$53,ROW(BY10)+13,FALSE)+HLOOKUP(BY$1,其他单位!$A$1:$DH$53,ROW(BY10)+13,FALSE)</f>
        <v>335277</v>
      </c>
      <c r="BZ10">
        <f>HLOOKUP(BZ$1,国有企业!$A$1:$DH$53,ROW(BZ10)+13,FALSE)+HLOOKUP(BZ$1,城镇集体企业!$A$1:$DH$53,ROW(BZ10)+13,FALSE)+HLOOKUP(BZ$1,其他单位!$A$1:$DH$53,ROW(BZ10)+13,FALSE)</f>
        <v>164091</v>
      </c>
      <c r="CA10">
        <f>HLOOKUP(CA$1,国有企业!$A$1:$DH$53,ROW(CA10)+13,FALSE)+HLOOKUP(CA$1,城镇集体企业!$A$1:$DH$53,ROW(CA10)+13,FALSE)+HLOOKUP(CA$1,其他单位!$A$1:$DH$53,ROW(CA10)+13,FALSE)</f>
        <v>2283</v>
      </c>
      <c r="CB10">
        <f>HLOOKUP(CB$1,国有企业!$A$1:$DH$53,ROW(CB10)+13,FALSE)+HLOOKUP(CB$1,城镇集体企业!$A$1:$DH$53,ROW(CB10)+13,FALSE)+HLOOKUP(CB$1,其他单位!$A$1:$DH$53,ROW(CB10)+13,FALSE)</f>
        <v>167919</v>
      </c>
      <c r="CC10">
        <f>HLOOKUP(CC$1,国有企业!$A$1:$DH$53,ROW(CC10)+13,FALSE)+HLOOKUP(CC$1,城镇集体企业!$A$1:$DH$53,ROW(CC10)+13,FALSE)+HLOOKUP(CC$1,其他单位!$A$1:$DH$53,ROW(CC10)+13,FALSE)</f>
        <v>984</v>
      </c>
      <c r="CD10">
        <f>HLOOKUP(CD$1,国有企业!$A$1:$DH$53,ROW(CD10)+13,FALSE)+HLOOKUP(CD$1,城镇集体企业!$A$1:$DH$53,ROW(CD10)+13,FALSE)+HLOOKUP(CD$1,其他单位!$A$1:$DH$53,ROW(CD10)+13,FALSE)</f>
        <v>106964</v>
      </c>
      <c r="CE10">
        <f>HLOOKUP(CE$1,国有企业!$A$1:$DH$53,ROW(CE10)+13,FALSE)+HLOOKUP(CE$1,城镇集体企业!$A$1:$DH$53,ROW(CE10)+13,FALSE)+HLOOKUP(CE$1,其他单位!$A$1:$DH$53,ROW(CE10)+13,FALSE)</f>
        <v>133524</v>
      </c>
      <c r="CF10">
        <f>HLOOKUP(CF$1,国有企业!$A$1:$DH$53,ROW(CF10)+13,FALSE)+HLOOKUP(CF$1,城镇集体企业!$A$1:$DH$53,ROW(CF10)+13,FALSE)+HLOOKUP(CF$1,其他单位!$A$1:$DH$53,ROW(CF10)+13,FALSE)</f>
        <v>3058</v>
      </c>
      <c r="CG10">
        <f>HLOOKUP(CG$1,国有企业!$A$1:$DH$53,ROW(CG10)+13,FALSE)+HLOOKUP(CG$1,城镇集体企业!$A$1:$DH$53,ROW(CG10)+13,FALSE)+HLOOKUP(CG$1,其他单位!$A$1:$DH$53,ROW(CG10)+13,FALSE)</f>
        <v>130466</v>
      </c>
      <c r="CH10">
        <f>HLOOKUP(CH$1,国有企业!$A$1:$DH$53,ROW(CH10)+13,FALSE)+HLOOKUP(CH$1,城镇集体企业!$A$1:$DH$53,ROW(CH10)+13,FALSE)+HLOOKUP(CH$1,其他单位!$A$1:$DH$53,ROW(CH10)+13,FALSE)</f>
        <v>98107</v>
      </c>
      <c r="CI10">
        <f>HLOOKUP(CI$1,国有企业!$A$1:$DH$53,ROW(CI10)+13,FALSE)+HLOOKUP(CI$1,城镇集体企业!$A$1:$DH$53,ROW(CI10)+13,FALSE)+HLOOKUP(CI$1,其他单位!$A$1:$DH$53,ROW(CI10)+13,FALSE)</f>
        <v>19086</v>
      </c>
      <c r="CJ10">
        <f>HLOOKUP(CJ$1,国有企业!$A$1:$DH$53,ROW(CJ10)+13,FALSE)+HLOOKUP(CJ$1,城镇集体企业!$A$1:$DH$53,ROW(CJ10)+13,FALSE)+HLOOKUP(CJ$1,其他单位!$A$1:$DH$53,ROW(CJ10)+13,FALSE)</f>
        <v>64258</v>
      </c>
      <c r="CK10">
        <f>HLOOKUP(CK$1,国有企业!$A$1:$DH$53,ROW(CK10)+13,FALSE)+HLOOKUP(CK$1,城镇集体企业!$A$1:$DH$53,ROW(CK10)+13,FALSE)+HLOOKUP(CK$1,其他单位!$A$1:$DH$53,ROW(CK10)+13,FALSE)</f>
        <v>14763</v>
      </c>
      <c r="CL10">
        <f>HLOOKUP(CL$1,国有企业!$A$1:$DH$53,ROW(CL10)+13,FALSE)+HLOOKUP(CL$1,城镇集体企业!$A$1:$DH$53,ROW(CL10)+13,FALSE)+HLOOKUP(CL$1,其他单位!$A$1:$DH$53,ROW(CL10)+13,FALSE)</f>
        <v>74397</v>
      </c>
      <c r="CM10">
        <f>HLOOKUP(CM$1,国有企业!$A$1:$DH$53,ROW(CM10)+13,FALSE)+HLOOKUP(CM$1,城镇集体企业!$A$1:$DH$53,ROW(CM10)+13,FALSE)+HLOOKUP(CM$1,其他单位!$A$1:$DH$53,ROW(CM10)+13,FALSE)</f>
        <v>10092</v>
      </c>
      <c r="CN10">
        <f>HLOOKUP(CN$1,国有企业!$A$1:$DH$53,ROW(CN10)+13,FALSE)+HLOOKUP(CN$1,城镇集体企业!$A$1:$DH$53,ROW(CN10)+13,FALSE)+HLOOKUP(CN$1,其他单位!$A$1:$DH$53,ROW(CN10)+13,FALSE)</f>
        <v>5221</v>
      </c>
      <c r="CO10">
        <f>HLOOKUP(CO$1,国有企业!$A$1:$DH$53,ROW(CO10)+13,FALSE)+HLOOKUP(CO$1,城镇集体企业!$A$1:$DH$53,ROW(CO10)+13,FALSE)+HLOOKUP(CO$1,其他单位!$A$1:$DH$53,ROW(CO10)+13,FALSE)</f>
        <v>57924</v>
      </c>
      <c r="CP10">
        <f>HLOOKUP(CP$1,国有企业!$A$1:$DH$53,ROW(CP10)+13,FALSE)+HLOOKUP(CP$1,城镇集体企业!$A$1:$DH$53,ROW(CP10)+13,FALSE)+HLOOKUP(CP$1,其他单位!$A$1:$DH$53,ROW(CP10)+13,FALSE)</f>
        <v>1160</v>
      </c>
      <c r="CQ10">
        <f>HLOOKUP(CQ$1,国有企业!$A$1:$DH$53,ROW(CQ10)+13,FALSE)+HLOOKUP(CQ$1,城镇集体企业!$A$1:$DH$53,ROW(CQ10)+13,FALSE)+HLOOKUP(CQ$1,其他单位!$A$1:$DH$53,ROW(CQ10)+13,FALSE)</f>
        <v>22809</v>
      </c>
      <c r="CR10">
        <f>HLOOKUP(CR$1,国有企业!$A$1:$DH$53,ROW(CR10)+13,FALSE)+HLOOKUP(CR$1,城镇集体企业!$A$1:$DH$53,ROW(CR10)+13,FALSE)+HLOOKUP(CR$1,其他单位!$A$1:$DH$53,ROW(CR10)+13,FALSE)</f>
        <v>10439</v>
      </c>
      <c r="CS10">
        <f>HLOOKUP(CS$1,国有企业!$A$1:$DH$53,ROW(CS10)+13,FALSE)+HLOOKUP(CS$1,城镇集体企业!$A$1:$DH$53,ROW(CS10)+13,FALSE)+HLOOKUP(CS$1,其他单位!$A$1:$DH$53,ROW(CS10)+13,FALSE)</f>
        <v>2578</v>
      </c>
      <c r="CT10">
        <f>HLOOKUP(CT$1,国有企业!$A$1:$DH$53,ROW(CT10)+13,FALSE)+HLOOKUP(CT$1,城镇集体企业!$A$1:$DH$53,ROW(CT10)+13,FALSE)+HLOOKUP(CT$1,其他单位!$A$1:$DH$53,ROW(CT10)+13,FALSE)</f>
        <v>9792</v>
      </c>
      <c r="CU10">
        <f>HLOOKUP(CU$1,国有企业!$A$1:$DH$53,ROW(CU10)+13,FALSE)+HLOOKUP(CU$1,城镇集体企业!$A$1:$DH$53,ROW(CU10)+13,FALSE)+HLOOKUP(CU$1,其他单位!$A$1:$DH$53,ROW(CU10)+13,FALSE)</f>
        <v>509774</v>
      </c>
      <c r="CV10">
        <f>HLOOKUP(CV$1,国有企业!$A$1:$DH$53,ROW(CV10)+13,FALSE)+HLOOKUP(CV$1,城镇集体企业!$A$1:$DH$53,ROW(CV10)+13,FALSE)+HLOOKUP(CV$1,其他单位!$A$1:$DH$53,ROW(CV10)+13,FALSE)</f>
        <v>128797</v>
      </c>
      <c r="CW10">
        <f>HLOOKUP(CW$1,国有企业!$A$1:$DH$53,ROW(CW10)+13,FALSE)+HLOOKUP(CW$1,城镇集体企业!$A$1:$DH$53,ROW(CW10)+13,FALSE)+HLOOKUP(CW$1,其他单位!$A$1:$DH$53,ROW(CW10)+13,FALSE)</f>
        <v>213818</v>
      </c>
      <c r="CX10">
        <f>HLOOKUP(CX$1,国有企业!$A$1:$DH$53,ROW(CX10)+13,FALSE)+HLOOKUP(CX$1,城镇集体企业!$A$1:$DH$53,ROW(CX10)+13,FALSE)+HLOOKUP(CX$1,其他单位!$A$1:$DH$53,ROW(CX10)+13,FALSE)</f>
        <v>94648</v>
      </c>
      <c r="CY10">
        <f>HLOOKUP(CY$1,国有企业!$A$1:$DH$53,ROW(CY10)+13,FALSE)+HLOOKUP(CY$1,城镇集体企业!$A$1:$DH$53,ROW(CY10)+13,FALSE)+HLOOKUP(CY$1,其他单位!$A$1:$DH$53,ROW(CY10)+13,FALSE)</f>
        <v>315333</v>
      </c>
      <c r="CZ10">
        <f>HLOOKUP(CZ$1,国有企业!$A$1:$DH$53,ROW(CZ10)+13,FALSE)+HLOOKUP(CZ$1,城镇集体企业!$A$1:$DH$53,ROW(CZ10)+13,FALSE)+HLOOKUP(CZ$1,其他单位!$A$1:$DH$53,ROW(CZ10)+13,FALSE)</f>
        <v>305074</v>
      </c>
      <c r="DA10">
        <f>HLOOKUP(DA$1,国有企业!$A$1:$DH$53,ROW(DA10)+13,FALSE)+HLOOKUP(DA$1,城镇集体企业!$A$1:$DH$53,ROW(DA10)+13,FALSE)+HLOOKUP(DA$1,其他单位!$A$1:$DH$53,ROW(DA10)+13,FALSE)</f>
        <v>10259</v>
      </c>
      <c r="DB10">
        <f>HLOOKUP(DB$1,国有企业!$A$1:$DH$53,ROW(DB10)+13,FALSE)+HLOOKUP(DB$1,城镇集体企业!$A$1:$DH$53,ROW(DB10)+13,FALSE)+HLOOKUP(DB$1,其他单位!$A$1:$DH$53,ROW(DB10)+13,FALSE)</f>
        <v>45307</v>
      </c>
      <c r="DC10">
        <f>HLOOKUP(DC$1,国有企业!$A$1:$DH$53,ROW(DC10)+13,FALSE)+HLOOKUP(DC$1,城镇集体企业!$A$1:$DH$53,ROW(DC10)+13,FALSE)+HLOOKUP(DC$1,其他单位!$A$1:$DH$53,ROW(DC10)+13,FALSE)</f>
        <v>12661</v>
      </c>
      <c r="DD10">
        <f>HLOOKUP(DD$1,国有企业!$A$1:$DH$53,ROW(DD10)+13,FALSE)+HLOOKUP(DD$1,城镇集体企业!$A$1:$DH$53,ROW(DD10)+13,FALSE)+HLOOKUP(DD$1,其他单位!$A$1:$DH$53,ROW(DD10)+13,FALSE)</f>
        <v>12786</v>
      </c>
      <c r="DE10">
        <f>HLOOKUP(DE$1,国有企业!$A$1:$DH$53,ROW(DE10)+13,FALSE)+HLOOKUP(DE$1,城镇集体企业!$A$1:$DH$53,ROW(DE10)+13,FALSE)+HLOOKUP(DE$1,其他单位!$A$1:$DH$53,ROW(DE10)+13,FALSE)</f>
        <v>12502</v>
      </c>
      <c r="DF10">
        <f>HLOOKUP(DF$1,国有企业!$A$1:$DH$53,ROW(DF10)+13,FALSE)+HLOOKUP(DF$1,城镇集体企业!$A$1:$DH$53,ROW(DF10)+13,FALSE)+HLOOKUP(DF$1,其他单位!$A$1:$DH$53,ROW(DF10)+13,FALSE)</f>
        <v>2089</v>
      </c>
      <c r="DG10">
        <f>HLOOKUP(DG$1,国有企业!$A$1:$DH$53,ROW(DG10)+13,FALSE)+HLOOKUP(DG$1,城镇集体企业!$A$1:$DH$53,ROW(DG10)+13,FALSE)+HLOOKUP(DG$1,其他单位!$A$1:$DH$53,ROW(DG10)+13,FALSE)</f>
        <v>5269</v>
      </c>
      <c r="DH10">
        <f>HLOOKUP(DH$1,国有企业!$A$1:$DH$53,ROW(DH10)+13,FALSE)+HLOOKUP(DH$1,城镇集体企业!$A$1:$DH$53,ROW(DH10)+13,FALSE)+HLOOKUP(DH$1,其他单位!$A$1:$DH$53,ROW(DH10)+13,FALSE)</f>
        <v>698927</v>
      </c>
    </row>
    <row r="11" spans="1:112" x14ac:dyDescent="0.2">
      <c r="A11" s="29" t="s">
        <v>569</v>
      </c>
      <c r="B11">
        <f>HLOOKUP(B$1,国有企业!$A$1:$DH$53,ROW(B11)+13,FALSE)+HLOOKUP(B$1,城镇集体企业!$A$1:$DH$53,ROW(B11)+13,FALSE)+HLOOKUP(B$1,其他单位!$A$1:$DH$53,ROW(B11)+13,FALSE)</f>
        <v>2773403</v>
      </c>
      <c r="C11">
        <f>HLOOKUP(C$1,国有企业!$A$1:$DH$53,ROW(C11)+13,FALSE)+HLOOKUP(C$1,城镇集体企业!$A$1:$DH$53,ROW(C11)+13,FALSE)+HLOOKUP(C$1,其他单位!$A$1:$DH$53,ROW(C11)+13,FALSE)</f>
        <v>70077</v>
      </c>
      <c r="D11">
        <f>HLOOKUP(D$1,国有企业!$A$1:$DH$53,ROW(D11)+13,FALSE)+HLOOKUP(D$1,城镇集体企业!$A$1:$DH$53,ROW(D11)+13,FALSE)+HLOOKUP(D$1,其他单位!$A$1:$DH$53,ROW(D11)+13,FALSE)</f>
        <v>7893</v>
      </c>
      <c r="E11">
        <f>HLOOKUP(E$1,国有企业!$A$1:$DH$53,ROW(E11)+13,FALSE)+HLOOKUP(E$1,城镇集体企业!$A$1:$DH$53,ROW(E11)+13,FALSE)+HLOOKUP(E$1,其他单位!$A$1:$DH$53,ROW(E11)+13,FALSE)</f>
        <v>55277</v>
      </c>
      <c r="F11">
        <f>HLOOKUP(F$1,国有企业!$A$1:$DH$53,ROW(F11)+13,FALSE)+HLOOKUP(F$1,城镇集体企业!$A$1:$DH$53,ROW(F11)+13,FALSE)+HLOOKUP(F$1,其他单位!$A$1:$DH$53,ROW(F11)+13,FALSE)</f>
        <v>979</v>
      </c>
      <c r="G11">
        <f>HLOOKUP(G$1,国有企业!$A$1:$DH$53,ROW(G11)+13,FALSE)+HLOOKUP(G$1,城镇集体企业!$A$1:$DH$53,ROW(G11)+13,FALSE)+HLOOKUP(G$1,其他单位!$A$1:$DH$53,ROW(G11)+13,FALSE)</f>
        <v>758</v>
      </c>
      <c r="H11">
        <f>HLOOKUP(H$1,国有企业!$A$1:$DH$53,ROW(H11)+13,FALSE)+HLOOKUP(H$1,城镇集体企业!$A$1:$DH$53,ROW(H11)+13,FALSE)+HLOOKUP(H$1,其他单位!$A$1:$DH$53,ROW(H11)+13,FALSE)</f>
        <v>5170</v>
      </c>
      <c r="I11">
        <f>HLOOKUP(I$1,国有企业!$A$1:$DH$53,ROW(I11)+13,FALSE)+HLOOKUP(I$1,城镇集体企业!$A$1:$DH$53,ROW(I11)+13,FALSE)+HLOOKUP(I$1,其他单位!$A$1:$DH$53,ROW(I11)+13,FALSE)</f>
        <v>86412</v>
      </c>
      <c r="J11">
        <f>HLOOKUP(J$1,国有企业!$A$1:$DH$53,ROW(J11)+13,FALSE)+HLOOKUP(J$1,城镇集体企业!$A$1:$DH$53,ROW(J11)+13,FALSE)+HLOOKUP(J$1,其他单位!$A$1:$DH$53,ROW(J11)+13,FALSE)</f>
        <v>36456</v>
      </c>
      <c r="K11">
        <f>HLOOKUP(K$1,国有企业!$A$1:$DH$53,ROW(K11)+13,FALSE)+HLOOKUP(K$1,城镇集体企业!$A$1:$DH$53,ROW(K11)+13,FALSE)+HLOOKUP(K$1,其他单位!$A$1:$DH$53,ROW(K11)+13,FALSE)</f>
        <v>26956</v>
      </c>
      <c r="L11">
        <f>HLOOKUP(L$1,国有企业!$A$1:$DH$53,ROW(L11)+13,FALSE)+HLOOKUP(L$1,城镇集体企业!$A$1:$DH$53,ROW(L11)+13,FALSE)+HLOOKUP(L$1,其他单位!$A$1:$DH$53,ROW(L11)+13,FALSE)</f>
        <v>2699</v>
      </c>
      <c r="M11">
        <f>HLOOKUP(M$1,国有企业!$A$1:$DH$53,ROW(M11)+13,FALSE)+HLOOKUP(M$1,城镇集体企业!$A$1:$DH$53,ROW(M11)+13,FALSE)+HLOOKUP(M$1,其他单位!$A$1:$DH$53,ROW(M11)+13,FALSE)</f>
        <v>5888</v>
      </c>
      <c r="N11">
        <f>HLOOKUP(N$1,国有企业!$A$1:$DH$53,ROW(N11)+13,FALSE)+HLOOKUP(N$1,城镇集体企业!$A$1:$DH$53,ROW(N11)+13,FALSE)+HLOOKUP(N$1,其他单位!$A$1:$DH$53,ROW(N11)+13,FALSE)</f>
        <v>339</v>
      </c>
      <c r="O11">
        <f>HLOOKUP(O$1,国有企业!$A$1:$DH$53,ROW(O11)+13,FALSE)+HLOOKUP(O$1,城镇集体企业!$A$1:$DH$53,ROW(O11)+13,FALSE)+HLOOKUP(O$1,其他单位!$A$1:$DH$53,ROW(O11)+13,FALSE)</f>
        <v>14074</v>
      </c>
      <c r="P11">
        <f>HLOOKUP(P$1,国有企业!$A$1:$DH$53,ROW(P11)+13,FALSE)+HLOOKUP(P$1,城镇集体企业!$A$1:$DH$53,ROW(P11)+13,FALSE)+HLOOKUP(P$1,其他单位!$A$1:$DH$53,ROW(P11)+13,FALSE)</f>
        <v>0</v>
      </c>
      <c r="Q11">
        <f>HLOOKUP(Q$1,国有企业!$A$1:$DH$53,ROW(Q11)+13,FALSE)+HLOOKUP(Q$1,城镇集体企业!$A$1:$DH$53,ROW(Q11)+13,FALSE)+HLOOKUP(Q$1,其他单位!$A$1:$DH$53,ROW(Q11)+13,FALSE)</f>
        <v>508180</v>
      </c>
      <c r="R11">
        <f>HLOOKUP(R$1,国有企业!$A$1:$DH$53,ROW(R11)+13,FALSE)+HLOOKUP(R$1,城镇集体企业!$A$1:$DH$53,ROW(R11)+13,FALSE)+HLOOKUP(R$1,其他单位!$A$1:$DH$53,ROW(R11)+13,FALSE)</f>
        <v>27883</v>
      </c>
      <c r="S11">
        <f>HLOOKUP(S$1,国有企业!$A$1:$DH$53,ROW(S11)+13,FALSE)+HLOOKUP(S$1,城镇集体企业!$A$1:$DH$53,ROW(S11)+13,FALSE)+HLOOKUP(S$1,其他单位!$A$1:$DH$53,ROW(S11)+13,FALSE)</f>
        <v>11737</v>
      </c>
      <c r="T11">
        <f>HLOOKUP(T$1,国有企业!$A$1:$DH$53,ROW(T11)+13,FALSE)+HLOOKUP(T$1,城镇集体企业!$A$1:$DH$53,ROW(T11)+13,FALSE)+HLOOKUP(T$1,其他单位!$A$1:$DH$53,ROW(T11)+13,FALSE)</f>
        <v>12041</v>
      </c>
      <c r="U11">
        <f>HLOOKUP(U$1,国有企业!$A$1:$DH$53,ROW(U11)+13,FALSE)+HLOOKUP(U$1,城镇集体企业!$A$1:$DH$53,ROW(U11)+13,FALSE)+HLOOKUP(U$1,其他单位!$A$1:$DH$53,ROW(U11)+13,FALSE)</f>
        <v>3717</v>
      </c>
      <c r="V11">
        <f>HLOOKUP(V$1,国有企业!$A$1:$DH$53,ROW(V11)+13,FALSE)+HLOOKUP(V$1,城镇集体企业!$A$1:$DH$53,ROW(V11)+13,FALSE)+HLOOKUP(V$1,其他单位!$A$1:$DH$53,ROW(V11)+13,FALSE)</f>
        <v>2213</v>
      </c>
      <c r="W11">
        <f>HLOOKUP(W$1,国有企业!$A$1:$DH$53,ROW(W11)+13,FALSE)+HLOOKUP(W$1,城镇集体企业!$A$1:$DH$53,ROW(W11)+13,FALSE)+HLOOKUP(W$1,其他单位!$A$1:$DH$53,ROW(W11)+13,FALSE)</f>
        <v>14912</v>
      </c>
      <c r="X11">
        <f>HLOOKUP(X$1,国有企业!$A$1:$DH$53,ROW(X11)+13,FALSE)+HLOOKUP(X$1,城镇集体企业!$A$1:$DH$53,ROW(X11)+13,FALSE)+HLOOKUP(X$1,其他单位!$A$1:$DH$53,ROW(X11)+13,FALSE)</f>
        <v>950</v>
      </c>
      <c r="Y11">
        <f>HLOOKUP(Y$1,国有企业!$A$1:$DH$53,ROW(Y11)+13,FALSE)+HLOOKUP(Y$1,城镇集体企业!$A$1:$DH$53,ROW(Y11)+13,FALSE)+HLOOKUP(Y$1,其他单位!$A$1:$DH$53,ROW(Y11)+13,FALSE)</f>
        <v>11938</v>
      </c>
      <c r="Z11">
        <f>HLOOKUP(Z$1,国有企业!$A$1:$DH$53,ROW(Z11)+13,FALSE)+HLOOKUP(Z$1,城镇集体企业!$A$1:$DH$53,ROW(Z11)+13,FALSE)+HLOOKUP(Z$1,其他单位!$A$1:$DH$53,ROW(Z11)+13,FALSE)</f>
        <v>1268</v>
      </c>
      <c r="AA11">
        <f>HLOOKUP(AA$1,国有企业!$A$1:$DH$53,ROW(AA11)+13,FALSE)+HLOOKUP(AA$1,城镇集体企业!$A$1:$DH$53,ROW(AA11)+13,FALSE)+HLOOKUP(AA$1,其他单位!$A$1:$DH$53,ROW(AA11)+13,FALSE)</f>
        <v>3426</v>
      </c>
      <c r="AB11">
        <f>HLOOKUP(AB$1,国有企业!$A$1:$DH$53,ROW(AB11)+13,FALSE)+HLOOKUP(AB$1,城镇集体企业!$A$1:$DH$53,ROW(AB11)+13,FALSE)+HLOOKUP(AB$1,其他单位!$A$1:$DH$53,ROW(AB11)+13,FALSE)</f>
        <v>3052</v>
      </c>
      <c r="AC11">
        <f>HLOOKUP(AC$1,国有企业!$A$1:$DH$53,ROW(AC11)+13,FALSE)+HLOOKUP(AC$1,城镇集体企业!$A$1:$DH$53,ROW(AC11)+13,FALSE)+HLOOKUP(AC$1,其他单位!$A$1:$DH$53,ROW(AC11)+13,FALSE)</f>
        <v>1283</v>
      </c>
      <c r="AD11">
        <f>HLOOKUP(AD$1,国有企业!$A$1:$DH$53,ROW(AD11)+13,FALSE)+HLOOKUP(AD$1,城镇集体企业!$A$1:$DH$53,ROW(AD11)+13,FALSE)+HLOOKUP(AD$1,其他单位!$A$1:$DH$53,ROW(AD11)+13,FALSE)</f>
        <v>3337</v>
      </c>
      <c r="AE11">
        <f>HLOOKUP(AE$1,国有企业!$A$1:$DH$53,ROW(AE11)+13,FALSE)+HLOOKUP(AE$1,城镇集体企业!$A$1:$DH$53,ROW(AE11)+13,FALSE)+HLOOKUP(AE$1,其他单位!$A$1:$DH$53,ROW(AE11)+13,FALSE)</f>
        <v>43814</v>
      </c>
      <c r="AF11">
        <f>HLOOKUP(AF$1,国有企业!$A$1:$DH$53,ROW(AF11)+13,FALSE)+HLOOKUP(AF$1,城镇集体企业!$A$1:$DH$53,ROW(AF11)+13,FALSE)+HLOOKUP(AF$1,其他单位!$A$1:$DH$53,ROW(AF11)+13,FALSE)</f>
        <v>42462</v>
      </c>
      <c r="AG11">
        <f>HLOOKUP(AG$1,国有企业!$A$1:$DH$53,ROW(AG11)+13,FALSE)+HLOOKUP(AG$1,城镇集体企业!$A$1:$DH$53,ROW(AG11)+13,FALSE)+HLOOKUP(AG$1,其他单位!$A$1:$DH$53,ROW(AG11)+13,FALSE)</f>
        <v>8475</v>
      </c>
      <c r="AH11">
        <f>HLOOKUP(AH$1,国有企业!$A$1:$DH$53,ROW(AH11)+13,FALSE)+HLOOKUP(AH$1,城镇集体企业!$A$1:$DH$53,ROW(AH11)+13,FALSE)+HLOOKUP(AH$1,其他单位!$A$1:$DH$53,ROW(AH11)+13,FALSE)</f>
        <v>8779</v>
      </c>
      <c r="AI11">
        <f>HLOOKUP(AI$1,国有企业!$A$1:$DH$53,ROW(AI11)+13,FALSE)+HLOOKUP(AI$1,城镇集体企业!$A$1:$DH$53,ROW(AI11)+13,FALSE)+HLOOKUP(AI$1,其他单位!$A$1:$DH$53,ROW(AI11)+13,FALSE)</f>
        <v>13042</v>
      </c>
      <c r="AJ11">
        <f>HLOOKUP(AJ$1,国有企业!$A$1:$DH$53,ROW(AJ11)+13,FALSE)+HLOOKUP(AJ$1,城镇集体企业!$A$1:$DH$53,ROW(AJ11)+13,FALSE)+HLOOKUP(AJ$1,其他单位!$A$1:$DH$53,ROW(AJ11)+13,FALSE)</f>
        <v>15441</v>
      </c>
      <c r="AK11">
        <f>HLOOKUP(AK$1,国有企业!$A$1:$DH$53,ROW(AK11)+13,FALSE)+HLOOKUP(AK$1,城镇集体企业!$A$1:$DH$53,ROW(AK11)+13,FALSE)+HLOOKUP(AK$1,其他单位!$A$1:$DH$53,ROW(AK11)+13,FALSE)</f>
        <v>5053</v>
      </c>
      <c r="AL11">
        <f>HLOOKUP(AL$1,国有企业!$A$1:$DH$53,ROW(AL11)+13,FALSE)+HLOOKUP(AL$1,城镇集体企业!$A$1:$DH$53,ROW(AL11)+13,FALSE)+HLOOKUP(AL$1,其他单位!$A$1:$DH$53,ROW(AL11)+13,FALSE)</f>
        <v>5652</v>
      </c>
      <c r="AM11">
        <f>HLOOKUP(AM$1,国有企业!$A$1:$DH$53,ROW(AM11)+13,FALSE)+HLOOKUP(AM$1,城镇集体企业!$A$1:$DH$53,ROW(AM11)+13,FALSE)+HLOOKUP(AM$1,其他单位!$A$1:$DH$53,ROW(AM11)+13,FALSE)</f>
        <v>12562</v>
      </c>
      <c r="AN11">
        <f>HLOOKUP(AN$1,国有企业!$A$1:$DH$53,ROW(AN11)+13,FALSE)+HLOOKUP(AN$1,城镇集体企业!$A$1:$DH$53,ROW(AN11)+13,FALSE)+HLOOKUP(AN$1,其他单位!$A$1:$DH$53,ROW(AN11)+13,FALSE)</f>
        <v>9497</v>
      </c>
      <c r="AO11">
        <f>HLOOKUP(AO$1,国有企业!$A$1:$DH$53,ROW(AO11)+13,FALSE)+HLOOKUP(AO$1,城镇集体企业!$A$1:$DH$53,ROW(AO11)+13,FALSE)+HLOOKUP(AO$1,其他单位!$A$1:$DH$53,ROW(AO11)+13,FALSE)</f>
        <v>210222</v>
      </c>
      <c r="AP11">
        <f>HLOOKUP(AP$1,国有企业!$A$1:$DH$53,ROW(AP11)+13,FALSE)+HLOOKUP(AP$1,城镇集体企业!$A$1:$DH$53,ROW(AP11)+13,FALSE)+HLOOKUP(AP$1,其他单位!$A$1:$DH$53,ROW(AP11)+13,FALSE)</f>
        <v>19980</v>
      </c>
      <c r="AQ11">
        <f>HLOOKUP(AQ$1,国有企业!$A$1:$DH$53,ROW(AQ11)+13,FALSE)+HLOOKUP(AQ$1,城镇集体企业!$A$1:$DH$53,ROW(AQ11)+13,FALSE)+HLOOKUP(AQ$1,其他单位!$A$1:$DH$53,ROW(AQ11)+13,FALSE)</f>
        <v>3740</v>
      </c>
      <c r="AR11">
        <f>HLOOKUP(AR$1,国有企业!$A$1:$DH$53,ROW(AR11)+13,FALSE)+HLOOKUP(AR$1,城镇集体企业!$A$1:$DH$53,ROW(AR11)+13,FALSE)+HLOOKUP(AR$1,其他单位!$A$1:$DH$53,ROW(AR11)+13,FALSE)</f>
        <v>6678</v>
      </c>
      <c r="AS11">
        <f>HLOOKUP(AS$1,国有企业!$A$1:$DH$53,ROW(AS11)+13,FALSE)+HLOOKUP(AS$1,城镇集体企业!$A$1:$DH$53,ROW(AS11)+13,FALSE)+HLOOKUP(AS$1,其他单位!$A$1:$DH$53,ROW(AS11)+13,FALSE)</f>
        <v>2642</v>
      </c>
      <c r="AT11">
        <f>HLOOKUP(AT$1,国有企业!$A$1:$DH$53,ROW(AT11)+13,FALSE)+HLOOKUP(AT$1,城镇集体企业!$A$1:$DH$53,ROW(AT11)+13,FALSE)+HLOOKUP(AT$1,其他单位!$A$1:$DH$53,ROW(AT11)+13,FALSE)</f>
        <v>188</v>
      </c>
      <c r="AU11">
        <f>HLOOKUP(AU$1,国有企业!$A$1:$DH$53,ROW(AU11)+13,FALSE)+HLOOKUP(AU$1,城镇集体企业!$A$1:$DH$53,ROW(AU11)+13,FALSE)+HLOOKUP(AU$1,其他单位!$A$1:$DH$53,ROW(AU11)+13,FALSE)</f>
        <v>1175</v>
      </c>
      <c r="AV11">
        <f>HLOOKUP(AV$1,国有企业!$A$1:$DH$53,ROW(AV11)+13,FALSE)+HLOOKUP(AV$1,城镇集体企业!$A$1:$DH$53,ROW(AV11)+13,FALSE)+HLOOKUP(AV$1,其他单位!$A$1:$DH$53,ROW(AV11)+13,FALSE)</f>
        <v>1021</v>
      </c>
      <c r="AW11">
        <f>HLOOKUP(AW$1,国有企业!$A$1:$DH$53,ROW(AW11)+13,FALSE)+HLOOKUP(AW$1,城镇集体企业!$A$1:$DH$53,ROW(AW11)+13,FALSE)+HLOOKUP(AW$1,其他单位!$A$1:$DH$53,ROW(AW11)+13,FALSE)</f>
        <v>103665</v>
      </c>
      <c r="AX11">
        <f>HLOOKUP(AX$1,国有企业!$A$1:$DH$53,ROW(AX11)+13,FALSE)+HLOOKUP(AX$1,城镇集体企业!$A$1:$DH$53,ROW(AX11)+13,FALSE)+HLOOKUP(AX$1,其他单位!$A$1:$DH$53,ROW(AX11)+13,FALSE)</f>
        <v>80834</v>
      </c>
      <c r="AY11">
        <f>HLOOKUP(AY$1,国有企业!$A$1:$DH$53,ROW(AY11)+13,FALSE)+HLOOKUP(AY$1,城镇集体企业!$A$1:$DH$53,ROW(AY11)+13,FALSE)+HLOOKUP(AY$1,其他单位!$A$1:$DH$53,ROW(AY11)+13,FALSE)</f>
        <v>5674</v>
      </c>
      <c r="AZ11">
        <f>HLOOKUP(AZ$1,国有企业!$A$1:$DH$53,ROW(AZ11)+13,FALSE)+HLOOKUP(AZ$1,城镇集体企业!$A$1:$DH$53,ROW(AZ11)+13,FALSE)+HLOOKUP(AZ$1,其他单位!$A$1:$DH$53,ROW(AZ11)+13,FALSE)</f>
        <v>17157</v>
      </c>
      <c r="BA11">
        <f>HLOOKUP(BA$1,国有企业!$A$1:$DH$53,ROW(BA11)+13,FALSE)+HLOOKUP(BA$1,城镇集体企业!$A$1:$DH$53,ROW(BA11)+13,FALSE)+HLOOKUP(BA$1,其他单位!$A$1:$DH$53,ROW(BA11)+13,FALSE)</f>
        <v>149271</v>
      </c>
      <c r="BB11">
        <f>HLOOKUP(BB$1,国有企业!$A$1:$DH$53,ROW(BB11)+13,FALSE)+HLOOKUP(BB$1,城镇集体企业!$A$1:$DH$53,ROW(BB11)+13,FALSE)+HLOOKUP(BB$1,其他单位!$A$1:$DH$53,ROW(BB11)+13,FALSE)</f>
        <v>68446</v>
      </c>
      <c r="BC11">
        <f>HLOOKUP(BC$1,国有企业!$A$1:$DH$53,ROW(BC11)+13,FALSE)+HLOOKUP(BC$1,城镇集体企业!$A$1:$DH$53,ROW(BC11)+13,FALSE)+HLOOKUP(BC$1,其他单位!$A$1:$DH$53,ROW(BC11)+13,FALSE)</f>
        <v>47406</v>
      </c>
      <c r="BD11">
        <f>HLOOKUP(BD$1,国有企业!$A$1:$DH$53,ROW(BD11)+13,FALSE)+HLOOKUP(BD$1,城镇集体企业!$A$1:$DH$53,ROW(BD11)+13,FALSE)+HLOOKUP(BD$1,其他单位!$A$1:$DH$53,ROW(BD11)+13,FALSE)</f>
        <v>20637</v>
      </c>
      <c r="BE11">
        <f>HLOOKUP(BE$1,国有企业!$A$1:$DH$53,ROW(BE11)+13,FALSE)+HLOOKUP(BE$1,城镇集体企业!$A$1:$DH$53,ROW(BE11)+13,FALSE)+HLOOKUP(BE$1,其他单位!$A$1:$DH$53,ROW(BE11)+13,FALSE)</f>
        <v>12782</v>
      </c>
      <c r="BF11">
        <f>HLOOKUP(BF$1,国有企业!$A$1:$DH$53,ROW(BF11)+13,FALSE)+HLOOKUP(BF$1,城镇集体企业!$A$1:$DH$53,ROW(BF11)+13,FALSE)+HLOOKUP(BF$1,其他单位!$A$1:$DH$53,ROW(BF11)+13,FALSE)</f>
        <v>104203</v>
      </c>
      <c r="BG11">
        <f>HLOOKUP(BG$1,国有企业!$A$1:$DH$53,ROW(BG11)+13,FALSE)+HLOOKUP(BG$1,城镇集体企业!$A$1:$DH$53,ROW(BG11)+13,FALSE)+HLOOKUP(BG$1,其他单位!$A$1:$DH$53,ROW(BG11)+13,FALSE)</f>
        <v>41302</v>
      </c>
      <c r="BH11">
        <f>HLOOKUP(BH$1,国有企业!$A$1:$DH$53,ROW(BH11)+13,FALSE)+HLOOKUP(BH$1,城镇集体企业!$A$1:$DH$53,ROW(BH11)+13,FALSE)+HLOOKUP(BH$1,其他单位!$A$1:$DH$53,ROW(BH11)+13,FALSE)</f>
        <v>62901</v>
      </c>
      <c r="BI11">
        <f>HLOOKUP(BI$1,国有企业!$A$1:$DH$53,ROW(BI11)+13,FALSE)+HLOOKUP(BI$1,城镇集体企业!$A$1:$DH$53,ROW(BI11)+13,FALSE)+HLOOKUP(BI$1,其他单位!$A$1:$DH$53,ROW(BI11)+13,FALSE)</f>
        <v>163199</v>
      </c>
      <c r="BJ11">
        <f>HLOOKUP(BJ$1,国有企业!$A$1:$DH$53,ROW(BJ11)+13,FALSE)+HLOOKUP(BJ$1,城镇集体企业!$A$1:$DH$53,ROW(BJ11)+13,FALSE)+HLOOKUP(BJ$1,其他单位!$A$1:$DH$53,ROW(BJ11)+13,FALSE)</f>
        <v>62565</v>
      </c>
      <c r="BK11">
        <f>HLOOKUP(BK$1,国有企业!$A$1:$DH$53,ROW(BK11)+13,FALSE)+HLOOKUP(BK$1,城镇集体企业!$A$1:$DH$53,ROW(BK11)+13,FALSE)+HLOOKUP(BK$1,其他单位!$A$1:$DH$53,ROW(BK11)+13,FALSE)</f>
        <v>61878</v>
      </c>
      <c r="BL11">
        <f>HLOOKUP(BL$1,国有企业!$A$1:$DH$53,ROW(BL11)+13,FALSE)+HLOOKUP(BL$1,城镇集体企业!$A$1:$DH$53,ROW(BL11)+13,FALSE)+HLOOKUP(BL$1,其他单位!$A$1:$DH$53,ROW(BL11)+13,FALSE)</f>
        <v>36</v>
      </c>
      <c r="BM11">
        <f>HLOOKUP(BM$1,国有企业!$A$1:$DH$53,ROW(BM11)+13,FALSE)+HLOOKUP(BM$1,城镇集体企业!$A$1:$DH$53,ROW(BM11)+13,FALSE)+HLOOKUP(BM$1,其他单位!$A$1:$DH$53,ROW(BM11)+13,FALSE)</f>
        <v>3773</v>
      </c>
      <c r="BN11">
        <f>HLOOKUP(BN$1,国有企业!$A$1:$DH$53,ROW(BN11)+13,FALSE)+HLOOKUP(BN$1,城镇集体企业!$A$1:$DH$53,ROW(BN11)+13,FALSE)+HLOOKUP(BN$1,其他单位!$A$1:$DH$53,ROW(BN11)+13,FALSE)</f>
        <v>172</v>
      </c>
      <c r="BO11">
        <f>HLOOKUP(BO$1,国有企业!$A$1:$DH$53,ROW(BO11)+13,FALSE)+HLOOKUP(BO$1,城镇集体企业!$A$1:$DH$53,ROW(BO11)+13,FALSE)+HLOOKUP(BO$1,其他单位!$A$1:$DH$53,ROW(BO11)+13,FALSE)</f>
        <v>1741</v>
      </c>
      <c r="BP11">
        <f>HLOOKUP(BP$1,国有企业!$A$1:$DH$53,ROW(BP11)+13,FALSE)+HLOOKUP(BP$1,城镇集体企业!$A$1:$DH$53,ROW(BP11)+13,FALSE)+HLOOKUP(BP$1,其他单位!$A$1:$DH$53,ROW(BP11)+13,FALSE)</f>
        <v>12702</v>
      </c>
      <c r="BQ11">
        <f>HLOOKUP(BQ$1,国有企业!$A$1:$DH$53,ROW(BQ11)+13,FALSE)+HLOOKUP(BQ$1,城镇集体企业!$A$1:$DH$53,ROW(BQ11)+13,FALSE)+HLOOKUP(BQ$1,其他单位!$A$1:$DH$53,ROW(BQ11)+13,FALSE)</f>
        <v>20332</v>
      </c>
      <c r="BR11">
        <f>HLOOKUP(BR$1,国有企业!$A$1:$DH$53,ROW(BR11)+13,FALSE)+HLOOKUP(BR$1,城镇集体企业!$A$1:$DH$53,ROW(BR11)+13,FALSE)+HLOOKUP(BR$1,其他单位!$A$1:$DH$53,ROW(BR11)+13,FALSE)</f>
        <v>23217</v>
      </c>
      <c r="BS11">
        <f>HLOOKUP(BS$1,国有企业!$A$1:$DH$53,ROW(BS11)+13,FALSE)+HLOOKUP(BS$1,城镇集体企业!$A$1:$DH$53,ROW(BS11)+13,FALSE)+HLOOKUP(BS$1,其他单位!$A$1:$DH$53,ROW(BS11)+13,FALSE)</f>
        <v>16071</v>
      </c>
      <c r="BT11">
        <f>HLOOKUP(BT$1,国有企业!$A$1:$DH$53,ROW(BT11)+13,FALSE)+HLOOKUP(BT$1,城镇集体企业!$A$1:$DH$53,ROW(BT11)+13,FALSE)+HLOOKUP(BT$1,其他单位!$A$1:$DH$53,ROW(BT11)+13,FALSE)</f>
        <v>7146</v>
      </c>
      <c r="BU11">
        <f>HLOOKUP(BU$1,国有企业!$A$1:$DH$53,ROW(BU11)+13,FALSE)+HLOOKUP(BU$1,城镇集体企业!$A$1:$DH$53,ROW(BU11)+13,FALSE)+HLOOKUP(BU$1,其他单位!$A$1:$DH$53,ROW(BU11)+13,FALSE)</f>
        <v>56054</v>
      </c>
      <c r="BV11">
        <f>HLOOKUP(BV$1,国有企业!$A$1:$DH$53,ROW(BV11)+13,FALSE)+HLOOKUP(BV$1,城镇集体企业!$A$1:$DH$53,ROW(BV11)+13,FALSE)+HLOOKUP(BV$1,其他单位!$A$1:$DH$53,ROW(BV11)+13,FALSE)</f>
        <v>41874</v>
      </c>
      <c r="BW11">
        <f>HLOOKUP(BW$1,国有企业!$A$1:$DH$53,ROW(BW11)+13,FALSE)+HLOOKUP(BW$1,城镇集体企业!$A$1:$DH$53,ROW(BW11)+13,FALSE)+HLOOKUP(BW$1,其他单位!$A$1:$DH$53,ROW(BW11)+13,FALSE)</f>
        <v>1385</v>
      </c>
      <c r="BX11">
        <f>HLOOKUP(BX$1,国有企业!$A$1:$DH$53,ROW(BX11)+13,FALSE)+HLOOKUP(BX$1,城镇集体企业!$A$1:$DH$53,ROW(BX11)+13,FALSE)+HLOOKUP(BX$1,其他单位!$A$1:$DH$53,ROW(BX11)+13,FALSE)</f>
        <v>12795</v>
      </c>
      <c r="BY11">
        <f>HLOOKUP(BY$1,国有企业!$A$1:$DH$53,ROW(BY11)+13,FALSE)+HLOOKUP(BY$1,城镇集体企业!$A$1:$DH$53,ROW(BY11)+13,FALSE)+HLOOKUP(BY$1,其他单位!$A$1:$DH$53,ROW(BY11)+13,FALSE)</f>
        <v>174926</v>
      </c>
      <c r="BZ11">
        <f>HLOOKUP(BZ$1,国有企业!$A$1:$DH$53,ROW(BZ11)+13,FALSE)+HLOOKUP(BZ$1,城镇集体企业!$A$1:$DH$53,ROW(BZ11)+13,FALSE)+HLOOKUP(BZ$1,其他单位!$A$1:$DH$53,ROW(BZ11)+13,FALSE)</f>
        <v>90641</v>
      </c>
      <c r="CA11">
        <f>HLOOKUP(CA$1,国有企业!$A$1:$DH$53,ROW(CA11)+13,FALSE)+HLOOKUP(CA$1,城镇集体企业!$A$1:$DH$53,ROW(CA11)+13,FALSE)+HLOOKUP(CA$1,其他单位!$A$1:$DH$53,ROW(CA11)+13,FALSE)</f>
        <v>1890</v>
      </c>
      <c r="CB11">
        <f>HLOOKUP(CB$1,国有企业!$A$1:$DH$53,ROW(CB11)+13,FALSE)+HLOOKUP(CB$1,城镇集体企业!$A$1:$DH$53,ROW(CB11)+13,FALSE)+HLOOKUP(CB$1,其他单位!$A$1:$DH$53,ROW(CB11)+13,FALSE)</f>
        <v>81688</v>
      </c>
      <c r="CC11">
        <f>HLOOKUP(CC$1,国有企业!$A$1:$DH$53,ROW(CC11)+13,FALSE)+HLOOKUP(CC$1,城镇集体企业!$A$1:$DH$53,ROW(CC11)+13,FALSE)+HLOOKUP(CC$1,其他单位!$A$1:$DH$53,ROW(CC11)+13,FALSE)</f>
        <v>707</v>
      </c>
      <c r="CD11">
        <f>HLOOKUP(CD$1,国有企业!$A$1:$DH$53,ROW(CD11)+13,FALSE)+HLOOKUP(CD$1,城镇集体企业!$A$1:$DH$53,ROW(CD11)+13,FALSE)+HLOOKUP(CD$1,其他单位!$A$1:$DH$53,ROW(CD11)+13,FALSE)</f>
        <v>60516</v>
      </c>
      <c r="CE11">
        <f>HLOOKUP(CE$1,国有企业!$A$1:$DH$53,ROW(CE11)+13,FALSE)+HLOOKUP(CE$1,城镇集体企业!$A$1:$DH$53,ROW(CE11)+13,FALSE)+HLOOKUP(CE$1,其他单位!$A$1:$DH$53,ROW(CE11)+13,FALSE)</f>
        <v>64404</v>
      </c>
      <c r="CF11">
        <f>HLOOKUP(CF$1,国有企业!$A$1:$DH$53,ROW(CF11)+13,FALSE)+HLOOKUP(CF$1,城镇集体企业!$A$1:$DH$53,ROW(CF11)+13,FALSE)+HLOOKUP(CF$1,其他单位!$A$1:$DH$53,ROW(CF11)+13,FALSE)</f>
        <v>1789</v>
      </c>
      <c r="CG11">
        <f>HLOOKUP(CG$1,国有企业!$A$1:$DH$53,ROW(CG11)+13,FALSE)+HLOOKUP(CG$1,城镇集体企业!$A$1:$DH$53,ROW(CG11)+13,FALSE)+HLOOKUP(CG$1,其他单位!$A$1:$DH$53,ROW(CG11)+13,FALSE)</f>
        <v>62615</v>
      </c>
      <c r="CH11">
        <f>HLOOKUP(CH$1,国有企业!$A$1:$DH$53,ROW(CH11)+13,FALSE)+HLOOKUP(CH$1,城镇集体企业!$A$1:$DH$53,ROW(CH11)+13,FALSE)+HLOOKUP(CH$1,其他单位!$A$1:$DH$53,ROW(CH11)+13,FALSE)</f>
        <v>78456</v>
      </c>
      <c r="CI11">
        <f>HLOOKUP(CI$1,国有企业!$A$1:$DH$53,ROW(CI11)+13,FALSE)+HLOOKUP(CI$1,城镇集体企业!$A$1:$DH$53,ROW(CI11)+13,FALSE)+HLOOKUP(CI$1,其他单位!$A$1:$DH$53,ROW(CI11)+13,FALSE)</f>
        <v>11396</v>
      </c>
      <c r="CJ11">
        <f>HLOOKUP(CJ$1,国有企业!$A$1:$DH$53,ROW(CJ11)+13,FALSE)+HLOOKUP(CJ$1,城镇集体企业!$A$1:$DH$53,ROW(CJ11)+13,FALSE)+HLOOKUP(CJ$1,其他单位!$A$1:$DH$53,ROW(CJ11)+13,FALSE)</f>
        <v>52709</v>
      </c>
      <c r="CK11">
        <f>HLOOKUP(CK$1,国有企业!$A$1:$DH$53,ROW(CK11)+13,FALSE)+HLOOKUP(CK$1,城镇集体企业!$A$1:$DH$53,ROW(CK11)+13,FALSE)+HLOOKUP(CK$1,其他单位!$A$1:$DH$53,ROW(CK11)+13,FALSE)</f>
        <v>14351</v>
      </c>
      <c r="CL11">
        <f>HLOOKUP(CL$1,国有企业!$A$1:$DH$53,ROW(CL11)+13,FALSE)+HLOOKUP(CL$1,城镇集体企业!$A$1:$DH$53,ROW(CL11)+13,FALSE)+HLOOKUP(CL$1,其他单位!$A$1:$DH$53,ROW(CL11)+13,FALSE)</f>
        <v>67759</v>
      </c>
      <c r="CM11">
        <f>HLOOKUP(CM$1,国有企业!$A$1:$DH$53,ROW(CM11)+13,FALSE)+HLOOKUP(CM$1,城镇集体企业!$A$1:$DH$53,ROW(CM11)+13,FALSE)+HLOOKUP(CM$1,其他单位!$A$1:$DH$53,ROW(CM11)+13,FALSE)</f>
        <v>8573</v>
      </c>
      <c r="CN11">
        <f>HLOOKUP(CN$1,国有企业!$A$1:$DH$53,ROW(CN11)+13,FALSE)+HLOOKUP(CN$1,城镇集体企业!$A$1:$DH$53,ROW(CN11)+13,FALSE)+HLOOKUP(CN$1,其他单位!$A$1:$DH$53,ROW(CN11)+13,FALSE)</f>
        <v>1269</v>
      </c>
      <c r="CO11">
        <f>HLOOKUP(CO$1,国有企业!$A$1:$DH$53,ROW(CO11)+13,FALSE)+HLOOKUP(CO$1,城镇集体企业!$A$1:$DH$53,ROW(CO11)+13,FALSE)+HLOOKUP(CO$1,其他单位!$A$1:$DH$53,ROW(CO11)+13,FALSE)</f>
        <v>57432</v>
      </c>
      <c r="CP11">
        <f>HLOOKUP(CP$1,国有企业!$A$1:$DH$53,ROW(CP11)+13,FALSE)+HLOOKUP(CP$1,城镇集体企业!$A$1:$DH$53,ROW(CP11)+13,FALSE)+HLOOKUP(CP$1,其他单位!$A$1:$DH$53,ROW(CP11)+13,FALSE)</f>
        <v>485</v>
      </c>
      <c r="CQ11">
        <f>HLOOKUP(CQ$1,国有企业!$A$1:$DH$53,ROW(CQ11)+13,FALSE)+HLOOKUP(CQ$1,城镇集体企业!$A$1:$DH$53,ROW(CQ11)+13,FALSE)+HLOOKUP(CQ$1,其他单位!$A$1:$DH$53,ROW(CQ11)+13,FALSE)</f>
        <v>18181</v>
      </c>
      <c r="CR11">
        <f>HLOOKUP(CR$1,国有企业!$A$1:$DH$53,ROW(CR11)+13,FALSE)+HLOOKUP(CR$1,城镇集体企业!$A$1:$DH$53,ROW(CR11)+13,FALSE)+HLOOKUP(CR$1,其他单位!$A$1:$DH$53,ROW(CR11)+13,FALSE)</f>
        <v>6653</v>
      </c>
      <c r="CS11">
        <f>HLOOKUP(CS$1,国有企业!$A$1:$DH$53,ROW(CS11)+13,FALSE)+HLOOKUP(CS$1,城镇集体企业!$A$1:$DH$53,ROW(CS11)+13,FALSE)+HLOOKUP(CS$1,其他单位!$A$1:$DH$53,ROW(CS11)+13,FALSE)</f>
        <v>1953</v>
      </c>
      <c r="CT11">
        <f>HLOOKUP(CT$1,国有企业!$A$1:$DH$53,ROW(CT11)+13,FALSE)+HLOOKUP(CT$1,城镇集体企业!$A$1:$DH$53,ROW(CT11)+13,FALSE)+HLOOKUP(CT$1,其他单位!$A$1:$DH$53,ROW(CT11)+13,FALSE)</f>
        <v>9575</v>
      </c>
      <c r="CU11">
        <f>HLOOKUP(CU$1,国有企业!$A$1:$DH$53,ROW(CU11)+13,FALSE)+HLOOKUP(CU$1,城镇集体企业!$A$1:$DH$53,ROW(CU11)+13,FALSE)+HLOOKUP(CU$1,其他单位!$A$1:$DH$53,ROW(CU11)+13,FALSE)</f>
        <v>371826</v>
      </c>
      <c r="CV11">
        <f>HLOOKUP(CV$1,国有企业!$A$1:$DH$53,ROW(CV11)+13,FALSE)+HLOOKUP(CV$1,城镇集体企业!$A$1:$DH$53,ROW(CV11)+13,FALSE)+HLOOKUP(CV$1,其他单位!$A$1:$DH$53,ROW(CV11)+13,FALSE)</f>
        <v>114574</v>
      </c>
      <c r="CW11">
        <f>HLOOKUP(CW$1,国有企业!$A$1:$DH$53,ROW(CW11)+13,FALSE)+HLOOKUP(CW$1,城镇集体企业!$A$1:$DH$53,ROW(CW11)+13,FALSE)+HLOOKUP(CW$1,其他单位!$A$1:$DH$53,ROW(CW11)+13,FALSE)</f>
        <v>145143</v>
      </c>
      <c r="CX11">
        <f>HLOOKUP(CX$1,国有企业!$A$1:$DH$53,ROW(CX11)+13,FALSE)+HLOOKUP(CX$1,城镇集体企业!$A$1:$DH$53,ROW(CX11)+13,FALSE)+HLOOKUP(CX$1,其他单位!$A$1:$DH$53,ROW(CX11)+13,FALSE)</f>
        <v>66465</v>
      </c>
      <c r="CY11">
        <f>HLOOKUP(CY$1,国有企业!$A$1:$DH$53,ROW(CY11)+13,FALSE)+HLOOKUP(CY$1,城镇集体企业!$A$1:$DH$53,ROW(CY11)+13,FALSE)+HLOOKUP(CY$1,其他单位!$A$1:$DH$53,ROW(CY11)+13,FALSE)</f>
        <v>212478</v>
      </c>
      <c r="CZ11">
        <f>HLOOKUP(CZ$1,国有企业!$A$1:$DH$53,ROW(CZ11)+13,FALSE)+HLOOKUP(CZ$1,城镇集体企业!$A$1:$DH$53,ROW(CZ11)+13,FALSE)+HLOOKUP(CZ$1,其他单位!$A$1:$DH$53,ROW(CZ11)+13,FALSE)</f>
        <v>201915</v>
      </c>
      <c r="DA11">
        <f>HLOOKUP(DA$1,国有企业!$A$1:$DH$53,ROW(DA11)+13,FALSE)+HLOOKUP(DA$1,城镇集体企业!$A$1:$DH$53,ROW(DA11)+13,FALSE)+HLOOKUP(DA$1,其他单位!$A$1:$DH$53,ROW(DA11)+13,FALSE)</f>
        <v>10563</v>
      </c>
      <c r="DB11">
        <f>HLOOKUP(DB$1,国有企业!$A$1:$DH$53,ROW(DB11)+13,FALSE)+HLOOKUP(DB$1,城镇集体企业!$A$1:$DH$53,ROW(DB11)+13,FALSE)+HLOOKUP(DB$1,其他单位!$A$1:$DH$53,ROW(DB11)+13,FALSE)</f>
        <v>33031</v>
      </c>
      <c r="DC11">
        <f>HLOOKUP(DC$1,国有企业!$A$1:$DH$53,ROW(DC11)+13,FALSE)+HLOOKUP(DC$1,城镇集体企业!$A$1:$DH$53,ROW(DC11)+13,FALSE)+HLOOKUP(DC$1,其他单位!$A$1:$DH$53,ROW(DC11)+13,FALSE)</f>
        <v>6571</v>
      </c>
      <c r="DD11">
        <f>HLOOKUP(DD$1,国有企业!$A$1:$DH$53,ROW(DD11)+13,FALSE)+HLOOKUP(DD$1,城镇集体企业!$A$1:$DH$53,ROW(DD11)+13,FALSE)+HLOOKUP(DD$1,其他单位!$A$1:$DH$53,ROW(DD11)+13,FALSE)</f>
        <v>8945</v>
      </c>
      <c r="DE11">
        <f>HLOOKUP(DE$1,国有企业!$A$1:$DH$53,ROW(DE11)+13,FALSE)+HLOOKUP(DE$1,城镇集体企业!$A$1:$DH$53,ROW(DE11)+13,FALSE)+HLOOKUP(DE$1,其他单位!$A$1:$DH$53,ROW(DE11)+13,FALSE)</f>
        <v>11295</v>
      </c>
      <c r="DF11">
        <f>HLOOKUP(DF$1,国有企业!$A$1:$DH$53,ROW(DF11)+13,FALSE)+HLOOKUP(DF$1,城镇集体企业!$A$1:$DH$53,ROW(DF11)+13,FALSE)+HLOOKUP(DF$1,其他单位!$A$1:$DH$53,ROW(DF11)+13,FALSE)</f>
        <v>4109</v>
      </c>
      <c r="DG11">
        <f>HLOOKUP(DG$1,国有企业!$A$1:$DH$53,ROW(DG11)+13,FALSE)+HLOOKUP(DG$1,城镇集体企业!$A$1:$DH$53,ROW(DG11)+13,FALSE)+HLOOKUP(DG$1,其他单位!$A$1:$DH$53,ROW(DG11)+13,FALSE)</f>
        <v>2111</v>
      </c>
      <c r="DH11">
        <f>HLOOKUP(DH$1,国有企业!$A$1:$DH$53,ROW(DH11)+13,FALSE)+HLOOKUP(DH$1,城镇集体企业!$A$1:$DH$53,ROW(DH11)+13,FALSE)+HLOOKUP(DH$1,其他单位!$A$1:$DH$53,ROW(DH11)+13,FALSE)</f>
        <v>427548</v>
      </c>
    </row>
    <row r="12" spans="1:112" x14ac:dyDescent="0.2">
      <c r="A12" s="29" t="s">
        <v>570</v>
      </c>
      <c r="B12">
        <f>HLOOKUP(B$1,国有企业!$A$1:$DH$53,ROW(B12)+13,FALSE)+HLOOKUP(B$1,城镇集体企业!$A$1:$DH$53,ROW(B12)+13,FALSE)+HLOOKUP(B$1,其他单位!$A$1:$DH$53,ROW(B12)+13,FALSE)</f>
        <v>3495740</v>
      </c>
      <c r="C12">
        <f>HLOOKUP(C$1,国有企业!$A$1:$DH$53,ROW(C12)+13,FALSE)+HLOOKUP(C$1,城镇集体企业!$A$1:$DH$53,ROW(C12)+13,FALSE)+HLOOKUP(C$1,其他单位!$A$1:$DH$53,ROW(C12)+13,FALSE)</f>
        <v>407217</v>
      </c>
      <c r="D12">
        <f>HLOOKUP(D$1,国有企业!$A$1:$DH$53,ROW(D12)+13,FALSE)+HLOOKUP(D$1,城镇集体企业!$A$1:$DH$53,ROW(D12)+13,FALSE)+HLOOKUP(D$1,其他单位!$A$1:$DH$53,ROW(D12)+13,FALSE)</f>
        <v>156987</v>
      </c>
      <c r="E12">
        <f>HLOOKUP(E$1,国有企业!$A$1:$DH$53,ROW(E12)+13,FALSE)+HLOOKUP(E$1,城镇集体企业!$A$1:$DH$53,ROW(E12)+13,FALSE)+HLOOKUP(E$1,其他单位!$A$1:$DH$53,ROW(E12)+13,FALSE)</f>
        <v>180466</v>
      </c>
      <c r="F12">
        <f>HLOOKUP(F$1,国有企业!$A$1:$DH$53,ROW(F12)+13,FALSE)+HLOOKUP(F$1,城镇集体企业!$A$1:$DH$53,ROW(F12)+13,FALSE)+HLOOKUP(F$1,其他单位!$A$1:$DH$53,ROW(F12)+13,FALSE)</f>
        <v>2579</v>
      </c>
      <c r="G12">
        <f>HLOOKUP(G$1,国有企业!$A$1:$DH$53,ROW(G12)+13,FALSE)+HLOOKUP(G$1,城镇集体企业!$A$1:$DH$53,ROW(G12)+13,FALSE)+HLOOKUP(G$1,其他单位!$A$1:$DH$53,ROW(G12)+13,FALSE)</f>
        <v>893</v>
      </c>
      <c r="H12">
        <f>HLOOKUP(H$1,国有企业!$A$1:$DH$53,ROW(H12)+13,FALSE)+HLOOKUP(H$1,城镇集体企业!$A$1:$DH$53,ROW(H12)+13,FALSE)+HLOOKUP(H$1,其他单位!$A$1:$DH$53,ROW(H12)+13,FALSE)</f>
        <v>66292</v>
      </c>
      <c r="I12">
        <f>HLOOKUP(I$1,国有企业!$A$1:$DH$53,ROW(I12)+13,FALSE)+HLOOKUP(I$1,城镇集体企业!$A$1:$DH$53,ROW(I12)+13,FALSE)+HLOOKUP(I$1,其他单位!$A$1:$DH$53,ROW(I12)+13,FALSE)</f>
        <v>234219</v>
      </c>
      <c r="J12">
        <f>HLOOKUP(J$1,国有企业!$A$1:$DH$53,ROW(J12)+13,FALSE)+HLOOKUP(J$1,城镇集体企业!$A$1:$DH$53,ROW(J12)+13,FALSE)+HLOOKUP(J$1,其他单位!$A$1:$DH$53,ROW(J12)+13,FALSE)</f>
        <v>116187</v>
      </c>
      <c r="K12">
        <f>HLOOKUP(K$1,国有企业!$A$1:$DH$53,ROW(K12)+13,FALSE)+HLOOKUP(K$1,城镇集体企业!$A$1:$DH$53,ROW(K12)+13,FALSE)+HLOOKUP(K$1,其他单位!$A$1:$DH$53,ROW(K12)+13,FALSE)</f>
        <v>102720</v>
      </c>
      <c r="L12">
        <f>HLOOKUP(L$1,国有企业!$A$1:$DH$53,ROW(L12)+13,FALSE)+HLOOKUP(L$1,城镇集体企业!$A$1:$DH$53,ROW(L12)+13,FALSE)+HLOOKUP(L$1,其他单位!$A$1:$DH$53,ROW(L12)+13,FALSE)</f>
        <v>152</v>
      </c>
      <c r="M12">
        <f>HLOOKUP(M$1,国有企业!$A$1:$DH$53,ROW(M12)+13,FALSE)+HLOOKUP(M$1,城镇集体企业!$A$1:$DH$53,ROW(M12)+13,FALSE)+HLOOKUP(M$1,其他单位!$A$1:$DH$53,ROW(M12)+13,FALSE)</f>
        <v>1219</v>
      </c>
      <c r="N12">
        <f>HLOOKUP(N$1,国有企业!$A$1:$DH$53,ROW(N12)+13,FALSE)+HLOOKUP(N$1,城镇集体企业!$A$1:$DH$53,ROW(N12)+13,FALSE)+HLOOKUP(N$1,其他单位!$A$1:$DH$53,ROW(N12)+13,FALSE)</f>
        <v>1789</v>
      </c>
      <c r="O12">
        <f>HLOOKUP(O$1,国有企业!$A$1:$DH$53,ROW(O12)+13,FALSE)+HLOOKUP(O$1,城镇集体企业!$A$1:$DH$53,ROW(O12)+13,FALSE)+HLOOKUP(O$1,其他单位!$A$1:$DH$53,ROW(O12)+13,FALSE)</f>
        <v>11887</v>
      </c>
      <c r="P12">
        <f>HLOOKUP(P$1,国有企业!$A$1:$DH$53,ROW(P12)+13,FALSE)+HLOOKUP(P$1,城镇集体企业!$A$1:$DH$53,ROW(P12)+13,FALSE)+HLOOKUP(P$1,其他单位!$A$1:$DH$53,ROW(P12)+13,FALSE)</f>
        <v>265</v>
      </c>
      <c r="Q12">
        <f>HLOOKUP(Q$1,国有企业!$A$1:$DH$53,ROW(Q12)+13,FALSE)+HLOOKUP(Q$1,城镇集体企业!$A$1:$DH$53,ROW(Q12)+13,FALSE)+HLOOKUP(Q$1,其他单位!$A$1:$DH$53,ROW(Q12)+13,FALSE)</f>
        <v>301119</v>
      </c>
      <c r="R12">
        <f>HLOOKUP(R$1,国有企业!$A$1:$DH$53,ROW(R12)+13,FALSE)+HLOOKUP(R$1,城镇集体企业!$A$1:$DH$53,ROW(R12)+13,FALSE)+HLOOKUP(R$1,其他单位!$A$1:$DH$53,ROW(R12)+13,FALSE)</f>
        <v>33782</v>
      </c>
      <c r="S12">
        <f>HLOOKUP(S$1,国有企业!$A$1:$DH$53,ROW(S12)+13,FALSE)+HLOOKUP(S$1,城镇集体企业!$A$1:$DH$53,ROW(S12)+13,FALSE)+HLOOKUP(S$1,其他单位!$A$1:$DH$53,ROW(S12)+13,FALSE)</f>
        <v>14746</v>
      </c>
      <c r="T12">
        <f>HLOOKUP(T$1,国有企业!$A$1:$DH$53,ROW(T12)+13,FALSE)+HLOOKUP(T$1,城镇集体企业!$A$1:$DH$53,ROW(T12)+13,FALSE)+HLOOKUP(T$1,其他单位!$A$1:$DH$53,ROW(T12)+13,FALSE)</f>
        <v>9445</v>
      </c>
      <c r="U12">
        <f>HLOOKUP(U$1,国有企业!$A$1:$DH$53,ROW(U12)+13,FALSE)+HLOOKUP(U$1,城镇集体企业!$A$1:$DH$53,ROW(U12)+13,FALSE)+HLOOKUP(U$1,其他单位!$A$1:$DH$53,ROW(U12)+13,FALSE)</f>
        <v>5295</v>
      </c>
      <c r="V12">
        <f>HLOOKUP(V$1,国有企业!$A$1:$DH$53,ROW(V12)+13,FALSE)+HLOOKUP(V$1,城镇集体企业!$A$1:$DH$53,ROW(V12)+13,FALSE)+HLOOKUP(V$1,其他单位!$A$1:$DH$53,ROW(V12)+13,FALSE)</f>
        <v>4402</v>
      </c>
      <c r="W12">
        <f>HLOOKUP(W$1,国有企业!$A$1:$DH$53,ROW(W12)+13,FALSE)+HLOOKUP(W$1,城镇集体企业!$A$1:$DH$53,ROW(W12)+13,FALSE)+HLOOKUP(W$1,其他单位!$A$1:$DH$53,ROW(W12)+13,FALSE)</f>
        <v>1385</v>
      </c>
      <c r="X12">
        <f>HLOOKUP(X$1,国有企业!$A$1:$DH$53,ROW(X12)+13,FALSE)+HLOOKUP(X$1,城镇集体企业!$A$1:$DH$53,ROW(X12)+13,FALSE)+HLOOKUP(X$1,其他单位!$A$1:$DH$53,ROW(X12)+13,FALSE)</f>
        <v>119</v>
      </c>
      <c r="Y12">
        <f>HLOOKUP(Y$1,国有企业!$A$1:$DH$53,ROW(Y12)+13,FALSE)+HLOOKUP(Y$1,城镇集体企业!$A$1:$DH$53,ROW(Y12)+13,FALSE)+HLOOKUP(Y$1,其他单位!$A$1:$DH$53,ROW(Y12)+13,FALSE)</f>
        <v>4524</v>
      </c>
      <c r="Z12">
        <f>HLOOKUP(Z$1,国有企业!$A$1:$DH$53,ROW(Z12)+13,FALSE)+HLOOKUP(Z$1,城镇集体企业!$A$1:$DH$53,ROW(Z12)+13,FALSE)+HLOOKUP(Z$1,其他单位!$A$1:$DH$53,ROW(Z12)+13,FALSE)</f>
        <v>3444</v>
      </c>
      <c r="AA12">
        <f>HLOOKUP(AA$1,国有企业!$A$1:$DH$53,ROW(AA12)+13,FALSE)+HLOOKUP(AA$1,城镇集体企业!$A$1:$DH$53,ROW(AA12)+13,FALSE)+HLOOKUP(AA$1,其他单位!$A$1:$DH$53,ROW(AA12)+13,FALSE)</f>
        <v>3152</v>
      </c>
      <c r="AB12">
        <f>HLOOKUP(AB$1,国有企业!$A$1:$DH$53,ROW(AB12)+13,FALSE)+HLOOKUP(AB$1,城镇集体企业!$A$1:$DH$53,ROW(AB12)+13,FALSE)+HLOOKUP(AB$1,其他单位!$A$1:$DH$53,ROW(AB12)+13,FALSE)</f>
        <v>2687</v>
      </c>
      <c r="AC12">
        <f>HLOOKUP(AC$1,国有企业!$A$1:$DH$53,ROW(AC12)+13,FALSE)+HLOOKUP(AC$1,城镇集体企业!$A$1:$DH$53,ROW(AC12)+13,FALSE)+HLOOKUP(AC$1,其他单位!$A$1:$DH$53,ROW(AC12)+13,FALSE)</f>
        <v>1246</v>
      </c>
      <c r="AD12">
        <f>HLOOKUP(AD$1,国有企业!$A$1:$DH$53,ROW(AD12)+13,FALSE)+HLOOKUP(AD$1,城镇集体企业!$A$1:$DH$53,ROW(AD12)+13,FALSE)+HLOOKUP(AD$1,其他单位!$A$1:$DH$53,ROW(AD12)+13,FALSE)</f>
        <v>34806</v>
      </c>
      <c r="AE12">
        <f>HLOOKUP(AE$1,国有企业!$A$1:$DH$53,ROW(AE12)+13,FALSE)+HLOOKUP(AE$1,城镇集体企业!$A$1:$DH$53,ROW(AE12)+13,FALSE)+HLOOKUP(AE$1,其他单位!$A$1:$DH$53,ROW(AE12)+13,FALSE)</f>
        <v>21158</v>
      </c>
      <c r="AF12">
        <f>HLOOKUP(AF$1,国有企业!$A$1:$DH$53,ROW(AF12)+13,FALSE)+HLOOKUP(AF$1,城镇集体企业!$A$1:$DH$53,ROW(AF12)+13,FALSE)+HLOOKUP(AF$1,其他单位!$A$1:$DH$53,ROW(AF12)+13,FALSE)</f>
        <v>30639</v>
      </c>
      <c r="AG12">
        <f>HLOOKUP(AG$1,国有企业!$A$1:$DH$53,ROW(AG12)+13,FALSE)+HLOOKUP(AG$1,城镇集体企业!$A$1:$DH$53,ROW(AG12)+13,FALSE)+HLOOKUP(AG$1,其他单位!$A$1:$DH$53,ROW(AG12)+13,FALSE)</f>
        <v>0</v>
      </c>
      <c r="AH12">
        <f>HLOOKUP(AH$1,国有企业!$A$1:$DH$53,ROW(AH12)+13,FALSE)+HLOOKUP(AH$1,城镇集体企业!$A$1:$DH$53,ROW(AH12)+13,FALSE)+HLOOKUP(AH$1,其他单位!$A$1:$DH$53,ROW(AH12)+13,FALSE)</f>
        <v>4300</v>
      </c>
      <c r="AI12">
        <f>HLOOKUP(AI$1,国有企业!$A$1:$DH$53,ROW(AI12)+13,FALSE)+HLOOKUP(AI$1,城镇集体企业!$A$1:$DH$53,ROW(AI12)+13,FALSE)+HLOOKUP(AI$1,其他单位!$A$1:$DH$53,ROW(AI12)+13,FALSE)</f>
        <v>14579</v>
      </c>
      <c r="AJ12">
        <f>HLOOKUP(AJ$1,国有企业!$A$1:$DH$53,ROW(AJ12)+13,FALSE)+HLOOKUP(AJ$1,城镇集体企业!$A$1:$DH$53,ROW(AJ12)+13,FALSE)+HLOOKUP(AJ$1,其他单位!$A$1:$DH$53,ROW(AJ12)+13,FALSE)</f>
        <v>11379</v>
      </c>
      <c r="AK12">
        <f>HLOOKUP(AK$1,国有企业!$A$1:$DH$53,ROW(AK12)+13,FALSE)+HLOOKUP(AK$1,城镇集体企业!$A$1:$DH$53,ROW(AK12)+13,FALSE)+HLOOKUP(AK$1,其他单位!$A$1:$DH$53,ROW(AK12)+13,FALSE)</f>
        <v>4565</v>
      </c>
      <c r="AL12">
        <f>HLOOKUP(AL$1,国有企业!$A$1:$DH$53,ROW(AL12)+13,FALSE)+HLOOKUP(AL$1,城镇集体企业!$A$1:$DH$53,ROW(AL12)+13,FALSE)+HLOOKUP(AL$1,其他单位!$A$1:$DH$53,ROW(AL12)+13,FALSE)</f>
        <v>6621</v>
      </c>
      <c r="AM12">
        <f>HLOOKUP(AM$1,国有企业!$A$1:$DH$53,ROW(AM12)+13,FALSE)+HLOOKUP(AM$1,城镇集体企业!$A$1:$DH$53,ROW(AM12)+13,FALSE)+HLOOKUP(AM$1,其他单位!$A$1:$DH$53,ROW(AM12)+13,FALSE)</f>
        <v>23129</v>
      </c>
      <c r="AN12">
        <f>HLOOKUP(AN$1,国有企业!$A$1:$DH$53,ROW(AN12)+13,FALSE)+HLOOKUP(AN$1,城镇集体企业!$A$1:$DH$53,ROW(AN12)+13,FALSE)+HLOOKUP(AN$1,其他单位!$A$1:$DH$53,ROW(AN12)+13,FALSE)</f>
        <v>21270</v>
      </c>
      <c r="AO12">
        <f>HLOOKUP(AO$1,国有企业!$A$1:$DH$53,ROW(AO12)+13,FALSE)+HLOOKUP(AO$1,城镇集体企业!$A$1:$DH$53,ROW(AO12)+13,FALSE)+HLOOKUP(AO$1,其他单位!$A$1:$DH$53,ROW(AO12)+13,FALSE)</f>
        <v>10497</v>
      </c>
      <c r="AP12">
        <f>HLOOKUP(AP$1,国有企业!$A$1:$DH$53,ROW(AP12)+13,FALSE)+HLOOKUP(AP$1,城镇集体企业!$A$1:$DH$53,ROW(AP12)+13,FALSE)+HLOOKUP(AP$1,其他单位!$A$1:$DH$53,ROW(AP12)+13,FALSE)</f>
        <v>14221</v>
      </c>
      <c r="AQ12">
        <f>HLOOKUP(AQ$1,国有企业!$A$1:$DH$53,ROW(AQ12)+13,FALSE)+HLOOKUP(AQ$1,城镇集体企业!$A$1:$DH$53,ROW(AQ12)+13,FALSE)+HLOOKUP(AQ$1,其他单位!$A$1:$DH$53,ROW(AQ12)+13,FALSE)</f>
        <v>11481</v>
      </c>
      <c r="AR12">
        <f>HLOOKUP(AR$1,国有企业!$A$1:$DH$53,ROW(AR12)+13,FALSE)+HLOOKUP(AR$1,城镇集体企业!$A$1:$DH$53,ROW(AR12)+13,FALSE)+HLOOKUP(AR$1,其他单位!$A$1:$DH$53,ROW(AR12)+13,FALSE)</f>
        <v>1801</v>
      </c>
      <c r="AS12">
        <f>HLOOKUP(AS$1,国有企业!$A$1:$DH$53,ROW(AS12)+13,FALSE)+HLOOKUP(AS$1,城镇集体企业!$A$1:$DH$53,ROW(AS12)+13,FALSE)+HLOOKUP(AS$1,其他单位!$A$1:$DH$53,ROW(AS12)+13,FALSE)</f>
        <v>5276</v>
      </c>
      <c r="AT12">
        <f>HLOOKUP(AT$1,国有企业!$A$1:$DH$53,ROW(AT12)+13,FALSE)+HLOOKUP(AT$1,城镇集体企业!$A$1:$DH$53,ROW(AT12)+13,FALSE)+HLOOKUP(AT$1,其他单位!$A$1:$DH$53,ROW(AT12)+13,FALSE)</f>
        <v>593</v>
      </c>
      <c r="AU12">
        <f>HLOOKUP(AU$1,国有企业!$A$1:$DH$53,ROW(AU12)+13,FALSE)+HLOOKUP(AU$1,城镇集体企业!$A$1:$DH$53,ROW(AU12)+13,FALSE)+HLOOKUP(AU$1,其他单位!$A$1:$DH$53,ROW(AU12)+13,FALSE)</f>
        <v>194</v>
      </c>
      <c r="AV12">
        <f>HLOOKUP(AV$1,国有企业!$A$1:$DH$53,ROW(AV12)+13,FALSE)+HLOOKUP(AV$1,城镇集体企业!$A$1:$DH$53,ROW(AV12)+13,FALSE)+HLOOKUP(AV$1,其他单位!$A$1:$DH$53,ROW(AV12)+13,FALSE)</f>
        <v>383</v>
      </c>
      <c r="AW12">
        <f>HLOOKUP(AW$1,国有企业!$A$1:$DH$53,ROW(AW12)+13,FALSE)+HLOOKUP(AW$1,城镇集体企业!$A$1:$DH$53,ROW(AW12)+13,FALSE)+HLOOKUP(AW$1,其他单位!$A$1:$DH$53,ROW(AW12)+13,FALSE)</f>
        <v>144566</v>
      </c>
      <c r="AX12">
        <f>HLOOKUP(AX$1,国有企业!$A$1:$DH$53,ROW(AX12)+13,FALSE)+HLOOKUP(AX$1,城镇集体企业!$A$1:$DH$53,ROW(AX12)+13,FALSE)+HLOOKUP(AX$1,其他单位!$A$1:$DH$53,ROW(AX12)+13,FALSE)</f>
        <v>116212</v>
      </c>
      <c r="AY12">
        <f>HLOOKUP(AY$1,国有企业!$A$1:$DH$53,ROW(AY12)+13,FALSE)+HLOOKUP(AY$1,城镇集体企业!$A$1:$DH$53,ROW(AY12)+13,FALSE)+HLOOKUP(AY$1,其他单位!$A$1:$DH$53,ROW(AY12)+13,FALSE)</f>
        <v>6318</v>
      </c>
      <c r="AZ12">
        <f>HLOOKUP(AZ$1,国有企业!$A$1:$DH$53,ROW(AZ12)+13,FALSE)+HLOOKUP(AZ$1,城镇集体企业!$A$1:$DH$53,ROW(AZ12)+13,FALSE)+HLOOKUP(AZ$1,其他单位!$A$1:$DH$53,ROW(AZ12)+13,FALSE)</f>
        <v>22036</v>
      </c>
      <c r="BA12">
        <f>HLOOKUP(BA$1,国有企业!$A$1:$DH$53,ROW(BA12)+13,FALSE)+HLOOKUP(BA$1,城镇集体企业!$A$1:$DH$53,ROW(BA12)+13,FALSE)+HLOOKUP(BA$1,其他单位!$A$1:$DH$53,ROW(BA12)+13,FALSE)</f>
        <v>174291</v>
      </c>
      <c r="BB12">
        <f>HLOOKUP(BB$1,国有企业!$A$1:$DH$53,ROW(BB12)+13,FALSE)+HLOOKUP(BB$1,城镇集体企业!$A$1:$DH$53,ROW(BB12)+13,FALSE)+HLOOKUP(BB$1,其他单位!$A$1:$DH$53,ROW(BB12)+13,FALSE)</f>
        <v>79702</v>
      </c>
      <c r="BC12">
        <f>HLOOKUP(BC$1,国有企业!$A$1:$DH$53,ROW(BC12)+13,FALSE)+HLOOKUP(BC$1,城镇集体企业!$A$1:$DH$53,ROW(BC12)+13,FALSE)+HLOOKUP(BC$1,其他单位!$A$1:$DH$53,ROW(BC12)+13,FALSE)</f>
        <v>77747</v>
      </c>
      <c r="BD12">
        <f>HLOOKUP(BD$1,国有企业!$A$1:$DH$53,ROW(BD12)+13,FALSE)+HLOOKUP(BD$1,城镇集体企业!$A$1:$DH$53,ROW(BD12)+13,FALSE)+HLOOKUP(BD$1,其他单位!$A$1:$DH$53,ROW(BD12)+13,FALSE)</f>
        <v>12479</v>
      </c>
      <c r="BE12">
        <f>HLOOKUP(BE$1,国有企业!$A$1:$DH$53,ROW(BE12)+13,FALSE)+HLOOKUP(BE$1,城镇集体企业!$A$1:$DH$53,ROW(BE12)+13,FALSE)+HLOOKUP(BE$1,其他单位!$A$1:$DH$53,ROW(BE12)+13,FALSE)</f>
        <v>4363</v>
      </c>
      <c r="BF12">
        <f>HLOOKUP(BF$1,国有企业!$A$1:$DH$53,ROW(BF12)+13,FALSE)+HLOOKUP(BF$1,城镇集体企业!$A$1:$DH$53,ROW(BF12)+13,FALSE)+HLOOKUP(BF$1,其他单位!$A$1:$DH$53,ROW(BF12)+13,FALSE)</f>
        <v>111888</v>
      </c>
      <c r="BG12">
        <f>HLOOKUP(BG$1,国有企业!$A$1:$DH$53,ROW(BG12)+13,FALSE)+HLOOKUP(BG$1,城镇集体企业!$A$1:$DH$53,ROW(BG12)+13,FALSE)+HLOOKUP(BG$1,其他单位!$A$1:$DH$53,ROW(BG12)+13,FALSE)</f>
        <v>46295</v>
      </c>
      <c r="BH12">
        <f>HLOOKUP(BH$1,国有企业!$A$1:$DH$53,ROW(BH12)+13,FALSE)+HLOOKUP(BH$1,城镇集体企业!$A$1:$DH$53,ROW(BH12)+13,FALSE)+HLOOKUP(BH$1,其他单位!$A$1:$DH$53,ROW(BH12)+13,FALSE)</f>
        <v>65593</v>
      </c>
      <c r="BI12">
        <f>HLOOKUP(BI$1,国有企业!$A$1:$DH$53,ROW(BI12)+13,FALSE)+HLOOKUP(BI$1,城镇集体企业!$A$1:$DH$53,ROW(BI12)+13,FALSE)+HLOOKUP(BI$1,其他单位!$A$1:$DH$53,ROW(BI12)+13,FALSE)</f>
        <v>257628</v>
      </c>
      <c r="BJ12">
        <f>HLOOKUP(BJ$1,国有企业!$A$1:$DH$53,ROW(BJ12)+13,FALSE)+HLOOKUP(BJ$1,城镇集体企业!$A$1:$DH$53,ROW(BJ12)+13,FALSE)+HLOOKUP(BJ$1,其他单位!$A$1:$DH$53,ROW(BJ12)+13,FALSE)</f>
        <v>137316</v>
      </c>
      <c r="BK12">
        <f>HLOOKUP(BK$1,国有企业!$A$1:$DH$53,ROW(BK12)+13,FALSE)+HLOOKUP(BK$1,城镇集体企业!$A$1:$DH$53,ROW(BK12)+13,FALSE)+HLOOKUP(BK$1,其他单位!$A$1:$DH$53,ROW(BK12)+13,FALSE)</f>
        <v>60614</v>
      </c>
      <c r="BL12">
        <f>HLOOKUP(BL$1,国有企业!$A$1:$DH$53,ROW(BL12)+13,FALSE)+HLOOKUP(BL$1,城镇集体企业!$A$1:$DH$53,ROW(BL12)+13,FALSE)+HLOOKUP(BL$1,其他单位!$A$1:$DH$53,ROW(BL12)+13,FALSE)</f>
        <v>648</v>
      </c>
      <c r="BM12">
        <f>HLOOKUP(BM$1,国有企业!$A$1:$DH$53,ROW(BM12)+13,FALSE)+HLOOKUP(BM$1,城镇集体企业!$A$1:$DH$53,ROW(BM12)+13,FALSE)+HLOOKUP(BM$1,其他单位!$A$1:$DH$53,ROW(BM12)+13,FALSE)</f>
        <v>10855</v>
      </c>
      <c r="BN12">
        <f>HLOOKUP(BN$1,国有企业!$A$1:$DH$53,ROW(BN12)+13,FALSE)+HLOOKUP(BN$1,城镇集体企业!$A$1:$DH$53,ROW(BN12)+13,FALSE)+HLOOKUP(BN$1,其他单位!$A$1:$DH$53,ROW(BN12)+13,FALSE)</f>
        <v>579</v>
      </c>
      <c r="BO12">
        <f>HLOOKUP(BO$1,国有企业!$A$1:$DH$53,ROW(BO12)+13,FALSE)+HLOOKUP(BO$1,城镇集体企业!$A$1:$DH$53,ROW(BO12)+13,FALSE)+HLOOKUP(BO$1,其他单位!$A$1:$DH$53,ROW(BO12)+13,FALSE)</f>
        <v>264</v>
      </c>
      <c r="BP12">
        <f>HLOOKUP(BP$1,国有企业!$A$1:$DH$53,ROW(BP12)+13,FALSE)+HLOOKUP(BP$1,城镇集体企业!$A$1:$DH$53,ROW(BP12)+13,FALSE)+HLOOKUP(BP$1,其他单位!$A$1:$DH$53,ROW(BP12)+13,FALSE)</f>
        <v>20141</v>
      </c>
      <c r="BQ12">
        <f>HLOOKUP(BQ$1,国有企业!$A$1:$DH$53,ROW(BQ12)+13,FALSE)+HLOOKUP(BQ$1,城镇集体企业!$A$1:$DH$53,ROW(BQ12)+13,FALSE)+HLOOKUP(BQ$1,其他单位!$A$1:$DH$53,ROW(BQ12)+13,FALSE)</f>
        <v>27211</v>
      </c>
      <c r="BR12">
        <f>HLOOKUP(BR$1,国有企业!$A$1:$DH$53,ROW(BR12)+13,FALSE)+HLOOKUP(BR$1,城镇集体企业!$A$1:$DH$53,ROW(BR12)+13,FALSE)+HLOOKUP(BR$1,其他单位!$A$1:$DH$53,ROW(BR12)+13,FALSE)</f>
        <v>14195</v>
      </c>
      <c r="BS12">
        <f>HLOOKUP(BS$1,国有企业!$A$1:$DH$53,ROW(BS12)+13,FALSE)+HLOOKUP(BS$1,城镇集体企业!$A$1:$DH$53,ROW(BS12)+13,FALSE)+HLOOKUP(BS$1,其他单位!$A$1:$DH$53,ROW(BS12)+13,FALSE)</f>
        <v>11696</v>
      </c>
      <c r="BT12">
        <f>HLOOKUP(BT$1,国有企业!$A$1:$DH$53,ROW(BT12)+13,FALSE)+HLOOKUP(BT$1,城镇集体企业!$A$1:$DH$53,ROW(BT12)+13,FALSE)+HLOOKUP(BT$1,其他单位!$A$1:$DH$53,ROW(BT12)+13,FALSE)</f>
        <v>2499</v>
      </c>
      <c r="BU12">
        <f>HLOOKUP(BU$1,国有企业!$A$1:$DH$53,ROW(BU12)+13,FALSE)+HLOOKUP(BU$1,城镇集体企业!$A$1:$DH$53,ROW(BU12)+13,FALSE)+HLOOKUP(BU$1,其他单位!$A$1:$DH$53,ROW(BU12)+13,FALSE)</f>
        <v>88156</v>
      </c>
      <c r="BV12">
        <f>HLOOKUP(BV$1,国有企业!$A$1:$DH$53,ROW(BV12)+13,FALSE)+HLOOKUP(BV$1,城镇集体企业!$A$1:$DH$53,ROW(BV12)+13,FALSE)+HLOOKUP(BV$1,其他单位!$A$1:$DH$53,ROW(BV12)+13,FALSE)</f>
        <v>76609</v>
      </c>
      <c r="BW12">
        <f>HLOOKUP(BW$1,国有企业!$A$1:$DH$53,ROW(BW12)+13,FALSE)+HLOOKUP(BW$1,城镇集体企业!$A$1:$DH$53,ROW(BW12)+13,FALSE)+HLOOKUP(BW$1,其他单位!$A$1:$DH$53,ROW(BW12)+13,FALSE)</f>
        <v>1196</v>
      </c>
      <c r="BX12">
        <f>HLOOKUP(BX$1,国有企业!$A$1:$DH$53,ROW(BX12)+13,FALSE)+HLOOKUP(BX$1,城镇集体企业!$A$1:$DH$53,ROW(BX12)+13,FALSE)+HLOOKUP(BX$1,其他单位!$A$1:$DH$53,ROW(BX12)+13,FALSE)</f>
        <v>10351</v>
      </c>
      <c r="BY12">
        <f>HLOOKUP(BY$1,国有企业!$A$1:$DH$53,ROW(BY12)+13,FALSE)+HLOOKUP(BY$1,城镇集体企业!$A$1:$DH$53,ROW(BY12)+13,FALSE)+HLOOKUP(BY$1,其他单位!$A$1:$DH$53,ROW(BY12)+13,FALSE)</f>
        <v>234283</v>
      </c>
      <c r="BZ12">
        <f>HLOOKUP(BZ$1,国有企业!$A$1:$DH$53,ROW(BZ12)+13,FALSE)+HLOOKUP(BZ$1,城镇集体企业!$A$1:$DH$53,ROW(BZ12)+13,FALSE)+HLOOKUP(BZ$1,其他单位!$A$1:$DH$53,ROW(BZ12)+13,FALSE)</f>
        <v>86498</v>
      </c>
      <c r="CA12">
        <f>HLOOKUP(CA$1,国有企业!$A$1:$DH$53,ROW(CA12)+13,FALSE)+HLOOKUP(CA$1,城镇集体企业!$A$1:$DH$53,ROW(CA12)+13,FALSE)+HLOOKUP(CA$1,其他单位!$A$1:$DH$53,ROW(CA12)+13,FALSE)</f>
        <v>238</v>
      </c>
      <c r="CB12">
        <f>HLOOKUP(CB$1,国有企业!$A$1:$DH$53,ROW(CB12)+13,FALSE)+HLOOKUP(CB$1,城镇集体企业!$A$1:$DH$53,ROW(CB12)+13,FALSE)+HLOOKUP(CB$1,其他单位!$A$1:$DH$53,ROW(CB12)+13,FALSE)</f>
        <v>147256</v>
      </c>
      <c r="CC12">
        <f>HLOOKUP(CC$1,国有企业!$A$1:$DH$53,ROW(CC12)+13,FALSE)+HLOOKUP(CC$1,城镇集体企业!$A$1:$DH$53,ROW(CC12)+13,FALSE)+HLOOKUP(CC$1,其他单位!$A$1:$DH$53,ROW(CC12)+13,FALSE)</f>
        <v>291</v>
      </c>
      <c r="CD12">
        <f>HLOOKUP(CD$1,国有企业!$A$1:$DH$53,ROW(CD12)+13,FALSE)+HLOOKUP(CD$1,城镇集体企业!$A$1:$DH$53,ROW(CD12)+13,FALSE)+HLOOKUP(CD$1,其他单位!$A$1:$DH$53,ROW(CD12)+13,FALSE)</f>
        <v>57983</v>
      </c>
      <c r="CE12">
        <f>HLOOKUP(CE$1,国有企业!$A$1:$DH$53,ROW(CE12)+13,FALSE)+HLOOKUP(CE$1,城镇集体企业!$A$1:$DH$53,ROW(CE12)+13,FALSE)+HLOOKUP(CE$1,其他单位!$A$1:$DH$53,ROW(CE12)+13,FALSE)</f>
        <v>135422</v>
      </c>
      <c r="CF12">
        <f>HLOOKUP(CF$1,国有企业!$A$1:$DH$53,ROW(CF12)+13,FALSE)+HLOOKUP(CF$1,城镇集体企业!$A$1:$DH$53,ROW(CF12)+13,FALSE)+HLOOKUP(CF$1,其他单位!$A$1:$DH$53,ROW(CF12)+13,FALSE)</f>
        <v>616</v>
      </c>
      <c r="CG12">
        <f>HLOOKUP(CG$1,国有企业!$A$1:$DH$53,ROW(CG12)+13,FALSE)+HLOOKUP(CG$1,城镇集体企业!$A$1:$DH$53,ROW(CG12)+13,FALSE)+HLOOKUP(CG$1,其他单位!$A$1:$DH$53,ROW(CG12)+13,FALSE)</f>
        <v>134806</v>
      </c>
      <c r="CH12">
        <f>HLOOKUP(CH$1,国有企业!$A$1:$DH$53,ROW(CH12)+13,FALSE)+HLOOKUP(CH$1,城镇集体企业!$A$1:$DH$53,ROW(CH12)+13,FALSE)+HLOOKUP(CH$1,其他单位!$A$1:$DH$53,ROW(CH12)+13,FALSE)</f>
        <v>86370</v>
      </c>
      <c r="CI12">
        <f>HLOOKUP(CI$1,国有企业!$A$1:$DH$53,ROW(CI12)+13,FALSE)+HLOOKUP(CI$1,城镇集体企业!$A$1:$DH$53,ROW(CI12)+13,FALSE)+HLOOKUP(CI$1,其他单位!$A$1:$DH$53,ROW(CI12)+13,FALSE)</f>
        <v>6611</v>
      </c>
      <c r="CJ12">
        <f>HLOOKUP(CJ$1,国有企业!$A$1:$DH$53,ROW(CJ12)+13,FALSE)+HLOOKUP(CJ$1,城镇集体企业!$A$1:$DH$53,ROW(CJ12)+13,FALSE)+HLOOKUP(CJ$1,其他单位!$A$1:$DH$53,ROW(CJ12)+13,FALSE)</f>
        <v>70021</v>
      </c>
      <c r="CK12">
        <f>HLOOKUP(CK$1,国有企业!$A$1:$DH$53,ROW(CK12)+13,FALSE)+HLOOKUP(CK$1,城镇集体企业!$A$1:$DH$53,ROW(CK12)+13,FALSE)+HLOOKUP(CK$1,其他单位!$A$1:$DH$53,ROW(CK12)+13,FALSE)</f>
        <v>9738</v>
      </c>
      <c r="CL12">
        <f>HLOOKUP(CL$1,国有企业!$A$1:$DH$53,ROW(CL12)+13,FALSE)+HLOOKUP(CL$1,城镇集体企业!$A$1:$DH$53,ROW(CL12)+13,FALSE)+HLOOKUP(CL$1,其他单位!$A$1:$DH$53,ROW(CL12)+13,FALSE)</f>
        <v>67099</v>
      </c>
      <c r="CM12">
        <f>HLOOKUP(CM$1,国有企业!$A$1:$DH$53,ROW(CM12)+13,FALSE)+HLOOKUP(CM$1,城镇集体企业!$A$1:$DH$53,ROW(CM12)+13,FALSE)+HLOOKUP(CM$1,其他单位!$A$1:$DH$53,ROW(CM12)+13,FALSE)</f>
        <v>9044</v>
      </c>
      <c r="CN12">
        <f>HLOOKUP(CN$1,国有企业!$A$1:$DH$53,ROW(CN12)+13,FALSE)+HLOOKUP(CN$1,城镇集体企业!$A$1:$DH$53,ROW(CN12)+13,FALSE)+HLOOKUP(CN$1,其他单位!$A$1:$DH$53,ROW(CN12)+13,FALSE)</f>
        <v>8025</v>
      </c>
      <c r="CO12">
        <f>HLOOKUP(CO$1,国有企业!$A$1:$DH$53,ROW(CO12)+13,FALSE)+HLOOKUP(CO$1,城镇集体企业!$A$1:$DH$53,ROW(CO12)+13,FALSE)+HLOOKUP(CO$1,其他单位!$A$1:$DH$53,ROW(CO12)+13,FALSE)</f>
        <v>49391</v>
      </c>
      <c r="CP12">
        <f>HLOOKUP(CP$1,国有企业!$A$1:$DH$53,ROW(CP12)+13,FALSE)+HLOOKUP(CP$1,城镇集体企业!$A$1:$DH$53,ROW(CP12)+13,FALSE)+HLOOKUP(CP$1,其他单位!$A$1:$DH$53,ROW(CP12)+13,FALSE)</f>
        <v>639</v>
      </c>
      <c r="CQ12">
        <f>HLOOKUP(CQ$1,国有企业!$A$1:$DH$53,ROW(CQ12)+13,FALSE)+HLOOKUP(CQ$1,城镇集体企业!$A$1:$DH$53,ROW(CQ12)+13,FALSE)+HLOOKUP(CQ$1,其他单位!$A$1:$DH$53,ROW(CQ12)+13,FALSE)</f>
        <v>28329</v>
      </c>
      <c r="CR12">
        <f>HLOOKUP(CR$1,国有企业!$A$1:$DH$53,ROW(CR12)+13,FALSE)+HLOOKUP(CR$1,城镇集体企业!$A$1:$DH$53,ROW(CR12)+13,FALSE)+HLOOKUP(CR$1,其他单位!$A$1:$DH$53,ROW(CR12)+13,FALSE)</f>
        <v>5560</v>
      </c>
      <c r="CS12">
        <f>HLOOKUP(CS$1,国有企业!$A$1:$DH$53,ROW(CS12)+13,FALSE)+HLOOKUP(CS$1,城镇集体企业!$A$1:$DH$53,ROW(CS12)+13,FALSE)+HLOOKUP(CS$1,其他单位!$A$1:$DH$53,ROW(CS12)+13,FALSE)</f>
        <v>677</v>
      </c>
      <c r="CT12">
        <f>HLOOKUP(CT$1,国有企业!$A$1:$DH$53,ROW(CT12)+13,FALSE)+HLOOKUP(CT$1,城镇集体企业!$A$1:$DH$53,ROW(CT12)+13,FALSE)+HLOOKUP(CT$1,其他单位!$A$1:$DH$53,ROW(CT12)+13,FALSE)</f>
        <v>22092</v>
      </c>
      <c r="CU12">
        <f>HLOOKUP(CU$1,国有企业!$A$1:$DH$53,ROW(CU12)+13,FALSE)+HLOOKUP(CU$1,城镇集体企业!$A$1:$DH$53,ROW(CU12)+13,FALSE)+HLOOKUP(CU$1,其他单位!$A$1:$DH$53,ROW(CU12)+13,FALSE)</f>
        <v>396144</v>
      </c>
      <c r="CV12">
        <f>HLOOKUP(CV$1,国有企业!$A$1:$DH$53,ROW(CV12)+13,FALSE)+HLOOKUP(CV$1,城镇集体企业!$A$1:$DH$53,ROW(CV12)+13,FALSE)+HLOOKUP(CV$1,其他单位!$A$1:$DH$53,ROW(CV12)+13,FALSE)</f>
        <v>105322</v>
      </c>
      <c r="CW12">
        <f>HLOOKUP(CW$1,国有企业!$A$1:$DH$53,ROW(CW12)+13,FALSE)+HLOOKUP(CW$1,城镇集体企业!$A$1:$DH$53,ROW(CW12)+13,FALSE)+HLOOKUP(CW$1,其他单位!$A$1:$DH$53,ROW(CW12)+13,FALSE)</f>
        <v>179994</v>
      </c>
      <c r="CX12">
        <f>HLOOKUP(CX$1,国有企业!$A$1:$DH$53,ROW(CX12)+13,FALSE)+HLOOKUP(CX$1,城镇集体企业!$A$1:$DH$53,ROW(CX12)+13,FALSE)+HLOOKUP(CX$1,其他单位!$A$1:$DH$53,ROW(CX12)+13,FALSE)</f>
        <v>66358</v>
      </c>
      <c r="CY12">
        <f>HLOOKUP(CY$1,国有企业!$A$1:$DH$53,ROW(CY12)+13,FALSE)+HLOOKUP(CY$1,城镇集体企业!$A$1:$DH$53,ROW(CY12)+13,FALSE)+HLOOKUP(CY$1,其他单位!$A$1:$DH$53,ROW(CY12)+13,FALSE)</f>
        <v>249073</v>
      </c>
      <c r="CZ12">
        <f>HLOOKUP(CZ$1,国有企业!$A$1:$DH$53,ROW(CZ12)+13,FALSE)+HLOOKUP(CZ$1,城镇集体企业!$A$1:$DH$53,ROW(CZ12)+13,FALSE)+HLOOKUP(CZ$1,其他单位!$A$1:$DH$53,ROW(CZ12)+13,FALSE)</f>
        <v>240446</v>
      </c>
      <c r="DA12">
        <f>HLOOKUP(DA$1,国有企业!$A$1:$DH$53,ROW(DA12)+13,FALSE)+HLOOKUP(DA$1,城镇集体企业!$A$1:$DH$53,ROW(DA12)+13,FALSE)+HLOOKUP(DA$1,其他单位!$A$1:$DH$53,ROW(DA12)+13,FALSE)</f>
        <v>8627</v>
      </c>
      <c r="DB12">
        <f>HLOOKUP(DB$1,国有企业!$A$1:$DH$53,ROW(DB12)+13,FALSE)+HLOOKUP(DB$1,城镇集体企业!$A$1:$DH$53,ROW(DB12)+13,FALSE)+HLOOKUP(DB$1,其他单位!$A$1:$DH$53,ROW(DB12)+13,FALSE)</f>
        <v>28254</v>
      </c>
      <c r="DC12">
        <f>HLOOKUP(DC$1,国有企业!$A$1:$DH$53,ROW(DC12)+13,FALSE)+HLOOKUP(DC$1,城镇集体企业!$A$1:$DH$53,ROW(DC12)+13,FALSE)+HLOOKUP(DC$1,其他单位!$A$1:$DH$53,ROW(DC12)+13,FALSE)</f>
        <v>6398</v>
      </c>
      <c r="DD12">
        <f>HLOOKUP(DD$1,国有企业!$A$1:$DH$53,ROW(DD12)+13,FALSE)+HLOOKUP(DD$1,城镇集体企业!$A$1:$DH$53,ROW(DD12)+13,FALSE)+HLOOKUP(DD$1,其他单位!$A$1:$DH$53,ROW(DD12)+13,FALSE)</f>
        <v>6298</v>
      </c>
      <c r="DE12">
        <f>HLOOKUP(DE$1,国有企业!$A$1:$DH$53,ROW(DE12)+13,FALSE)+HLOOKUP(DE$1,城镇集体企业!$A$1:$DH$53,ROW(DE12)+13,FALSE)+HLOOKUP(DE$1,其他单位!$A$1:$DH$53,ROW(DE12)+13,FALSE)</f>
        <v>10215</v>
      </c>
      <c r="DF12">
        <f>HLOOKUP(DF$1,国有企业!$A$1:$DH$53,ROW(DF12)+13,FALSE)+HLOOKUP(DF$1,城镇集体企业!$A$1:$DH$53,ROW(DF12)+13,FALSE)+HLOOKUP(DF$1,其他单位!$A$1:$DH$53,ROW(DF12)+13,FALSE)</f>
        <v>2231</v>
      </c>
      <c r="DG12">
        <f>HLOOKUP(DG$1,国有企业!$A$1:$DH$53,ROW(DG12)+13,FALSE)+HLOOKUP(DG$1,城镇集体企业!$A$1:$DH$53,ROW(DG12)+13,FALSE)+HLOOKUP(DG$1,其他单位!$A$1:$DH$53,ROW(DG12)+13,FALSE)</f>
        <v>3112</v>
      </c>
      <c r="DH12">
        <f>HLOOKUP(DH$1,国有企业!$A$1:$DH$53,ROW(DH12)+13,FALSE)+HLOOKUP(DH$1,城镇集体企业!$A$1:$DH$53,ROW(DH12)+13,FALSE)+HLOOKUP(DH$1,其他单位!$A$1:$DH$53,ROW(DH12)+13,FALSE)</f>
        <v>479504</v>
      </c>
    </row>
    <row r="13" spans="1:112" x14ac:dyDescent="0.2">
      <c r="A13" s="25"/>
    </row>
    <row r="14" spans="1:112" x14ac:dyDescent="0.2">
      <c r="A14" s="29" t="s">
        <v>571</v>
      </c>
      <c r="B14">
        <f>HLOOKUP(B$1,国有企业!$A$1:$DH$53,ROW(B14)+13,FALSE)+HLOOKUP(B$1,城镇集体企业!$A$1:$DH$53,ROW(B14)+13,FALSE)+HLOOKUP(B$1,其他单位!$A$1:$DH$53,ROW(B14)+13,FALSE)</f>
        <v>7160584</v>
      </c>
      <c r="C14">
        <f>HLOOKUP(C$1,国有企业!$A$1:$DH$53,ROW(C14)+13,FALSE)+HLOOKUP(C$1,城镇集体企业!$A$1:$DH$53,ROW(C14)+13,FALSE)+HLOOKUP(C$1,其他单位!$A$1:$DH$53,ROW(C14)+13,FALSE)</f>
        <v>76301</v>
      </c>
      <c r="D14">
        <f>HLOOKUP(D$1,国有企业!$A$1:$DH$53,ROW(D14)+13,FALSE)+HLOOKUP(D$1,城镇集体企业!$A$1:$DH$53,ROW(D14)+13,FALSE)+HLOOKUP(D$1,其他单位!$A$1:$DH$53,ROW(D14)+13,FALSE)</f>
        <v>43838</v>
      </c>
      <c r="E14">
        <f>HLOOKUP(E$1,国有企业!$A$1:$DH$53,ROW(E14)+13,FALSE)+HLOOKUP(E$1,城镇集体企业!$A$1:$DH$53,ROW(E14)+13,FALSE)+HLOOKUP(E$1,其他单位!$A$1:$DH$53,ROW(E14)+13,FALSE)</f>
        <v>4195</v>
      </c>
      <c r="F14">
        <f>HLOOKUP(F$1,国有企业!$A$1:$DH$53,ROW(F14)+13,FALSE)+HLOOKUP(F$1,城镇集体企业!$A$1:$DH$53,ROW(F14)+13,FALSE)+HLOOKUP(F$1,其他单位!$A$1:$DH$53,ROW(F14)+13,FALSE)</f>
        <v>12988</v>
      </c>
      <c r="G14">
        <f>HLOOKUP(G$1,国有企业!$A$1:$DH$53,ROW(G14)+13,FALSE)+HLOOKUP(G$1,城镇集体企业!$A$1:$DH$53,ROW(G14)+13,FALSE)+HLOOKUP(G$1,其他单位!$A$1:$DH$53,ROW(G14)+13,FALSE)</f>
        <v>11136</v>
      </c>
      <c r="H14">
        <f>HLOOKUP(H$1,国有企业!$A$1:$DH$53,ROW(H14)+13,FALSE)+HLOOKUP(H$1,城镇集体企业!$A$1:$DH$53,ROW(H14)+13,FALSE)+HLOOKUP(H$1,其他单位!$A$1:$DH$53,ROW(H14)+13,FALSE)</f>
        <v>4144</v>
      </c>
      <c r="I14">
        <f>HLOOKUP(I$1,国有企业!$A$1:$DH$53,ROW(I14)+13,FALSE)+HLOOKUP(I$1,城镇集体企业!$A$1:$DH$53,ROW(I14)+13,FALSE)+HLOOKUP(I$1,其他单位!$A$1:$DH$53,ROW(I14)+13,FALSE)</f>
        <v>1186</v>
      </c>
      <c r="J14">
        <f>HLOOKUP(J$1,国有企业!$A$1:$DH$53,ROW(J14)+13,FALSE)+HLOOKUP(J$1,城镇集体企业!$A$1:$DH$53,ROW(J14)+13,FALSE)+HLOOKUP(J$1,其他单位!$A$1:$DH$53,ROW(J14)+13,FALSE)</f>
        <v>0</v>
      </c>
      <c r="K14">
        <f>HLOOKUP(K$1,国有企业!$A$1:$DH$53,ROW(K14)+13,FALSE)+HLOOKUP(K$1,城镇集体企业!$A$1:$DH$53,ROW(K14)+13,FALSE)+HLOOKUP(K$1,其他单位!$A$1:$DH$53,ROW(K14)+13,FALSE)</f>
        <v>1186</v>
      </c>
      <c r="L14">
        <f>HLOOKUP(L$1,国有企业!$A$1:$DH$53,ROW(L14)+13,FALSE)+HLOOKUP(L$1,城镇集体企业!$A$1:$DH$53,ROW(L14)+13,FALSE)+HLOOKUP(L$1,其他单位!$A$1:$DH$53,ROW(L14)+13,FALSE)</f>
        <v>0</v>
      </c>
      <c r="M14">
        <f>HLOOKUP(M$1,国有企业!$A$1:$DH$53,ROW(M14)+13,FALSE)+HLOOKUP(M$1,城镇集体企业!$A$1:$DH$53,ROW(M14)+13,FALSE)+HLOOKUP(M$1,其他单位!$A$1:$DH$53,ROW(M14)+13,FALSE)</f>
        <v>0</v>
      </c>
      <c r="N14">
        <f>HLOOKUP(N$1,国有企业!$A$1:$DH$53,ROW(N14)+13,FALSE)+HLOOKUP(N$1,城镇集体企业!$A$1:$DH$53,ROW(N14)+13,FALSE)+HLOOKUP(N$1,其他单位!$A$1:$DH$53,ROW(N14)+13,FALSE)</f>
        <v>0</v>
      </c>
      <c r="O14">
        <f>HLOOKUP(O$1,国有企业!$A$1:$DH$53,ROW(O14)+13,FALSE)+HLOOKUP(O$1,城镇集体企业!$A$1:$DH$53,ROW(O14)+13,FALSE)+HLOOKUP(O$1,其他单位!$A$1:$DH$53,ROW(O14)+13,FALSE)</f>
        <v>0</v>
      </c>
      <c r="P14">
        <f>HLOOKUP(P$1,国有企业!$A$1:$DH$53,ROW(P14)+13,FALSE)+HLOOKUP(P$1,城镇集体企业!$A$1:$DH$53,ROW(P14)+13,FALSE)+HLOOKUP(P$1,其他单位!$A$1:$DH$53,ROW(P14)+13,FALSE)</f>
        <v>0</v>
      </c>
      <c r="Q14">
        <f>HLOOKUP(Q$1,国有企业!$A$1:$DH$53,ROW(Q14)+13,FALSE)+HLOOKUP(Q$1,城镇集体企业!$A$1:$DH$53,ROW(Q14)+13,FALSE)+HLOOKUP(Q$1,其他单位!$A$1:$DH$53,ROW(Q14)+13,FALSE)</f>
        <v>1434850</v>
      </c>
      <c r="R14">
        <f>HLOOKUP(R$1,国有企业!$A$1:$DH$53,ROW(R14)+13,FALSE)+HLOOKUP(R$1,城镇集体企业!$A$1:$DH$53,ROW(R14)+13,FALSE)+HLOOKUP(R$1,其他单位!$A$1:$DH$53,ROW(R14)+13,FALSE)</f>
        <v>11957</v>
      </c>
      <c r="S14">
        <f>HLOOKUP(S$1,国有企业!$A$1:$DH$53,ROW(S14)+13,FALSE)+HLOOKUP(S$1,城镇集体企业!$A$1:$DH$53,ROW(S14)+13,FALSE)+HLOOKUP(S$1,其他单位!$A$1:$DH$53,ROW(S14)+13,FALSE)</f>
        <v>50422</v>
      </c>
      <c r="T14">
        <f>HLOOKUP(T$1,国有企业!$A$1:$DH$53,ROW(T14)+13,FALSE)+HLOOKUP(T$1,城镇集体企业!$A$1:$DH$53,ROW(T14)+13,FALSE)+HLOOKUP(T$1,其他单位!$A$1:$DH$53,ROW(T14)+13,FALSE)</f>
        <v>11084</v>
      </c>
      <c r="U14">
        <f>HLOOKUP(U$1,国有企业!$A$1:$DH$53,ROW(U14)+13,FALSE)+HLOOKUP(U$1,城镇集体企业!$A$1:$DH$53,ROW(U14)+13,FALSE)+HLOOKUP(U$1,其他单位!$A$1:$DH$53,ROW(U14)+13,FALSE)</f>
        <v>3639</v>
      </c>
      <c r="V14">
        <f>HLOOKUP(V$1,国有企业!$A$1:$DH$53,ROW(V14)+13,FALSE)+HLOOKUP(V$1,城镇集体企业!$A$1:$DH$53,ROW(V14)+13,FALSE)+HLOOKUP(V$1,其他单位!$A$1:$DH$53,ROW(V14)+13,FALSE)</f>
        <v>14683</v>
      </c>
      <c r="W14">
        <f>HLOOKUP(W$1,国有企业!$A$1:$DH$53,ROW(W14)+13,FALSE)+HLOOKUP(W$1,城镇集体企业!$A$1:$DH$53,ROW(W14)+13,FALSE)+HLOOKUP(W$1,其他单位!$A$1:$DH$53,ROW(W14)+13,FALSE)</f>
        <v>32898</v>
      </c>
      <c r="X14">
        <f>HLOOKUP(X$1,国有企业!$A$1:$DH$53,ROW(X14)+13,FALSE)+HLOOKUP(X$1,城镇集体企业!$A$1:$DH$53,ROW(X14)+13,FALSE)+HLOOKUP(X$1,其他单位!$A$1:$DH$53,ROW(X14)+13,FALSE)</f>
        <v>11049</v>
      </c>
      <c r="Y14">
        <f>HLOOKUP(Y$1,国有企业!$A$1:$DH$53,ROW(Y14)+13,FALSE)+HLOOKUP(Y$1,城镇集体企业!$A$1:$DH$53,ROW(Y14)+13,FALSE)+HLOOKUP(Y$1,其他单位!$A$1:$DH$53,ROW(Y14)+13,FALSE)</f>
        <v>3719</v>
      </c>
      <c r="Z14">
        <f>HLOOKUP(Z$1,国有企业!$A$1:$DH$53,ROW(Z14)+13,FALSE)+HLOOKUP(Z$1,城镇集体企业!$A$1:$DH$53,ROW(Z14)+13,FALSE)+HLOOKUP(Z$1,其他单位!$A$1:$DH$53,ROW(Z14)+13,FALSE)</f>
        <v>17857</v>
      </c>
      <c r="AA14">
        <f>HLOOKUP(AA$1,国有企业!$A$1:$DH$53,ROW(AA14)+13,FALSE)+HLOOKUP(AA$1,城镇集体企业!$A$1:$DH$53,ROW(AA14)+13,FALSE)+HLOOKUP(AA$1,其他单位!$A$1:$DH$53,ROW(AA14)+13,FALSE)</f>
        <v>12874</v>
      </c>
      <c r="AB14">
        <f>HLOOKUP(AB$1,国有企业!$A$1:$DH$53,ROW(AB14)+13,FALSE)+HLOOKUP(AB$1,城镇集体企业!$A$1:$DH$53,ROW(AB14)+13,FALSE)+HLOOKUP(AB$1,其他单位!$A$1:$DH$53,ROW(AB14)+13,FALSE)</f>
        <v>17616</v>
      </c>
      <c r="AC14">
        <f>HLOOKUP(AC$1,国有企业!$A$1:$DH$53,ROW(AC14)+13,FALSE)+HLOOKUP(AC$1,城镇集体企业!$A$1:$DH$53,ROW(AC14)+13,FALSE)+HLOOKUP(AC$1,其他单位!$A$1:$DH$53,ROW(AC14)+13,FALSE)</f>
        <v>18591</v>
      </c>
      <c r="AD14">
        <f>HLOOKUP(AD$1,国有企业!$A$1:$DH$53,ROW(AD14)+13,FALSE)+HLOOKUP(AD$1,城镇集体企业!$A$1:$DH$53,ROW(AD14)+13,FALSE)+HLOOKUP(AD$1,其他单位!$A$1:$DH$53,ROW(AD14)+13,FALSE)</f>
        <v>13104</v>
      </c>
      <c r="AE14">
        <f>HLOOKUP(AE$1,国有企业!$A$1:$DH$53,ROW(AE14)+13,FALSE)+HLOOKUP(AE$1,城镇集体企业!$A$1:$DH$53,ROW(AE14)+13,FALSE)+HLOOKUP(AE$1,其他单位!$A$1:$DH$53,ROW(AE14)+13,FALSE)</f>
        <v>74466</v>
      </c>
      <c r="AF14">
        <f>HLOOKUP(AF$1,国有企业!$A$1:$DH$53,ROW(AF14)+13,FALSE)+HLOOKUP(AF$1,城镇集体企业!$A$1:$DH$53,ROW(AF14)+13,FALSE)+HLOOKUP(AF$1,其他单位!$A$1:$DH$53,ROW(AF14)+13,FALSE)</f>
        <v>45552</v>
      </c>
      <c r="AG14">
        <f>HLOOKUP(AG$1,国有企业!$A$1:$DH$53,ROW(AG14)+13,FALSE)+HLOOKUP(AG$1,城镇集体企业!$A$1:$DH$53,ROW(AG14)+13,FALSE)+HLOOKUP(AG$1,其他单位!$A$1:$DH$53,ROW(AG14)+13,FALSE)</f>
        <v>1197</v>
      </c>
      <c r="AH14">
        <f>HLOOKUP(AH$1,国有企业!$A$1:$DH$53,ROW(AH14)+13,FALSE)+HLOOKUP(AH$1,城镇集体企业!$A$1:$DH$53,ROW(AH14)+13,FALSE)+HLOOKUP(AH$1,其他单位!$A$1:$DH$53,ROW(AH14)+13,FALSE)</f>
        <v>59856</v>
      </c>
      <c r="AI14">
        <f>HLOOKUP(AI$1,国有企业!$A$1:$DH$53,ROW(AI14)+13,FALSE)+HLOOKUP(AI$1,城镇集体企业!$A$1:$DH$53,ROW(AI14)+13,FALSE)+HLOOKUP(AI$1,其他单位!$A$1:$DH$53,ROW(AI14)+13,FALSE)</f>
        <v>27750</v>
      </c>
      <c r="AJ14">
        <f>HLOOKUP(AJ$1,国有企业!$A$1:$DH$53,ROW(AJ14)+13,FALSE)+HLOOKUP(AJ$1,城镇集体企业!$A$1:$DH$53,ROW(AJ14)+13,FALSE)+HLOOKUP(AJ$1,其他单位!$A$1:$DH$53,ROW(AJ14)+13,FALSE)</f>
        <v>21577</v>
      </c>
      <c r="AK14">
        <f>HLOOKUP(AK$1,国有企业!$A$1:$DH$53,ROW(AK14)+13,FALSE)+HLOOKUP(AK$1,城镇集体企业!$A$1:$DH$53,ROW(AK14)+13,FALSE)+HLOOKUP(AK$1,其他单位!$A$1:$DH$53,ROW(AK14)+13,FALSE)</f>
        <v>7962</v>
      </c>
      <c r="AL14">
        <f>HLOOKUP(AL$1,国有企业!$A$1:$DH$53,ROW(AL14)+13,FALSE)+HLOOKUP(AL$1,城镇集体企业!$A$1:$DH$53,ROW(AL14)+13,FALSE)+HLOOKUP(AL$1,其他单位!$A$1:$DH$53,ROW(AL14)+13,FALSE)</f>
        <v>62002</v>
      </c>
      <c r="AM14">
        <f>HLOOKUP(AM$1,国有企业!$A$1:$DH$53,ROW(AM14)+13,FALSE)+HLOOKUP(AM$1,城镇集体企业!$A$1:$DH$53,ROW(AM14)+13,FALSE)+HLOOKUP(AM$1,其他单位!$A$1:$DH$53,ROW(AM14)+13,FALSE)</f>
        <v>158180</v>
      </c>
      <c r="AN14">
        <f>HLOOKUP(AN$1,国有企业!$A$1:$DH$53,ROW(AN14)+13,FALSE)+HLOOKUP(AN$1,城镇集体企业!$A$1:$DH$53,ROW(AN14)+13,FALSE)+HLOOKUP(AN$1,其他单位!$A$1:$DH$53,ROW(AN14)+13,FALSE)</f>
        <v>88536</v>
      </c>
      <c r="AO14">
        <f>HLOOKUP(AO$1,国有企业!$A$1:$DH$53,ROW(AO14)+13,FALSE)+HLOOKUP(AO$1,城镇集体企业!$A$1:$DH$53,ROW(AO14)+13,FALSE)+HLOOKUP(AO$1,其他单位!$A$1:$DH$53,ROW(AO14)+13,FALSE)</f>
        <v>176506</v>
      </c>
      <c r="AP14">
        <f>HLOOKUP(AP$1,国有企业!$A$1:$DH$53,ROW(AP14)+13,FALSE)+HLOOKUP(AP$1,城镇集体企业!$A$1:$DH$53,ROW(AP14)+13,FALSE)+HLOOKUP(AP$1,其他单位!$A$1:$DH$53,ROW(AP14)+13,FALSE)</f>
        <v>40991</v>
      </c>
      <c r="AQ14">
        <f>HLOOKUP(AQ$1,国有企业!$A$1:$DH$53,ROW(AQ14)+13,FALSE)+HLOOKUP(AQ$1,城镇集体企业!$A$1:$DH$53,ROW(AQ14)+13,FALSE)+HLOOKUP(AQ$1,其他单位!$A$1:$DH$53,ROW(AQ14)+13,FALSE)</f>
        <v>102653</v>
      </c>
      <c r="AR14">
        <f>HLOOKUP(AR$1,国有企业!$A$1:$DH$53,ROW(AR14)+13,FALSE)+HLOOKUP(AR$1,城镇集体企业!$A$1:$DH$53,ROW(AR14)+13,FALSE)+HLOOKUP(AR$1,其他单位!$A$1:$DH$53,ROW(AR14)+13,FALSE)</f>
        <v>279742</v>
      </c>
      <c r="AS14">
        <f>HLOOKUP(AS$1,国有企业!$A$1:$DH$53,ROW(AS14)+13,FALSE)+HLOOKUP(AS$1,城镇集体企业!$A$1:$DH$53,ROW(AS14)+13,FALSE)+HLOOKUP(AS$1,其他单位!$A$1:$DH$53,ROW(AS14)+13,FALSE)</f>
        <v>28521</v>
      </c>
      <c r="AT14">
        <f>HLOOKUP(AT$1,国有企业!$A$1:$DH$53,ROW(AT14)+13,FALSE)+HLOOKUP(AT$1,城镇集体企业!$A$1:$DH$53,ROW(AT14)+13,FALSE)+HLOOKUP(AT$1,其他单位!$A$1:$DH$53,ROW(AT14)+13,FALSE)</f>
        <v>7021</v>
      </c>
      <c r="AU14">
        <f>HLOOKUP(AU$1,国有企业!$A$1:$DH$53,ROW(AU14)+13,FALSE)+HLOOKUP(AU$1,城镇集体企业!$A$1:$DH$53,ROW(AU14)+13,FALSE)+HLOOKUP(AU$1,其他单位!$A$1:$DH$53,ROW(AU14)+13,FALSE)</f>
        <v>2144</v>
      </c>
      <c r="AV14">
        <f>HLOOKUP(AV$1,国有企业!$A$1:$DH$53,ROW(AV14)+13,FALSE)+HLOOKUP(AV$1,城镇集体企业!$A$1:$DH$53,ROW(AV14)+13,FALSE)+HLOOKUP(AV$1,其他单位!$A$1:$DH$53,ROW(AV14)+13,FALSE)</f>
        <v>30701</v>
      </c>
      <c r="AW14">
        <f>HLOOKUP(AW$1,国有企业!$A$1:$DH$53,ROW(AW14)+13,FALSE)+HLOOKUP(AW$1,城镇集体企业!$A$1:$DH$53,ROW(AW14)+13,FALSE)+HLOOKUP(AW$1,其他单位!$A$1:$DH$53,ROW(AW14)+13,FALSE)</f>
        <v>34752</v>
      </c>
      <c r="AX14">
        <f>HLOOKUP(AX$1,国有企业!$A$1:$DH$53,ROW(AX14)+13,FALSE)+HLOOKUP(AX$1,城镇集体企业!$A$1:$DH$53,ROW(AX14)+13,FALSE)+HLOOKUP(AX$1,其他单位!$A$1:$DH$53,ROW(AX14)+13,FALSE)</f>
        <v>18695</v>
      </c>
      <c r="AY14">
        <f>HLOOKUP(AY$1,国有企业!$A$1:$DH$53,ROW(AY14)+13,FALSE)+HLOOKUP(AY$1,城镇集体企业!$A$1:$DH$53,ROW(AY14)+13,FALSE)+HLOOKUP(AY$1,其他单位!$A$1:$DH$53,ROW(AY14)+13,FALSE)</f>
        <v>6417</v>
      </c>
      <c r="AZ14">
        <f>HLOOKUP(AZ$1,国有企业!$A$1:$DH$53,ROW(AZ14)+13,FALSE)+HLOOKUP(AZ$1,城镇集体企业!$A$1:$DH$53,ROW(AZ14)+13,FALSE)+HLOOKUP(AZ$1,其他单位!$A$1:$DH$53,ROW(AZ14)+13,FALSE)</f>
        <v>9640</v>
      </c>
      <c r="BA14">
        <f>HLOOKUP(BA$1,国有企业!$A$1:$DH$53,ROW(BA14)+13,FALSE)+HLOOKUP(BA$1,城镇集体企业!$A$1:$DH$53,ROW(BA14)+13,FALSE)+HLOOKUP(BA$1,其他单位!$A$1:$DH$53,ROW(BA14)+13,FALSE)</f>
        <v>323785</v>
      </c>
      <c r="BB14">
        <f>HLOOKUP(BB$1,国有企业!$A$1:$DH$53,ROW(BB14)+13,FALSE)+HLOOKUP(BB$1,城镇集体企业!$A$1:$DH$53,ROW(BB14)+13,FALSE)+HLOOKUP(BB$1,其他单位!$A$1:$DH$53,ROW(BB14)+13,FALSE)</f>
        <v>144602</v>
      </c>
      <c r="BC14">
        <f>HLOOKUP(BC$1,国有企业!$A$1:$DH$53,ROW(BC14)+13,FALSE)+HLOOKUP(BC$1,城镇集体企业!$A$1:$DH$53,ROW(BC14)+13,FALSE)+HLOOKUP(BC$1,其他单位!$A$1:$DH$53,ROW(BC14)+13,FALSE)</f>
        <v>82632</v>
      </c>
      <c r="BD14">
        <f>HLOOKUP(BD$1,国有企业!$A$1:$DH$53,ROW(BD14)+13,FALSE)+HLOOKUP(BD$1,城镇集体企业!$A$1:$DH$53,ROW(BD14)+13,FALSE)+HLOOKUP(BD$1,其他单位!$A$1:$DH$53,ROW(BD14)+13,FALSE)</f>
        <v>42006</v>
      </c>
      <c r="BE14">
        <f>HLOOKUP(BE$1,国有企业!$A$1:$DH$53,ROW(BE14)+13,FALSE)+HLOOKUP(BE$1,城镇集体企业!$A$1:$DH$53,ROW(BE14)+13,FALSE)+HLOOKUP(BE$1,其他单位!$A$1:$DH$53,ROW(BE14)+13,FALSE)</f>
        <v>54545</v>
      </c>
      <c r="BF14">
        <f>HLOOKUP(BF$1,国有企业!$A$1:$DH$53,ROW(BF14)+13,FALSE)+HLOOKUP(BF$1,城镇集体企业!$A$1:$DH$53,ROW(BF14)+13,FALSE)+HLOOKUP(BF$1,其他单位!$A$1:$DH$53,ROW(BF14)+13,FALSE)</f>
        <v>989864</v>
      </c>
      <c r="BG14">
        <f>HLOOKUP(BG$1,国有企业!$A$1:$DH$53,ROW(BG14)+13,FALSE)+HLOOKUP(BG$1,城镇集体企业!$A$1:$DH$53,ROW(BG14)+13,FALSE)+HLOOKUP(BG$1,其他单位!$A$1:$DH$53,ROW(BG14)+13,FALSE)</f>
        <v>631568</v>
      </c>
      <c r="BH14">
        <f>HLOOKUP(BH$1,国有企业!$A$1:$DH$53,ROW(BH14)+13,FALSE)+HLOOKUP(BH$1,城镇集体企业!$A$1:$DH$53,ROW(BH14)+13,FALSE)+HLOOKUP(BH$1,其他单位!$A$1:$DH$53,ROW(BH14)+13,FALSE)</f>
        <v>358296</v>
      </c>
      <c r="BI14">
        <f>HLOOKUP(BI$1,国有企业!$A$1:$DH$53,ROW(BI14)+13,FALSE)+HLOOKUP(BI$1,城镇集体企业!$A$1:$DH$53,ROW(BI14)+13,FALSE)+HLOOKUP(BI$1,其他单位!$A$1:$DH$53,ROW(BI14)+13,FALSE)</f>
        <v>504331</v>
      </c>
      <c r="BJ14">
        <f>HLOOKUP(BJ$1,国有企业!$A$1:$DH$53,ROW(BJ14)+13,FALSE)+HLOOKUP(BJ$1,城镇集体企业!$A$1:$DH$53,ROW(BJ14)+13,FALSE)+HLOOKUP(BJ$1,其他单位!$A$1:$DH$53,ROW(BJ14)+13,FALSE)</f>
        <v>33685</v>
      </c>
      <c r="BK14">
        <f>HLOOKUP(BK$1,国有企业!$A$1:$DH$53,ROW(BK14)+13,FALSE)+HLOOKUP(BK$1,城镇集体企业!$A$1:$DH$53,ROW(BK14)+13,FALSE)+HLOOKUP(BK$1,其他单位!$A$1:$DH$53,ROW(BK14)+13,FALSE)</f>
        <v>179731</v>
      </c>
      <c r="BL14">
        <f>HLOOKUP(BL$1,国有企业!$A$1:$DH$53,ROW(BL14)+13,FALSE)+HLOOKUP(BL$1,城镇集体企业!$A$1:$DH$53,ROW(BL14)+13,FALSE)+HLOOKUP(BL$1,其他单位!$A$1:$DH$53,ROW(BL14)+13,FALSE)</f>
        <v>31571</v>
      </c>
      <c r="BM14">
        <f>HLOOKUP(BM$1,国有企业!$A$1:$DH$53,ROW(BM14)+13,FALSE)+HLOOKUP(BM$1,城镇集体企业!$A$1:$DH$53,ROW(BM14)+13,FALSE)+HLOOKUP(BM$1,其他单位!$A$1:$DH$53,ROW(BM14)+13,FALSE)</f>
        <v>82811</v>
      </c>
      <c r="BN14">
        <f>HLOOKUP(BN$1,国有企业!$A$1:$DH$53,ROW(BN14)+13,FALSE)+HLOOKUP(BN$1,城镇集体企业!$A$1:$DH$53,ROW(BN14)+13,FALSE)+HLOOKUP(BN$1,其他单位!$A$1:$DH$53,ROW(BN14)+13,FALSE)</f>
        <v>944</v>
      </c>
      <c r="BO14">
        <f>HLOOKUP(BO$1,国有企业!$A$1:$DH$53,ROW(BO14)+13,FALSE)+HLOOKUP(BO$1,城镇集体企业!$A$1:$DH$53,ROW(BO14)+13,FALSE)+HLOOKUP(BO$1,其他单位!$A$1:$DH$53,ROW(BO14)+13,FALSE)</f>
        <v>100470</v>
      </c>
      <c r="BP14">
        <f>HLOOKUP(BP$1,国有企业!$A$1:$DH$53,ROW(BP14)+13,FALSE)+HLOOKUP(BP$1,城镇集体企业!$A$1:$DH$53,ROW(BP14)+13,FALSE)+HLOOKUP(BP$1,其他单位!$A$1:$DH$53,ROW(BP14)+13,FALSE)</f>
        <v>41833</v>
      </c>
      <c r="BQ14">
        <f>HLOOKUP(BQ$1,国有企业!$A$1:$DH$53,ROW(BQ14)+13,FALSE)+HLOOKUP(BQ$1,城镇集体企业!$A$1:$DH$53,ROW(BQ14)+13,FALSE)+HLOOKUP(BQ$1,其他单位!$A$1:$DH$53,ROW(BQ14)+13,FALSE)</f>
        <v>33286</v>
      </c>
      <c r="BR14">
        <f>HLOOKUP(BR$1,国有企业!$A$1:$DH$53,ROW(BR14)+13,FALSE)+HLOOKUP(BR$1,城镇集体企业!$A$1:$DH$53,ROW(BR14)+13,FALSE)+HLOOKUP(BR$1,其他单位!$A$1:$DH$53,ROW(BR14)+13,FALSE)</f>
        <v>299079</v>
      </c>
      <c r="BS14">
        <f>HLOOKUP(BS$1,国有企业!$A$1:$DH$53,ROW(BS14)+13,FALSE)+HLOOKUP(BS$1,城镇集体企业!$A$1:$DH$53,ROW(BS14)+13,FALSE)+HLOOKUP(BS$1,其他单位!$A$1:$DH$53,ROW(BS14)+13,FALSE)</f>
        <v>62361</v>
      </c>
      <c r="BT14">
        <f>HLOOKUP(BT$1,国有企业!$A$1:$DH$53,ROW(BT14)+13,FALSE)+HLOOKUP(BT$1,城镇集体企业!$A$1:$DH$53,ROW(BT14)+13,FALSE)+HLOOKUP(BT$1,其他单位!$A$1:$DH$53,ROW(BT14)+13,FALSE)</f>
        <v>236718</v>
      </c>
      <c r="BU14">
        <f>HLOOKUP(BU$1,国有企业!$A$1:$DH$53,ROW(BU14)+13,FALSE)+HLOOKUP(BU$1,城镇集体企业!$A$1:$DH$53,ROW(BU14)+13,FALSE)+HLOOKUP(BU$1,其他单位!$A$1:$DH$53,ROW(BU14)+13,FALSE)</f>
        <v>417680</v>
      </c>
      <c r="BV14">
        <f>HLOOKUP(BV$1,国有企业!$A$1:$DH$53,ROW(BV14)+13,FALSE)+HLOOKUP(BV$1,城镇集体企业!$A$1:$DH$53,ROW(BV14)+13,FALSE)+HLOOKUP(BV$1,其他单位!$A$1:$DH$53,ROW(BV14)+13,FALSE)</f>
        <v>40360</v>
      </c>
      <c r="BW14">
        <f>HLOOKUP(BW$1,国有企业!$A$1:$DH$53,ROW(BW14)+13,FALSE)+HLOOKUP(BW$1,城镇集体企业!$A$1:$DH$53,ROW(BW14)+13,FALSE)+HLOOKUP(BW$1,其他单位!$A$1:$DH$53,ROW(BW14)+13,FALSE)</f>
        <v>95270</v>
      </c>
      <c r="BX14">
        <f>HLOOKUP(BX$1,国有企业!$A$1:$DH$53,ROW(BX14)+13,FALSE)+HLOOKUP(BX$1,城镇集体企业!$A$1:$DH$53,ROW(BX14)+13,FALSE)+HLOOKUP(BX$1,其他单位!$A$1:$DH$53,ROW(BX14)+13,FALSE)</f>
        <v>282050</v>
      </c>
      <c r="BY14">
        <f>HLOOKUP(BY$1,国有企业!$A$1:$DH$53,ROW(BY14)+13,FALSE)+HLOOKUP(BY$1,城镇集体企业!$A$1:$DH$53,ROW(BY14)+13,FALSE)+HLOOKUP(BY$1,其他单位!$A$1:$DH$53,ROW(BY14)+13,FALSE)</f>
        <v>378824</v>
      </c>
      <c r="BZ14">
        <f>HLOOKUP(BZ$1,国有企业!$A$1:$DH$53,ROW(BZ14)+13,FALSE)+HLOOKUP(BZ$1,城镇集体企业!$A$1:$DH$53,ROW(BZ14)+13,FALSE)+HLOOKUP(BZ$1,其他单位!$A$1:$DH$53,ROW(BZ14)+13,FALSE)</f>
        <v>163660</v>
      </c>
      <c r="CA14">
        <f>HLOOKUP(CA$1,国有企业!$A$1:$DH$53,ROW(CA14)+13,FALSE)+HLOOKUP(CA$1,城镇集体企业!$A$1:$DH$53,ROW(CA14)+13,FALSE)+HLOOKUP(CA$1,其他单位!$A$1:$DH$53,ROW(CA14)+13,FALSE)</f>
        <v>78754</v>
      </c>
      <c r="CB14">
        <f>HLOOKUP(CB$1,国有企业!$A$1:$DH$53,ROW(CB14)+13,FALSE)+HLOOKUP(CB$1,城镇集体企业!$A$1:$DH$53,ROW(CB14)+13,FALSE)+HLOOKUP(CB$1,其他单位!$A$1:$DH$53,ROW(CB14)+13,FALSE)</f>
        <v>106291</v>
      </c>
      <c r="CC14">
        <f>HLOOKUP(CC$1,国有企业!$A$1:$DH$53,ROW(CC14)+13,FALSE)+HLOOKUP(CC$1,城镇集体企业!$A$1:$DH$53,ROW(CC14)+13,FALSE)+HLOOKUP(CC$1,其他单位!$A$1:$DH$53,ROW(CC14)+13,FALSE)</f>
        <v>30119</v>
      </c>
      <c r="CD14">
        <f>HLOOKUP(CD$1,国有企业!$A$1:$DH$53,ROW(CD14)+13,FALSE)+HLOOKUP(CD$1,城镇集体企业!$A$1:$DH$53,ROW(CD14)+13,FALSE)+HLOOKUP(CD$1,其他单位!$A$1:$DH$53,ROW(CD14)+13,FALSE)</f>
        <v>301223</v>
      </c>
      <c r="CE14">
        <f>HLOOKUP(CE$1,国有企业!$A$1:$DH$53,ROW(CE14)+13,FALSE)+HLOOKUP(CE$1,城镇集体企业!$A$1:$DH$53,ROW(CE14)+13,FALSE)+HLOOKUP(CE$1,其他单位!$A$1:$DH$53,ROW(CE14)+13,FALSE)</f>
        <v>763978</v>
      </c>
      <c r="CF14">
        <f>HLOOKUP(CF$1,国有企业!$A$1:$DH$53,ROW(CF14)+13,FALSE)+HLOOKUP(CF$1,城镇集体企业!$A$1:$DH$53,ROW(CF14)+13,FALSE)+HLOOKUP(CF$1,其他单位!$A$1:$DH$53,ROW(CF14)+13,FALSE)</f>
        <v>21508</v>
      </c>
      <c r="CG14">
        <f>HLOOKUP(CG$1,国有企业!$A$1:$DH$53,ROW(CG14)+13,FALSE)+HLOOKUP(CG$1,城镇集体企业!$A$1:$DH$53,ROW(CG14)+13,FALSE)+HLOOKUP(CG$1,其他单位!$A$1:$DH$53,ROW(CG14)+13,FALSE)</f>
        <v>742470</v>
      </c>
      <c r="CH14">
        <f>HLOOKUP(CH$1,国有企业!$A$1:$DH$53,ROW(CH14)+13,FALSE)+HLOOKUP(CH$1,城镇集体企业!$A$1:$DH$53,ROW(CH14)+13,FALSE)+HLOOKUP(CH$1,其他单位!$A$1:$DH$53,ROW(CH14)+13,FALSE)</f>
        <v>362050</v>
      </c>
      <c r="CI14">
        <f>HLOOKUP(CI$1,国有企业!$A$1:$DH$53,ROW(CI14)+13,FALSE)+HLOOKUP(CI$1,城镇集体企业!$A$1:$DH$53,ROW(CI14)+13,FALSE)+HLOOKUP(CI$1,其他单位!$A$1:$DH$53,ROW(CI14)+13,FALSE)</f>
        <v>116260</v>
      </c>
      <c r="CJ14">
        <f>HLOOKUP(CJ$1,国有企业!$A$1:$DH$53,ROW(CJ14)+13,FALSE)+HLOOKUP(CJ$1,城镇集体企业!$A$1:$DH$53,ROW(CJ14)+13,FALSE)+HLOOKUP(CJ$1,其他单位!$A$1:$DH$53,ROW(CJ14)+13,FALSE)</f>
        <v>204612</v>
      </c>
      <c r="CK14">
        <f>HLOOKUP(CK$1,国有企业!$A$1:$DH$53,ROW(CK14)+13,FALSE)+HLOOKUP(CK$1,城镇集体企业!$A$1:$DH$53,ROW(CK14)+13,FALSE)+HLOOKUP(CK$1,其他单位!$A$1:$DH$53,ROW(CK14)+13,FALSE)</f>
        <v>41178</v>
      </c>
      <c r="CL14">
        <f>HLOOKUP(CL$1,国有企业!$A$1:$DH$53,ROW(CL14)+13,FALSE)+HLOOKUP(CL$1,城镇集体企业!$A$1:$DH$53,ROW(CL14)+13,FALSE)+HLOOKUP(CL$1,其他单位!$A$1:$DH$53,ROW(CL14)+13,FALSE)</f>
        <v>106200</v>
      </c>
      <c r="CM14">
        <f>HLOOKUP(CM$1,国有企业!$A$1:$DH$53,ROW(CM14)+13,FALSE)+HLOOKUP(CM$1,城镇集体企业!$A$1:$DH$53,ROW(CM14)+13,FALSE)+HLOOKUP(CM$1,其他单位!$A$1:$DH$53,ROW(CM14)+13,FALSE)</f>
        <v>4997</v>
      </c>
      <c r="CN14">
        <f>HLOOKUP(CN$1,国有企业!$A$1:$DH$53,ROW(CN14)+13,FALSE)+HLOOKUP(CN$1,城镇集体企业!$A$1:$DH$53,ROW(CN14)+13,FALSE)+HLOOKUP(CN$1,其他单位!$A$1:$DH$53,ROW(CN14)+13,FALSE)</f>
        <v>6554</v>
      </c>
      <c r="CO14">
        <f>HLOOKUP(CO$1,国有企业!$A$1:$DH$53,ROW(CO14)+13,FALSE)+HLOOKUP(CO$1,城镇集体企业!$A$1:$DH$53,ROW(CO14)+13,FALSE)+HLOOKUP(CO$1,其他单位!$A$1:$DH$53,ROW(CO14)+13,FALSE)</f>
        <v>93659</v>
      </c>
      <c r="CP14">
        <f>HLOOKUP(CP$1,国有企业!$A$1:$DH$53,ROW(CP14)+13,FALSE)+HLOOKUP(CP$1,城镇集体企业!$A$1:$DH$53,ROW(CP14)+13,FALSE)+HLOOKUP(CP$1,其他单位!$A$1:$DH$53,ROW(CP14)+13,FALSE)</f>
        <v>990</v>
      </c>
      <c r="CQ14">
        <f>HLOOKUP(CQ$1,国有企业!$A$1:$DH$53,ROW(CQ14)+13,FALSE)+HLOOKUP(CQ$1,城镇集体企业!$A$1:$DH$53,ROW(CQ14)+13,FALSE)+HLOOKUP(CQ$1,其他单位!$A$1:$DH$53,ROW(CQ14)+13,FALSE)</f>
        <v>109277</v>
      </c>
      <c r="CR14">
        <f>HLOOKUP(CR$1,国有企业!$A$1:$DH$53,ROW(CR14)+13,FALSE)+HLOOKUP(CR$1,城镇集体企业!$A$1:$DH$53,ROW(CR14)+13,FALSE)+HLOOKUP(CR$1,其他单位!$A$1:$DH$53,ROW(CR14)+13,FALSE)</f>
        <v>57189</v>
      </c>
      <c r="CS14">
        <f>HLOOKUP(CS$1,国有企业!$A$1:$DH$53,ROW(CS14)+13,FALSE)+HLOOKUP(CS$1,城镇集体企业!$A$1:$DH$53,ROW(CS14)+13,FALSE)+HLOOKUP(CS$1,其他单位!$A$1:$DH$53,ROW(CS14)+13,FALSE)</f>
        <v>19036</v>
      </c>
      <c r="CT14">
        <f>HLOOKUP(CT$1,国有企业!$A$1:$DH$53,ROW(CT14)+13,FALSE)+HLOOKUP(CT$1,城镇集体企业!$A$1:$DH$53,ROW(CT14)+13,FALSE)+HLOOKUP(CT$1,其他单位!$A$1:$DH$53,ROW(CT14)+13,FALSE)</f>
        <v>33052</v>
      </c>
      <c r="CU14">
        <f>HLOOKUP(CU$1,国有企业!$A$1:$DH$53,ROW(CU14)+13,FALSE)+HLOOKUP(CU$1,城镇集体企业!$A$1:$DH$53,ROW(CU14)+13,FALSE)+HLOOKUP(CU$1,其他单位!$A$1:$DH$53,ROW(CU14)+13,FALSE)</f>
        <v>400520</v>
      </c>
      <c r="CV14">
        <f>HLOOKUP(CV$1,国有企业!$A$1:$DH$53,ROW(CV14)+13,FALSE)+HLOOKUP(CV$1,城镇集体企业!$A$1:$DH$53,ROW(CV14)+13,FALSE)+HLOOKUP(CV$1,其他单位!$A$1:$DH$53,ROW(CV14)+13,FALSE)</f>
        <v>62672</v>
      </c>
      <c r="CW14">
        <f>HLOOKUP(CW$1,国有企业!$A$1:$DH$53,ROW(CW14)+13,FALSE)+HLOOKUP(CW$1,城镇集体企业!$A$1:$DH$53,ROW(CW14)+13,FALSE)+HLOOKUP(CW$1,其他单位!$A$1:$DH$53,ROW(CW14)+13,FALSE)</f>
        <v>104161</v>
      </c>
      <c r="CX14">
        <f>HLOOKUP(CX$1,国有企业!$A$1:$DH$53,ROW(CX14)+13,FALSE)+HLOOKUP(CX$1,城镇集体企业!$A$1:$DH$53,ROW(CX14)+13,FALSE)+HLOOKUP(CX$1,其他单位!$A$1:$DH$53,ROW(CX14)+13,FALSE)</f>
        <v>91458</v>
      </c>
      <c r="CY14">
        <f>HLOOKUP(CY$1,国有企业!$A$1:$DH$53,ROW(CY14)+13,FALSE)+HLOOKUP(CY$1,城镇集体企业!$A$1:$DH$53,ROW(CY14)+13,FALSE)+HLOOKUP(CY$1,其他单位!$A$1:$DH$53,ROW(CY14)+13,FALSE)</f>
        <v>283931</v>
      </c>
      <c r="CZ14">
        <f>HLOOKUP(CZ$1,国有企业!$A$1:$DH$53,ROW(CZ14)+13,FALSE)+HLOOKUP(CZ$1,城镇集体企业!$A$1:$DH$53,ROW(CZ14)+13,FALSE)+HLOOKUP(CZ$1,其他单位!$A$1:$DH$53,ROW(CZ14)+13,FALSE)</f>
        <v>224866</v>
      </c>
      <c r="DA14">
        <f>HLOOKUP(DA$1,国有企业!$A$1:$DH$53,ROW(DA14)+13,FALSE)+HLOOKUP(DA$1,城镇集体企业!$A$1:$DH$53,ROW(DA14)+13,FALSE)+HLOOKUP(DA$1,其他单位!$A$1:$DH$53,ROW(DA14)+13,FALSE)</f>
        <v>59065</v>
      </c>
      <c r="DB14">
        <f>HLOOKUP(DB$1,国有企业!$A$1:$DH$53,ROW(DB14)+13,FALSE)+HLOOKUP(DB$1,城镇集体企业!$A$1:$DH$53,ROW(DB14)+13,FALSE)+HLOOKUP(DB$1,其他单位!$A$1:$DH$53,ROW(DB14)+13,FALSE)</f>
        <v>75051</v>
      </c>
      <c r="DC14">
        <f>HLOOKUP(DC$1,国有企业!$A$1:$DH$53,ROW(DC14)+13,FALSE)+HLOOKUP(DC$1,城镇集体企业!$A$1:$DH$53,ROW(DC14)+13,FALSE)+HLOOKUP(DC$1,其他单位!$A$1:$DH$53,ROW(DC14)+13,FALSE)</f>
        <v>14242</v>
      </c>
      <c r="DD14">
        <f>HLOOKUP(DD$1,国有企业!$A$1:$DH$53,ROW(DD14)+13,FALSE)+HLOOKUP(DD$1,城镇集体企业!$A$1:$DH$53,ROW(DD14)+13,FALSE)+HLOOKUP(DD$1,其他单位!$A$1:$DH$53,ROW(DD14)+13,FALSE)</f>
        <v>12538</v>
      </c>
      <c r="DE14">
        <f>HLOOKUP(DE$1,国有企业!$A$1:$DH$53,ROW(DE14)+13,FALSE)+HLOOKUP(DE$1,城镇集体企业!$A$1:$DH$53,ROW(DE14)+13,FALSE)+HLOOKUP(DE$1,其他单位!$A$1:$DH$53,ROW(DE14)+13,FALSE)</f>
        <v>16418</v>
      </c>
      <c r="DF14">
        <f>HLOOKUP(DF$1,国有企业!$A$1:$DH$53,ROW(DF14)+13,FALSE)+HLOOKUP(DF$1,城镇集体企业!$A$1:$DH$53,ROW(DF14)+13,FALSE)+HLOOKUP(DF$1,其他单位!$A$1:$DH$53,ROW(DF14)+13,FALSE)</f>
        <v>12879</v>
      </c>
      <c r="DG14">
        <f>HLOOKUP(DG$1,国有企业!$A$1:$DH$53,ROW(DG14)+13,FALSE)+HLOOKUP(DG$1,城镇集体企业!$A$1:$DH$53,ROW(DG14)+13,FALSE)+HLOOKUP(DG$1,其他单位!$A$1:$DH$53,ROW(DG14)+13,FALSE)</f>
        <v>18974</v>
      </c>
      <c r="DH14">
        <f>HLOOKUP(DH$1,国有企业!$A$1:$DH$53,ROW(DH14)+13,FALSE)+HLOOKUP(DH$1,城镇集体企业!$A$1:$DH$53,ROW(DH14)+13,FALSE)+HLOOKUP(DH$1,其他单位!$A$1:$DH$53,ROW(DH14)+13,FALSE)</f>
        <v>297702</v>
      </c>
    </row>
    <row r="15" spans="1:112" x14ac:dyDescent="0.2">
      <c r="A15" s="29" t="s">
        <v>572</v>
      </c>
      <c r="B15">
        <f>HLOOKUP(B$1,国有企业!$A$1:$DH$53,ROW(B15)+13,FALSE)+HLOOKUP(B$1,城镇集体企业!$A$1:$DH$53,ROW(B15)+13,FALSE)+HLOOKUP(B$1,其他单位!$A$1:$DH$53,ROW(B15)+13,FALSE)</f>
        <v>13323202</v>
      </c>
      <c r="C15">
        <f>HLOOKUP(C$1,国有企业!$A$1:$DH$53,ROW(C15)+13,FALSE)+HLOOKUP(C$1,城镇集体企业!$A$1:$DH$53,ROW(C15)+13,FALSE)+HLOOKUP(C$1,其他单位!$A$1:$DH$53,ROW(C15)+13,FALSE)</f>
        <v>27116</v>
      </c>
      <c r="D15">
        <f>HLOOKUP(D$1,国有企业!$A$1:$DH$53,ROW(D15)+13,FALSE)+HLOOKUP(D$1,城镇集体企业!$A$1:$DH$53,ROW(D15)+13,FALSE)+HLOOKUP(D$1,其他单位!$A$1:$DH$53,ROW(D15)+13,FALSE)</f>
        <v>17666</v>
      </c>
      <c r="E15">
        <f>HLOOKUP(E$1,国有企业!$A$1:$DH$53,ROW(E15)+13,FALSE)+HLOOKUP(E$1,城镇集体企业!$A$1:$DH$53,ROW(E15)+13,FALSE)+HLOOKUP(E$1,其他单位!$A$1:$DH$53,ROW(E15)+13,FALSE)</f>
        <v>1278</v>
      </c>
      <c r="F15">
        <f>HLOOKUP(F$1,国有企业!$A$1:$DH$53,ROW(F15)+13,FALSE)+HLOOKUP(F$1,城镇集体企业!$A$1:$DH$53,ROW(F15)+13,FALSE)+HLOOKUP(F$1,其他单位!$A$1:$DH$53,ROW(F15)+13,FALSE)</f>
        <v>2212</v>
      </c>
      <c r="G15">
        <f>HLOOKUP(G$1,国有企业!$A$1:$DH$53,ROW(G15)+13,FALSE)+HLOOKUP(G$1,城镇集体企业!$A$1:$DH$53,ROW(G15)+13,FALSE)+HLOOKUP(G$1,其他单位!$A$1:$DH$53,ROW(G15)+13,FALSE)</f>
        <v>1435</v>
      </c>
      <c r="H15">
        <f>HLOOKUP(H$1,国有企业!$A$1:$DH$53,ROW(H15)+13,FALSE)+HLOOKUP(H$1,城镇集体企业!$A$1:$DH$53,ROW(H15)+13,FALSE)+HLOOKUP(H$1,其他单位!$A$1:$DH$53,ROW(H15)+13,FALSE)</f>
        <v>4525</v>
      </c>
      <c r="I15">
        <f>HLOOKUP(I$1,国有企业!$A$1:$DH$53,ROW(I15)+13,FALSE)+HLOOKUP(I$1,城镇集体企业!$A$1:$DH$53,ROW(I15)+13,FALSE)+HLOOKUP(I$1,其他单位!$A$1:$DH$53,ROW(I15)+13,FALSE)</f>
        <v>40259</v>
      </c>
      <c r="J15">
        <f>HLOOKUP(J$1,国有企业!$A$1:$DH$53,ROW(J15)+13,FALSE)+HLOOKUP(J$1,城镇集体企业!$A$1:$DH$53,ROW(J15)+13,FALSE)+HLOOKUP(J$1,其他单位!$A$1:$DH$53,ROW(J15)+13,FALSE)</f>
        <v>24036</v>
      </c>
      <c r="K15">
        <f>HLOOKUP(K$1,国有企业!$A$1:$DH$53,ROW(K15)+13,FALSE)+HLOOKUP(K$1,城镇集体企业!$A$1:$DH$53,ROW(K15)+13,FALSE)+HLOOKUP(K$1,其他单位!$A$1:$DH$53,ROW(K15)+13,FALSE)</f>
        <v>7519</v>
      </c>
      <c r="L15">
        <f>HLOOKUP(L$1,国有企业!$A$1:$DH$53,ROW(L15)+13,FALSE)+HLOOKUP(L$1,城镇集体企业!$A$1:$DH$53,ROW(L15)+13,FALSE)+HLOOKUP(L$1,其他单位!$A$1:$DH$53,ROW(L15)+13,FALSE)</f>
        <v>1715</v>
      </c>
      <c r="M15">
        <f>HLOOKUP(M$1,国有企业!$A$1:$DH$53,ROW(M15)+13,FALSE)+HLOOKUP(M$1,城镇集体企业!$A$1:$DH$53,ROW(M15)+13,FALSE)+HLOOKUP(M$1,其他单位!$A$1:$DH$53,ROW(M15)+13,FALSE)</f>
        <v>695</v>
      </c>
      <c r="N15">
        <f>HLOOKUP(N$1,国有企业!$A$1:$DH$53,ROW(N15)+13,FALSE)+HLOOKUP(N$1,城镇集体企业!$A$1:$DH$53,ROW(N15)+13,FALSE)+HLOOKUP(N$1,其他单位!$A$1:$DH$53,ROW(N15)+13,FALSE)</f>
        <v>6271</v>
      </c>
      <c r="O15">
        <f>HLOOKUP(O$1,国有企业!$A$1:$DH$53,ROW(O15)+13,FALSE)+HLOOKUP(O$1,城镇集体企业!$A$1:$DH$53,ROW(O15)+13,FALSE)+HLOOKUP(O$1,其他单位!$A$1:$DH$53,ROW(O15)+13,FALSE)</f>
        <v>13</v>
      </c>
      <c r="P15">
        <f>HLOOKUP(P$1,国有企业!$A$1:$DH$53,ROW(P15)+13,FALSE)+HLOOKUP(P$1,城镇集体企业!$A$1:$DH$53,ROW(P15)+13,FALSE)+HLOOKUP(P$1,其他单位!$A$1:$DH$53,ROW(P15)+13,FALSE)</f>
        <v>10</v>
      </c>
      <c r="Q15">
        <f>HLOOKUP(Q$1,国有企业!$A$1:$DH$53,ROW(Q15)+13,FALSE)+HLOOKUP(Q$1,城镇集体企业!$A$1:$DH$53,ROW(Q15)+13,FALSE)+HLOOKUP(Q$1,其他单位!$A$1:$DH$53,ROW(Q15)+13,FALSE)</f>
        <v>4537372</v>
      </c>
      <c r="R15">
        <f>HLOOKUP(R$1,国有企业!$A$1:$DH$53,ROW(R15)+13,FALSE)+HLOOKUP(R$1,城镇集体企业!$A$1:$DH$53,ROW(R15)+13,FALSE)+HLOOKUP(R$1,其他单位!$A$1:$DH$53,ROW(R15)+13,FALSE)</f>
        <v>44211</v>
      </c>
      <c r="S15">
        <f>HLOOKUP(S$1,国有企业!$A$1:$DH$53,ROW(S15)+13,FALSE)+HLOOKUP(S$1,城镇集体企业!$A$1:$DH$53,ROW(S15)+13,FALSE)+HLOOKUP(S$1,其他单位!$A$1:$DH$53,ROW(S15)+13,FALSE)</f>
        <v>46466</v>
      </c>
      <c r="T15">
        <f>HLOOKUP(T$1,国有企业!$A$1:$DH$53,ROW(T15)+13,FALSE)+HLOOKUP(T$1,城镇集体企业!$A$1:$DH$53,ROW(T15)+13,FALSE)+HLOOKUP(T$1,其他单位!$A$1:$DH$53,ROW(T15)+13,FALSE)</f>
        <v>39404</v>
      </c>
      <c r="U15">
        <f>HLOOKUP(U$1,国有企业!$A$1:$DH$53,ROW(U15)+13,FALSE)+HLOOKUP(U$1,城镇集体企业!$A$1:$DH$53,ROW(U15)+13,FALSE)+HLOOKUP(U$1,其他单位!$A$1:$DH$53,ROW(U15)+13,FALSE)</f>
        <v>5324</v>
      </c>
      <c r="V15">
        <f>HLOOKUP(V$1,国有企业!$A$1:$DH$53,ROW(V15)+13,FALSE)+HLOOKUP(V$1,城镇集体企业!$A$1:$DH$53,ROW(V15)+13,FALSE)+HLOOKUP(V$1,其他单位!$A$1:$DH$53,ROW(V15)+13,FALSE)</f>
        <v>205372</v>
      </c>
      <c r="W15">
        <f>HLOOKUP(W$1,国有企业!$A$1:$DH$53,ROW(W15)+13,FALSE)+HLOOKUP(W$1,城镇集体企业!$A$1:$DH$53,ROW(W15)+13,FALSE)+HLOOKUP(W$1,其他单位!$A$1:$DH$53,ROW(W15)+13,FALSE)</f>
        <v>204108</v>
      </c>
      <c r="X15">
        <f>HLOOKUP(X$1,国有企业!$A$1:$DH$53,ROW(X15)+13,FALSE)+HLOOKUP(X$1,城镇集体企业!$A$1:$DH$53,ROW(X15)+13,FALSE)+HLOOKUP(X$1,其他单位!$A$1:$DH$53,ROW(X15)+13,FALSE)</f>
        <v>32813</v>
      </c>
      <c r="Y15">
        <f>HLOOKUP(Y$1,国有企业!$A$1:$DH$53,ROW(Y15)+13,FALSE)+HLOOKUP(Y$1,城镇集体企业!$A$1:$DH$53,ROW(Y15)+13,FALSE)+HLOOKUP(Y$1,其他单位!$A$1:$DH$53,ROW(Y15)+13,FALSE)</f>
        <v>14671</v>
      </c>
      <c r="Z15">
        <f>HLOOKUP(Z$1,国有企业!$A$1:$DH$53,ROW(Z15)+13,FALSE)+HLOOKUP(Z$1,城镇集体企业!$A$1:$DH$53,ROW(Z15)+13,FALSE)+HLOOKUP(Z$1,其他单位!$A$1:$DH$53,ROW(Z15)+13,FALSE)</f>
        <v>21881</v>
      </c>
      <c r="AA15">
        <f>HLOOKUP(AA$1,国有企业!$A$1:$DH$53,ROW(AA15)+13,FALSE)+HLOOKUP(AA$1,城镇集体企业!$A$1:$DH$53,ROW(AA15)+13,FALSE)+HLOOKUP(AA$1,其他单位!$A$1:$DH$53,ROW(AA15)+13,FALSE)</f>
        <v>42070</v>
      </c>
      <c r="AB15">
        <f>HLOOKUP(AB$1,国有企业!$A$1:$DH$53,ROW(AB15)+13,FALSE)+HLOOKUP(AB$1,城镇集体企业!$A$1:$DH$53,ROW(AB15)+13,FALSE)+HLOOKUP(AB$1,其他单位!$A$1:$DH$53,ROW(AB15)+13,FALSE)</f>
        <v>43932</v>
      </c>
      <c r="AC15">
        <f>HLOOKUP(AC$1,国有企业!$A$1:$DH$53,ROW(AC15)+13,FALSE)+HLOOKUP(AC$1,城镇集体企业!$A$1:$DH$53,ROW(AC15)+13,FALSE)+HLOOKUP(AC$1,其他单位!$A$1:$DH$53,ROW(AC15)+13,FALSE)</f>
        <v>82053</v>
      </c>
      <c r="AD15">
        <f>HLOOKUP(AD$1,国有企业!$A$1:$DH$53,ROW(AD15)+13,FALSE)+HLOOKUP(AD$1,城镇集体企业!$A$1:$DH$53,ROW(AD15)+13,FALSE)+HLOOKUP(AD$1,其他单位!$A$1:$DH$53,ROW(AD15)+13,FALSE)</f>
        <v>14161</v>
      </c>
      <c r="AE15">
        <f>HLOOKUP(AE$1,国有企业!$A$1:$DH$53,ROW(AE15)+13,FALSE)+HLOOKUP(AE$1,城镇集体企业!$A$1:$DH$53,ROW(AE15)+13,FALSE)+HLOOKUP(AE$1,其他单位!$A$1:$DH$53,ROW(AE15)+13,FALSE)</f>
        <v>203925</v>
      </c>
      <c r="AF15">
        <f>HLOOKUP(AF$1,国有企业!$A$1:$DH$53,ROW(AF15)+13,FALSE)+HLOOKUP(AF$1,城镇集体企业!$A$1:$DH$53,ROW(AF15)+13,FALSE)+HLOOKUP(AF$1,其他单位!$A$1:$DH$53,ROW(AF15)+13,FALSE)</f>
        <v>143951</v>
      </c>
      <c r="AG15">
        <f>HLOOKUP(AG$1,国有企业!$A$1:$DH$53,ROW(AG15)+13,FALSE)+HLOOKUP(AG$1,城镇集体企业!$A$1:$DH$53,ROW(AG15)+13,FALSE)+HLOOKUP(AG$1,其他单位!$A$1:$DH$53,ROW(AG15)+13,FALSE)</f>
        <v>57097</v>
      </c>
      <c r="AH15">
        <f>HLOOKUP(AH$1,国有企业!$A$1:$DH$53,ROW(AH15)+13,FALSE)+HLOOKUP(AH$1,城镇集体企业!$A$1:$DH$53,ROW(AH15)+13,FALSE)+HLOOKUP(AH$1,其他单位!$A$1:$DH$53,ROW(AH15)+13,FALSE)</f>
        <v>173377</v>
      </c>
      <c r="AI15">
        <f>HLOOKUP(AI$1,国有企业!$A$1:$DH$53,ROW(AI15)+13,FALSE)+HLOOKUP(AI$1,城镇集体企业!$A$1:$DH$53,ROW(AI15)+13,FALSE)+HLOOKUP(AI$1,其他单位!$A$1:$DH$53,ROW(AI15)+13,FALSE)</f>
        <v>98610</v>
      </c>
      <c r="AJ15">
        <f>HLOOKUP(AJ$1,国有企业!$A$1:$DH$53,ROW(AJ15)+13,FALSE)+HLOOKUP(AJ$1,城镇集体企业!$A$1:$DH$53,ROW(AJ15)+13,FALSE)+HLOOKUP(AJ$1,其他单位!$A$1:$DH$53,ROW(AJ15)+13,FALSE)</f>
        <v>82291</v>
      </c>
      <c r="AK15">
        <f>HLOOKUP(AK$1,国有企业!$A$1:$DH$53,ROW(AK15)+13,FALSE)+HLOOKUP(AK$1,城镇集体企业!$A$1:$DH$53,ROW(AK15)+13,FALSE)+HLOOKUP(AK$1,其他单位!$A$1:$DH$53,ROW(AK15)+13,FALSE)</f>
        <v>47976</v>
      </c>
      <c r="AL15">
        <f>HLOOKUP(AL$1,国有企业!$A$1:$DH$53,ROW(AL15)+13,FALSE)+HLOOKUP(AL$1,城镇集体企业!$A$1:$DH$53,ROW(AL15)+13,FALSE)+HLOOKUP(AL$1,其他单位!$A$1:$DH$53,ROW(AL15)+13,FALSE)</f>
        <v>174482</v>
      </c>
      <c r="AM15">
        <f>HLOOKUP(AM$1,国有企业!$A$1:$DH$53,ROW(AM15)+13,FALSE)+HLOOKUP(AM$1,城镇集体企业!$A$1:$DH$53,ROW(AM15)+13,FALSE)+HLOOKUP(AM$1,其他单位!$A$1:$DH$53,ROW(AM15)+13,FALSE)</f>
        <v>387941</v>
      </c>
      <c r="AN15">
        <f>HLOOKUP(AN$1,国有企业!$A$1:$DH$53,ROW(AN15)+13,FALSE)+HLOOKUP(AN$1,城镇集体企业!$A$1:$DH$53,ROW(AN15)+13,FALSE)+HLOOKUP(AN$1,其他单位!$A$1:$DH$53,ROW(AN15)+13,FALSE)</f>
        <v>261631</v>
      </c>
      <c r="AO15">
        <f>HLOOKUP(AO$1,国有企业!$A$1:$DH$53,ROW(AO15)+13,FALSE)+HLOOKUP(AO$1,城镇集体企业!$A$1:$DH$53,ROW(AO15)+13,FALSE)+HLOOKUP(AO$1,其他单位!$A$1:$DH$53,ROW(AO15)+13,FALSE)</f>
        <v>297050</v>
      </c>
      <c r="AP15">
        <f>HLOOKUP(AP$1,国有企业!$A$1:$DH$53,ROW(AP15)+13,FALSE)+HLOOKUP(AP$1,城镇集体企业!$A$1:$DH$53,ROW(AP15)+13,FALSE)+HLOOKUP(AP$1,其他单位!$A$1:$DH$53,ROW(AP15)+13,FALSE)</f>
        <v>115984</v>
      </c>
      <c r="AQ15">
        <f>HLOOKUP(AQ$1,国有企业!$A$1:$DH$53,ROW(AQ15)+13,FALSE)+HLOOKUP(AQ$1,城镇集体企业!$A$1:$DH$53,ROW(AQ15)+13,FALSE)+HLOOKUP(AQ$1,其他单位!$A$1:$DH$53,ROW(AQ15)+13,FALSE)</f>
        <v>423540</v>
      </c>
      <c r="AR15">
        <f>HLOOKUP(AR$1,国有企业!$A$1:$DH$53,ROW(AR15)+13,FALSE)+HLOOKUP(AR$1,城镇集体企业!$A$1:$DH$53,ROW(AR15)+13,FALSE)+HLOOKUP(AR$1,其他单位!$A$1:$DH$53,ROW(AR15)+13,FALSE)</f>
        <v>1169810</v>
      </c>
      <c r="AS15">
        <f>HLOOKUP(AS$1,国有企业!$A$1:$DH$53,ROW(AS15)+13,FALSE)+HLOOKUP(AS$1,城镇集体企业!$A$1:$DH$53,ROW(AS15)+13,FALSE)+HLOOKUP(AS$1,其他单位!$A$1:$DH$53,ROW(AS15)+13,FALSE)</f>
        <v>82215</v>
      </c>
      <c r="AT15">
        <f>HLOOKUP(AT$1,国有企业!$A$1:$DH$53,ROW(AT15)+13,FALSE)+HLOOKUP(AT$1,城镇集体企业!$A$1:$DH$53,ROW(AT15)+13,FALSE)+HLOOKUP(AT$1,其他单位!$A$1:$DH$53,ROW(AT15)+13,FALSE)</f>
        <v>11357</v>
      </c>
      <c r="AU15">
        <f>HLOOKUP(AU$1,国有企业!$A$1:$DH$53,ROW(AU15)+13,FALSE)+HLOOKUP(AU$1,城镇集体企业!$A$1:$DH$53,ROW(AU15)+13,FALSE)+HLOOKUP(AU$1,其他单位!$A$1:$DH$53,ROW(AU15)+13,FALSE)</f>
        <v>4619</v>
      </c>
      <c r="AV15">
        <f>HLOOKUP(AV$1,国有企业!$A$1:$DH$53,ROW(AV15)+13,FALSE)+HLOOKUP(AV$1,城镇集体企业!$A$1:$DH$53,ROW(AV15)+13,FALSE)+HLOOKUP(AV$1,其他单位!$A$1:$DH$53,ROW(AV15)+13,FALSE)</f>
        <v>5050</v>
      </c>
      <c r="AW15">
        <f>HLOOKUP(AW$1,国有企业!$A$1:$DH$53,ROW(AW15)+13,FALSE)+HLOOKUP(AW$1,城镇集体企业!$A$1:$DH$53,ROW(AW15)+13,FALSE)+HLOOKUP(AW$1,其他单位!$A$1:$DH$53,ROW(AW15)+13,FALSE)</f>
        <v>142893</v>
      </c>
      <c r="AX15">
        <f>HLOOKUP(AX$1,国有企业!$A$1:$DH$53,ROW(AX15)+13,FALSE)+HLOOKUP(AX$1,城镇集体企业!$A$1:$DH$53,ROW(AX15)+13,FALSE)+HLOOKUP(AX$1,其他单位!$A$1:$DH$53,ROW(AX15)+13,FALSE)</f>
        <v>84166</v>
      </c>
      <c r="AY15">
        <f>HLOOKUP(AY$1,国有企业!$A$1:$DH$53,ROW(AY15)+13,FALSE)+HLOOKUP(AY$1,城镇集体企业!$A$1:$DH$53,ROW(AY15)+13,FALSE)+HLOOKUP(AY$1,其他单位!$A$1:$DH$53,ROW(AY15)+13,FALSE)</f>
        <v>17507</v>
      </c>
      <c r="AZ15">
        <f>HLOOKUP(AZ$1,国有企业!$A$1:$DH$53,ROW(AZ15)+13,FALSE)+HLOOKUP(AZ$1,城镇集体企业!$A$1:$DH$53,ROW(AZ15)+13,FALSE)+HLOOKUP(AZ$1,其他单位!$A$1:$DH$53,ROW(AZ15)+13,FALSE)</f>
        <v>41220</v>
      </c>
      <c r="BA15">
        <f>HLOOKUP(BA$1,国有企业!$A$1:$DH$53,ROW(BA15)+13,FALSE)+HLOOKUP(BA$1,城镇集体企业!$A$1:$DH$53,ROW(BA15)+13,FALSE)+HLOOKUP(BA$1,其他单位!$A$1:$DH$53,ROW(BA15)+13,FALSE)</f>
        <v>2700651</v>
      </c>
      <c r="BB15">
        <f>HLOOKUP(BB$1,国有企业!$A$1:$DH$53,ROW(BB15)+13,FALSE)+HLOOKUP(BB$1,城镇集体企业!$A$1:$DH$53,ROW(BB15)+13,FALSE)+HLOOKUP(BB$1,其他单位!$A$1:$DH$53,ROW(BB15)+13,FALSE)</f>
        <v>2151406</v>
      </c>
      <c r="BC15">
        <f>HLOOKUP(BC$1,国有企业!$A$1:$DH$53,ROW(BC15)+13,FALSE)+HLOOKUP(BC$1,城镇集体企业!$A$1:$DH$53,ROW(BC15)+13,FALSE)+HLOOKUP(BC$1,其他单位!$A$1:$DH$53,ROW(BC15)+13,FALSE)</f>
        <v>301733</v>
      </c>
      <c r="BD15">
        <f>HLOOKUP(BD$1,国有企业!$A$1:$DH$53,ROW(BD15)+13,FALSE)+HLOOKUP(BD$1,城镇集体企业!$A$1:$DH$53,ROW(BD15)+13,FALSE)+HLOOKUP(BD$1,其他单位!$A$1:$DH$53,ROW(BD15)+13,FALSE)</f>
        <v>122192</v>
      </c>
      <c r="BE15">
        <f>HLOOKUP(BE$1,国有企业!$A$1:$DH$53,ROW(BE15)+13,FALSE)+HLOOKUP(BE$1,城镇集体企业!$A$1:$DH$53,ROW(BE15)+13,FALSE)+HLOOKUP(BE$1,其他单位!$A$1:$DH$53,ROW(BE15)+13,FALSE)</f>
        <v>125320</v>
      </c>
      <c r="BF15">
        <f>HLOOKUP(BF$1,国有企业!$A$1:$DH$53,ROW(BF15)+13,FALSE)+HLOOKUP(BF$1,城镇集体企业!$A$1:$DH$53,ROW(BF15)+13,FALSE)+HLOOKUP(BF$1,其他单位!$A$1:$DH$53,ROW(BF15)+13,FALSE)</f>
        <v>604790</v>
      </c>
      <c r="BG15">
        <f>HLOOKUP(BG$1,国有企业!$A$1:$DH$53,ROW(BG15)+13,FALSE)+HLOOKUP(BG$1,城镇集体企业!$A$1:$DH$53,ROW(BG15)+13,FALSE)+HLOOKUP(BG$1,其他单位!$A$1:$DH$53,ROW(BG15)+13,FALSE)</f>
        <v>313364</v>
      </c>
      <c r="BH15">
        <f>HLOOKUP(BH$1,国有企业!$A$1:$DH$53,ROW(BH15)+13,FALSE)+HLOOKUP(BH$1,城镇集体企业!$A$1:$DH$53,ROW(BH15)+13,FALSE)+HLOOKUP(BH$1,其他单位!$A$1:$DH$53,ROW(BH15)+13,FALSE)</f>
        <v>291426</v>
      </c>
      <c r="BI15">
        <f>HLOOKUP(BI$1,国有企业!$A$1:$DH$53,ROW(BI15)+13,FALSE)+HLOOKUP(BI$1,城镇集体企业!$A$1:$DH$53,ROW(BI15)+13,FALSE)+HLOOKUP(BI$1,其他单位!$A$1:$DH$53,ROW(BI15)+13,FALSE)</f>
        <v>483382</v>
      </c>
      <c r="BJ15">
        <f>HLOOKUP(BJ$1,国有企业!$A$1:$DH$53,ROW(BJ15)+13,FALSE)+HLOOKUP(BJ$1,城镇集体企业!$A$1:$DH$53,ROW(BJ15)+13,FALSE)+HLOOKUP(BJ$1,其他单位!$A$1:$DH$53,ROW(BJ15)+13,FALSE)</f>
        <v>63962</v>
      </c>
      <c r="BK15">
        <f>HLOOKUP(BK$1,国有企业!$A$1:$DH$53,ROW(BK15)+13,FALSE)+HLOOKUP(BK$1,城镇集体企业!$A$1:$DH$53,ROW(BK15)+13,FALSE)+HLOOKUP(BK$1,其他单位!$A$1:$DH$53,ROW(BK15)+13,FALSE)</f>
        <v>233644</v>
      </c>
      <c r="BL15">
        <f>HLOOKUP(BL$1,国有企业!$A$1:$DH$53,ROW(BL15)+13,FALSE)+HLOOKUP(BL$1,城镇集体企业!$A$1:$DH$53,ROW(BL15)+13,FALSE)+HLOOKUP(BL$1,其他单位!$A$1:$DH$53,ROW(BL15)+13,FALSE)</f>
        <v>51663</v>
      </c>
      <c r="BM15">
        <f>HLOOKUP(BM$1,国有企业!$A$1:$DH$53,ROW(BM15)+13,FALSE)+HLOOKUP(BM$1,城镇集体企业!$A$1:$DH$53,ROW(BM15)+13,FALSE)+HLOOKUP(BM$1,其他单位!$A$1:$DH$53,ROW(BM15)+13,FALSE)</f>
        <v>16798</v>
      </c>
      <c r="BN15">
        <f>HLOOKUP(BN$1,国有企业!$A$1:$DH$53,ROW(BN15)+13,FALSE)+HLOOKUP(BN$1,城镇集体企业!$A$1:$DH$53,ROW(BN15)+13,FALSE)+HLOOKUP(BN$1,其他单位!$A$1:$DH$53,ROW(BN15)+13,FALSE)</f>
        <v>7545</v>
      </c>
      <c r="BO15">
        <f>HLOOKUP(BO$1,国有企业!$A$1:$DH$53,ROW(BO15)+13,FALSE)+HLOOKUP(BO$1,城镇集体企业!$A$1:$DH$53,ROW(BO15)+13,FALSE)+HLOOKUP(BO$1,其他单位!$A$1:$DH$53,ROW(BO15)+13,FALSE)</f>
        <v>20493</v>
      </c>
      <c r="BP15">
        <f>HLOOKUP(BP$1,国有企业!$A$1:$DH$53,ROW(BP15)+13,FALSE)+HLOOKUP(BP$1,城镇集体企业!$A$1:$DH$53,ROW(BP15)+13,FALSE)+HLOOKUP(BP$1,其他单位!$A$1:$DH$53,ROW(BP15)+13,FALSE)</f>
        <v>45658</v>
      </c>
      <c r="BQ15">
        <f>HLOOKUP(BQ$1,国有企业!$A$1:$DH$53,ROW(BQ15)+13,FALSE)+HLOOKUP(BQ$1,城镇集体企业!$A$1:$DH$53,ROW(BQ15)+13,FALSE)+HLOOKUP(BQ$1,其他单位!$A$1:$DH$53,ROW(BQ15)+13,FALSE)</f>
        <v>43619</v>
      </c>
      <c r="BR15">
        <f>HLOOKUP(BR$1,国有企业!$A$1:$DH$53,ROW(BR15)+13,FALSE)+HLOOKUP(BR$1,城镇集体企业!$A$1:$DH$53,ROW(BR15)+13,FALSE)+HLOOKUP(BR$1,其他单位!$A$1:$DH$53,ROW(BR15)+13,FALSE)</f>
        <v>191693</v>
      </c>
      <c r="BS15">
        <f>HLOOKUP(BS$1,国有企业!$A$1:$DH$53,ROW(BS15)+13,FALSE)+HLOOKUP(BS$1,城镇集体企业!$A$1:$DH$53,ROW(BS15)+13,FALSE)+HLOOKUP(BS$1,其他单位!$A$1:$DH$53,ROW(BS15)+13,FALSE)</f>
        <v>68573</v>
      </c>
      <c r="BT15">
        <f>HLOOKUP(BT$1,国有企业!$A$1:$DH$53,ROW(BT15)+13,FALSE)+HLOOKUP(BT$1,城镇集体企业!$A$1:$DH$53,ROW(BT15)+13,FALSE)+HLOOKUP(BT$1,其他单位!$A$1:$DH$53,ROW(BT15)+13,FALSE)</f>
        <v>123120</v>
      </c>
      <c r="BU15">
        <f>HLOOKUP(BU$1,国有企业!$A$1:$DH$53,ROW(BU15)+13,FALSE)+HLOOKUP(BU$1,城镇集体企业!$A$1:$DH$53,ROW(BU15)+13,FALSE)+HLOOKUP(BU$1,其他单位!$A$1:$DH$53,ROW(BU15)+13,FALSE)</f>
        <v>324252</v>
      </c>
      <c r="BV15">
        <f>HLOOKUP(BV$1,国有企业!$A$1:$DH$53,ROW(BV15)+13,FALSE)+HLOOKUP(BV$1,城镇集体企业!$A$1:$DH$53,ROW(BV15)+13,FALSE)+HLOOKUP(BV$1,其他单位!$A$1:$DH$53,ROW(BV15)+13,FALSE)</f>
        <v>130241</v>
      </c>
      <c r="BW15">
        <f>HLOOKUP(BW$1,国有企业!$A$1:$DH$53,ROW(BW15)+13,FALSE)+HLOOKUP(BW$1,城镇集体企业!$A$1:$DH$53,ROW(BW15)+13,FALSE)+HLOOKUP(BW$1,其他单位!$A$1:$DH$53,ROW(BW15)+13,FALSE)</f>
        <v>48807</v>
      </c>
      <c r="BX15">
        <f>HLOOKUP(BX$1,国有企业!$A$1:$DH$53,ROW(BX15)+13,FALSE)+HLOOKUP(BX$1,城镇集体企业!$A$1:$DH$53,ROW(BX15)+13,FALSE)+HLOOKUP(BX$1,其他单位!$A$1:$DH$53,ROW(BX15)+13,FALSE)</f>
        <v>145204</v>
      </c>
      <c r="BY15">
        <f>HLOOKUP(BY$1,国有企业!$A$1:$DH$53,ROW(BY15)+13,FALSE)+HLOOKUP(BY$1,城镇集体企业!$A$1:$DH$53,ROW(BY15)+13,FALSE)+HLOOKUP(BY$1,其他单位!$A$1:$DH$53,ROW(BY15)+13,FALSE)</f>
        <v>388932</v>
      </c>
      <c r="BZ15">
        <f>HLOOKUP(BZ$1,国有企业!$A$1:$DH$53,ROW(BZ15)+13,FALSE)+HLOOKUP(BZ$1,城镇集体企业!$A$1:$DH$53,ROW(BZ15)+13,FALSE)+HLOOKUP(BZ$1,其他单位!$A$1:$DH$53,ROW(BZ15)+13,FALSE)</f>
        <v>211833</v>
      </c>
      <c r="CA15">
        <f>HLOOKUP(CA$1,国有企业!$A$1:$DH$53,ROW(CA15)+13,FALSE)+HLOOKUP(CA$1,城镇集体企业!$A$1:$DH$53,ROW(CA15)+13,FALSE)+HLOOKUP(CA$1,其他单位!$A$1:$DH$53,ROW(CA15)+13,FALSE)</f>
        <v>9900</v>
      </c>
      <c r="CB15">
        <f>HLOOKUP(CB$1,国有企业!$A$1:$DH$53,ROW(CB15)+13,FALSE)+HLOOKUP(CB$1,城镇集体企业!$A$1:$DH$53,ROW(CB15)+13,FALSE)+HLOOKUP(CB$1,其他单位!$A$1:$DH$53,ROW(CB15)+13,FALSE)</f>
        <v>165373</v>
      </c>
      <c r="CC15">
        <f>HLOOKUP(CC$1,国有企业!$A$1:$DH$53,ROW(CC15)+13,FALSE)+HLOOKUP(CC$1,城镇集体企业!$A$1:$DH$53,ROW(CC15)+13,FALSE)+HLOOKUP(CC$1,其他单位!$A$1:$DH$53,ROW(CC15)+13,FALSE)</f>
        <v>1826</v>
      </c>
      <c r="CD15">
        <f>HLOOKUP(CD$1,国有企业!$A$1:$DH$53,ROW(CD15)+13,FALSE)+HLOOKUP(CD$1,城镇集体企业!$A$1:$DH$53,ROW(CD15)+13,FALSE)+HLOOKUP(CD$1,其他单位!$A$1:$DH$53,ROW(CD15)+13,FALSE)</f>
        <v>290991</v>
      </c>
      <c r="CE15">
        <f>HLOOKUP(CE$1,国有企业!$A$1:$DH$53,ROW(CE15)+13,FALSE)+HLOOKUP(CE$1,城镇集体企业!$A$1:$DH$53,ROW(CE15)+13,FALSE)+HLOOKUP(CE$1,其他单位!$A$1:$DH$53,ROW(CE15)+13,FALSE)</f>
        <v>461441</v>
      </c>
      <c r="CF15">
        <f>HLOOKUP(CF$1,国有企业!$A$1:$DH$53,ROW(CF15)+13,FALSE)+HLOOKUP(CF$1,城镇集体企业!$A$1:$DH$53,ROW(CF15)+13,FALSE)+HLOOKUP(CF$1,其他单位!$A$1:$DH$53,ROW(CF15)+13,FALSE)</f>
        <v>10373</v>
      </c>
      <c r="CG15">
        <f>HLOOKUP(CG$1,国有企业!$A$1:$DH$53,ROW(CG15)+13,FALSE)+HLOOKUP(CG$1,城镇集体企业!$A$1:$DH$53,ROW(CG15)+13,FALSE)+HLOOKUP(CG$1,其他单位!$A$1:$DH$53,ROW(CG15)+13,FALSE)</f>
        <v>451068</v>
      </c>
      <c r="CH15">
        <f>HLOOKUP(CH$1,国有企业!$A$1:$DH$53,ROW(CH15)+13,FALSE)+HLOOKUP(CH$1,城镇集体企业!$A$1:$DH$53,ROW(CH15)+13,FALSE)+HLOOKUP(CH$1,其他单位!$A$1:$DH$53,ROW(CH15)+13,FALSE)</f>
        <v>272684</v>
      </c>
      <c r="CI15">
        <f>HLOOKUP(CI$1,国有企业!$A$1:$DH$53,ROW(CI15)+13,FALSE)+HLOOKUP(CI$1,城镇集体企业!$A$1:$DH$53,ROW(CI15)+13,FALSE)+HLOOKUP(CI$1,其他单位!$A$1:$DH$53,ROW(CI15)+13,FALSE)</f>
        <v>51952</v>
      </c>
      <c r="CJ15">
        <f>HLOOKUP(CJ$1,国有企业!$A$1:$DH$53,ROW(CJ15)+13,FALSE)+HLOOKUP(CJ$1,城镇集体企业!$A$1:$DH$53,ROW(CJ15)+13,FALSE)+HLOOKUP(CJ$1,其他单位!$A$1:$DH$53,ROW(CJ15)+13,FALSE)</f>
        <v>186530</v>
      </c>
      <c r="CK15">
        <f>HLOOKUP(CK$1,国有企业!$A$1:$DH$53,ROW(CK15)+13,FALSE)+HLOOKUP(CK$1,城镇集体企业!$A$1:$DH$53,ROW(CK15)+13,FALSE)+HLOOKUP(CK$1,其他单位!$A$1:$DH$53,ROW(CK15)+13,FALSE)</f>
        <v>34202</v>
      </c>
      <c r="CL15">
        <f>HLOOKUP(CL$1,国有企业!$A$1:$DH$53,ROW(CL15)+13,FALSE)+HLOOKUP(CL$1,城镇集体企业!$A$1:$DH$53,ROW(CL15)+13,FALSE)+HLOOKUP(CL$1,其他单位!$A$1:$DH$53,ROW(CL15)+13,FALSE)</f>
        <v>132263</v>
      </c>
      <c r="CM15">
        <f>HLOOKUP(CM$1,国有企业!$A$1:$DH$53,ROW(CM15)+13,FALSE)+HLOOKUP(CM$1,城镇集体企业!$A$1:$DH$53,ROW(CM15)+13,FALSE)+HLOOKUP(CM$1,其他单位!$A$1:$DH$53,ROW(CM15)+13,FALSE)</f>
        <v>18246</v>
      </c>
      <c r="CN15">
        <f>HLOOKUP(CN$1,国有企业!$A$1:$DH$53,ROW(CN15)+13,FALSE)+HLOOKUP(CN$1,城镇集体企业!$A$1:$DH$53,ROW(CN15)+13,FALSE)+HLOOKUP(CN$1,其他单位!$A$1:$DH$53,ROW(CN15)+13,FALSE)</f>
        <v>5429</v>
      </c>
      <c r="CO15">
        <f>HLOOKUP(CO$1,国有企业!$A$1:$DH$53,ROW(CO15)+13,FALSE)+HLOOKUP(CO$1,城镇集体企业!$A$1:$DH$53,ROW(CO15)+13,FALSE)+HLOOKUP(CO$1,其他单位!$A$1:$DH$53,ROW(CO15)+13,FALSE)</f>
        <v>105288</v>
      </c>
      <c r="CP15">
        <f>HLOOKUP(CP$1,国有企业!$A$1:$DH$53,ROW(CP15)+13,FALSE)+HLOOKUP(CP$1,城镇集体企业!$A$1:$DH$53,ROW(CP15)+13,FALSE)+HLOOKUP(CP$1,其他单位!$A$1:$DH$53,ROW(CP15)+13,FALSE)</f>
        <v>3300</v>
      </c>
      <c r="CQ15">
        <f>HLOOKUP(CQ$1,国有企业!$A$1:$DH$53,ROW(CQ15)+13,FALSE)+HLOOKUP(CQ$1,城镇集体企业!$A$1:$DH$53,ROW(CQ15)+13,FALSE)+HLOOKUP(CQ$1,其他单位!$A$1:$DH$53,ROW(CQ15)+13,FALSE)</f>
        <v>49492</v>
      </c>
      <c r="CR15">
        <f>HLOOKUP(CR$1,国有企业!$A$1:$DH$53,ROW(CR15)+13,FALSE)+HLOOKUP(CR$1,城镇集体企业!$A$1:$DH$53,ROW(CR15)+13,FALSE)+HLOOKUP(CR$1,其他单位!$A$1:$DH$53,ROW(CR15)+13,FALSE)</f>
        <v>22740</v>
      </c>
      <c r="CS15">
        <f>HLOOKUP(CS$1,国有企业!$A$1:$DH$53,ROW(CS15)+13,FALSE)+HLOOKUP(CS$1,城镇集体企业!$A$1:$DH$53,ROW(CS15)+13,FALSE)+HLOOKUP(CS$1,其他单位!$A$1:$DH$53,ROW(CS15)+13,FALSE)</f>
        <v>10016</v>
      </c>
      <c r="CT15">
        <f>HLOOKUP(CT$1,国有企业!$A$1:$DH$53,ROW(CT15)+13,FALSE)+HLOOKUP(CT$1,城镇集体企业!$A$1:$DH$53,ROW(CT15)+13,FALSE)+HLOOKUP(CT$1,其他单位!$A$1:$DH$53,ROW(CT15)+13,FALSE)</f>
        <v>16736</v>
      </c>
      <c r="CU15">
        <f>HLOOKUP(CU$1,国有企业!$A$1:$DH$53,ROW(CU15)+13,FALSE)+HLOOKUP(CU$1,城镇集体企业!$A$1:$DH$53,ROW(CU15)+13,FALSE)+HLOOKUP(CU$1,其他单位!$A$1:$DH$53,ROW(CU15)+13,FALSE)</f>
        <v>1103491</v>
      </c>
      <c r="CV15">
        <f>HLOOKUP(CV$1,国有企业!$A$1:$DH$53,ROW(CV15)+13,FALSE)+HLOOKUP(CV$1,城镇集体企业!$A$1:$DH$53,ROW(CV15)+13,FALSE)+HLOOKUP(CV$1,其他单位!$A$1:$DH$53,ROW(CV15)+13,FALSE)</f>
        <v>315151</v>
      </c>
      <c r="CW15">
        <f>HLOOKUP(CW$1,国有企业!$A$1:$DH$53,ROW(CW15)+13,FALSE)+HLOOKUP(CW$1,城镇集体企业!$A$1:$DH$53,ROW(CW15)+13,FALSE)+HLOOKUP(CW$1,其他单位!$A$1:$DH$53,ROW(CW15)+13,FALSE)</f>
        <v>391715</v>
      </c>
      <c r="CX15">
        <f>HLOOKUP(CX$1,国有企业!$A$1:$DH$53,ROW(CX15)+13,FALSE)+HLOOKUP(CX$1,城镇集体企业!$A$1:$DH$53,ROW(CX15)+13,FALSE)+HLOOKUP(CX$1,其他单位!$A$1:$DH$53,ROW(CX15)+13,FALSE)</f>
        <v>165795</v>
      </c>
      <c r="CY15">
        <f>HLOOKUP(CY$1,国有企业!$A$1:$DH$53,ROW(CY15)+13,FALSE)+HLOOKUP(CY$1,城镇集体企业!$A$1:$DH$53,ROW(CY15)+13,FALSE)+HLOOKUP(CY$1,其他单位!$A$1:$DH$53,ROW(CY15)+13,FALSE)</f>
        <v>593721</v>
      </c>
      <c r="CZ15">
        <f>HLOOKUP(CZ$1,国有企业!$A$1:$DH$53,ROW(CZ15)+13,FALSE)+HLOOKUP(CZ$1,城镇集体企业!$A$1:$DH$53,ROW(CZ15)+13,FALSE)+HLOOKUP(CZ$1,其他单位!$A$1:$DH$53,ROW(CZ15)+13,FALSE)</f>
        <v>558897</v>
      </c>
      <c r="DA15">
        <f>HLOOKUP(DA$1,国有企业!$A$1:$DH$53,ROW(DA15)+13,FALSE)+HLOOKUP(DA$1,城镇集体企业!$A$1:$DH$53,ROW(DA15)+13,FALSE)+HLOOKUP(DA$1,其他单位!$A$1:$DH$53,ROW(DA15)+13,FALSE)</f>
        <v>34824</v>
      </c>
      <c r="DB15">
        <f>HLOOKUP(DB$1,国有企业!$A$1:$DH$53,ROW(DB15)+13,FALSE)+HLOOKUP(DB$1,城镇集体企业!$A$1:$DH$53,ROW(DB15)+13,FALSE)+HLOOKUP(DB$1,其他单位!$A$1:$DH$53,ROW(DB15)+13,FALSE)</f>
        <v>92305</v>
      </c>
      <c r="DC15">
        <f>HLOOKUP(DC$1,国有企业!$A$1:$DH$53,ROW(DC15)+13,FALSE)+HLOOKUP(DC$1,城镇集体企业!$A$1:$DH$53,ROW(DC15)+13,FALSE)+HLOOKUP(DC$1,其他单位!$A$1:$DH$53,ROW(DC15)+13,FALSE)</f>
        <v>13626</v>
      </c>
      <c r="DD15">
        <f>HLOOKUP(DD$1,国有企业!$A$1:$DH$53,ROW(DD15)+13,FALSE)+HLOOKUP(DD$1,城镇集体企业!$A$1:$DH$53,ROW(DD15)+13,FALSE)+HLOOKUP(DD$1,其他单位!$A$1:$DH$53,ROW(DD15)+13,FALSE)</f>
        <v>23960</v>
      </c>
      <c r="DE15">
        <f>HLOOKUP(DE$1,国有企业!$A$1:$DH$53,ROW(DE15)+13,FALSE)+HLOOKUP(DE$1,城镇集体企业!$A$1:$DH$53,ROW(DE15)+13,FALSE)+HLOOKUP(DE$1,其他单位!$A$1:$DH$53,ROW(DE15)+13,FALSE)</f>
        <v>30403</v>
      </c>
      <c r="DF15">
        <f>HLOOKUP(DF$1,国有企业!$A$1:$DH$53,ROW(DF15)+13,FALSE)+HLOOKUP(DF$1,城镇集体企业!$A$1:$DH$53,ROW(DF15)+13,FALSE)+HLOOKUP(DF$1,其他单位!$A$1:$DH$53,ROW(DF15)+13,FALSE)</f>
        <v>9453</v>
      </c>
      <c r="DG15">
        <f>HLOOKUP(DG$1,国有企业!$A$1:$DH$53,ROW(DG15)+13,FALSE)+HLOOKUP(DG$1,城镇集体企业!$A$1:$DH$53,ROW(DG15)+13,FALSE)+HLOOKUP(DG$1,其他单位!$A$1:$DH$53,ROW(DG15)+13,FALSE)</f>
        <v>14863</v>
      </c>
      <c r="DH15">
        <f>HLOOKUP(DH$1,国有企业!$A$1:$DH$53,ROW(DH15)+13,FALSE)+HLOOKUP(DH$1,城镇集体企业!$A$1:$DH$53,ROW(DH15)+13,FALSE)+HLOOKUP(DH$1,其他单位!$A$1:$DH$53,ROW(DH15)+13,FALSE)</f>
        <v>885474</v>
      </c>
    </row>
    <row r="16" spans="1:112" x14ac:dyDescent="0.2">
      <c r="A16" s="29" t="s">
        <v>573</v>
      </c>
      <c r="B16">
        <f>HLOOKUP(B$1,国有企业!$A$1:$DH$53,ROW(B16)+13,FALSE)+HLOOKUP(B$1,城镇集体企业!$A$1:$DH$53,ROW(B16)+13,FALSE)+HLOOKUP(B$1,其他单位!$A$1:$DH$53,ROW(B16)+13,FALSE)</f>
        <v>9873397</v>
      </c>
      <c r="C16">
        <f>HLOOKUP(C$1,国有企业!$A$1:$DH$53,ROW(C16)+13,FALSE)+HLOOKUP(C$1,城镇集体企业!$A$1:$DH$53,ROW(C16)+13,FALSE)+HLOOKUP(C$1,其他单位!$A$1:$DH$53,ROW(C16)+13,FALSE)</f>
        <v>5171</v>
      </c>
      <c r="D16">
        <f>HLOOKUP(D$1,国有企业!$A$1:$DH$53,ROW(D16)+13,FALSE)+HLOOKUP(D$1,城镇集体企业!$A$1:$DH$53,ROW(D16)+13,FALSE)+HLOOKUP(D$1,其他单位!$A$1:$DH$53,ROW(D16)+13,FALSE)</f>
        <v>1649</v>
      </c>
      <c r="E16">
        <f>HLOOKUP(E$1,国有企业!$A$1:$DH$53,ROW(E16)+13,FALSE)+HLOOKUP(E$1,城镇集体企业!$A$1:$DH$53,ROW(E16)+13,FALSE)+HLOOKUP(E$1,其他单位!$A$1:$DH$53,ROW(E16)+13,FALSE)</f>
        <v>1038</v>
      </c>
      <c r="F16">
        <f>HLOOKUP(F$1,国有企业!$A$1:$DH$53,ROW(F16)+13,FALSE)+HLOOKUP(F$1,城镇集体企业!$A$1:$DH$53,ROW(F16)+13,FALSE)+HLOOKUP(F$1,其他单位!$A$1:$DH$53,ROW(F16)+13,FALSE)</f>
        <v>490</v>
      </c>
      <c r="G16">
        <f>HLOOKUP(G$1,国有企业!$A$1:$DH$53,ROW(G16)+13,FALSE)+HLOOKUP(G$1,城镇集体企业!$A$1:$DH$53,ROW(G16)+13,FALSE)+HLOOKUP(G$1,其他单位!$A$1:$DH$53,ROW(G16)+13,FALSE)</f>
        <v>740</v>
      </c>
      <c r="H16">
        <f>HLOOKUP(H$1,国有企业!$A$1:$DH$53,ROW(H16)+13,FALSE)+HLOOKUP(H$1,城镇集体企业!$A$1:$DH$53,ROW(H16)+13,FALSE)+HLOOKUP(H$1,其他单位!$A$1:$DH$53,ROW(H16)+13,FALSE)</f>
        <v>1254</v>
      </c>
      <c r="I16">
        <f>HLOOKUP(I$1,国有企业!$A$1:$DH$53,ROW(I16)+13,FALSE)+HLOOKUP(I$1,城镇集体企业!$A$1:$DH$53,ROW(I16)+13,FALSE)+HLOOKUP(I$1,其他单位!$A$1:$DH$53,ROW(I16)+13,FALSE)</f>
        <v>4490</v>
      </c>
      <c r="J16">
        <f>HLOOKUP(J$1,国有企业!$A$1:$DH$53,ROW(J16)+13,FALSE)+HLOOKUP(J$1,城镇集体企业!$A$1:$DH$53,ROW(J16)+13,FALSE)+HLOOKUP(J$1,其他单位!$A$1:$DH$53,ROW(J16)+13,FALSE)</f>
        <v>0</v>
      </c>
      <c r="K16">
        <f>HLOOKUP(K$1,国有企业!$A$1:$DH$53,ROW(K16)+13,FALSE)+HLOOKUP(K$1,城镇集体企业!$A$1:$DH$53,ROW(K16)+13,FALSE)+HLOOKUP(K$1,其他单位!$A$1:$DH$53,ROW(K16)+13,FALSE)</f>
        <v>489</v>
      </c>
      <c r="L16">
        <f>HLOOKUP(L$1,国有企业!$A$1:$DH$53,ROW(L16)+13,FALSE)+HLOOKUP(L$1,城镇集体企业!$A$1:$DH$53,ROW(L16)+13,FALSE)+HLOOKUP(L$1,其他单位!$A$1:$DH$53,ROW(L16)+13,FALSE)</f>
        <v>0</v>
      </c>
      <c r="M16">
        <f>HLOOKUP(M$1,国有企业!$A$1:$DH$53,ROW(M16)+13,FALSE)+HLOOKUP(M$1,城镇集体企业!$A$1:$DH$53,ROW(M16)+13,FALSE)+HLOOKUP(M$1,其他单位!$A$1:$DH$53,ROW(M16)+13,FALSE)</f>
        <v>910</v>
      </c>
      <c r="N16">
        <f>HLOOKUP(N$1,国有企业!$A$1:$DH$53,ROW(N16)+13,FALSE)+HLOOKUP(N$1,城镇集体企业!$A$1:$DH$53,ROW(N16)+13,FALSE)+HLOOKUP(N$1,其他单位!$A$1:$DH$53,ROW(N16)+13,FALSE)</f>
        <v>3091</v>
      </c>
      <c r="O16">
        <f>HLOOKUP(O$1,国有企业!$A$1:$DH$53,ROW(O16)+13,FALSE)+HLOOKUP(O$1,城镇集体企业!$A$1:$DH$53,ROW(O16)+13,FALSE)+HLOOKUP(O$1,其他单位!$A$1:$DH$53,ROW(O16)+13,FALSE)</f>
        <v>0</v>
      </c>
      <c r="P16">
        <f>HLOOKUP(P$1,国有企业!$A$1:$DH$53,ROW(P16)+13,FALSE)+HLOOKUP(P$1,城镇集体企业!$A$1:$DH$53,ROW(P16)+13,FALSE)+HLOOKUP(P$1,其他单位!$A$1:$DH$53,ROW(P16)+13,FALSE)</f>
        <v>0</v>
      </c>
      <c r="Q16">
        <f>HLOOKUP(Q$1,国有企业!$A$1:$DH$53,ROW(Q16)+13,FALSE)+HLOOKUP(Q$1,城镇集体企业!$A$1:$DH$53,ROW(Q16)+13,FALSE)+HLOOKUP(Q$1,其他单位!$A$1:$DH$53,ROW(Q16)+13,FALSE)</f>
        <v>2867839</v>
      </c>
      <c r="R16">
        <f>HLOOKUP(R$1,国有企业!$A$1:$DH$53,ROW(R16)+13,FALSE)+HLOOKUP(R$1,城镇集体企业!$A$1:$DH$53,ROW(R16)+13,FALSE)+HLOOKUP(R$1,其他单位!$A$1:$DH$53,ROW(R16)+13,FALSE)</f>
        <v>32212</v>
      </c>
      <c r="S16">
        <f>HLOOKUP(S$1,国有企业!$A$1:$DH$53,ROW(S16)+13,FALSE)+HLOOKUP(S$1,城镇集体企业!$A$1:$DH$53,ROW(S16)+13,FALSE)+HLOOKUP(S$1,其他单位!$A$1:$DH$53,ROW(S16)+13,FALSE)</f>
        <v>43876</v>
      </c>
      <c r="T16">
        <f>HLOOKUP(T$1,国有企业!$A$1:$DH$53,ROW(T16)+13,FALSE)+HLOOKUP(T$1,城镇集体企业!$A$1:$DH$53,ROW(T16)+13,FALSE)+HLOOKUP(T$1,其他单位!$A$1:$DH$53,ROW(T16)+13,FALSE)</f>
        <v>22162</v>
      </c>
      <c r="U16">
        <f>HLOOKUP(U$1,国有企业!$A$1:$DH$53,ROW(U16)+13,FALSE)+HLOOKUP(U$1,城镇集体企业!$A$1:$DH$53,ROW(U16)+13,FALSE)+HLOOKUP(U$1,其他单位!$A$1:$DH$53,ROW(U16)+13,FALSE)</f>
        <v>3584</v>
      </c>
      <c r="V16">
        <f>HLOOKUP(V$1,国有企业!$A$1:$DH$53,ROW(V16)+13,FALSE)+HLOOKUP(V$1,城镇集体企业!$A$1:$DH$53,ROW(V16)+13,FALSE)+HLOOKUP(V$1,其他单位!$A$1:$DH$53,ROW(V16)+13,FALSE)</f>
        <v>191388</v>
      </c>
      <c r="W16">
        <f>HLOOKUP(W$1,国有企业!$A$1:$DH$53,ROW(W16)+13,FALSE)+HLOOKUP(W$1,城镇集体企业!$A$1:$DH$53,ROW(W16)+13,FALSE)+HLOOKUP(W$1,其他单位!$A$1:$DH$53,ROW(W16)+13,FALSE)</f>
        <v>200499</v>
      </c>
      <c r="X16">
        <f>HLOOKUP(X$1,国有企业!$A$1:$DH$53,ROW(X16)+13,FALSE)+HLOOKUP(X$1,城镇集体企业!$A$1:$DH$53,ROW(X16)+13,FALSE)+HLOOKUP(X$1,其他单位!$A$1:$DH$53,ROW(X16)+13,FALSE)</f>
        <v>63514</v>
      </c>
      <c r="Y16">
        <f>HLOOKUP(Y$1,国有企业!$A$1:$DH$53,ROW(Y16)+13,FALSE)+HLOOKUP(Y$1,城镇集体企业!$A$1:$DH$53,ROW(Y16)+13,FALSE)+HLOOKUP(Y$1,其他单位!$A$1:$DH$53,ROW(Y16)+13,FALSE)</f>
        <v>14904</v>
      </c>
      <c r="Z16">
        <f>HLOOKUP(Z$1,国有企业!$A$1:$DH$53,ROW(Z16)+13,FALSE)+HLOOKUP(Z$1,城镇集体企业!$A$1:$DH$53,ROW(Z16)+13,FALSE)+HLOOKUP(Z$1,其他单位!$A$1:$DH$53,ROW(Z16)+13,FALSE)</f>
        <v>76629</v>
      </c>
      <c r="AA16">
        <f>HLOOKUP(AA$1,国有企业!$A$1:$DH$53,ROW(AA16)+13,FALSE)+HLOOKUP(AA$1,城镇集体企业!$A$1:$DH$53,ROW(AA16)+13,FALSE)+HLOOKUP(AA$1,其他单位!$A$1:$DH$53,ROW(AA16)+13,FALSE)</f>
        <v>41123</v>
      </c>
      <c r="AB16">
        <f>HLOOKUP(AB$1,国有企业!$A$1:$DH$53,ROW(AB16)+13,FALSE)+HLOOKUP(AB$1,城镇集体企业!$A$1:$DH$53,ROW(AB16)+13,FALSE)+HLOOKUP(AB$1,其他单位!$A$1:$DH$53,ROW(AB16)+13,FALSE)</f>
        <v>28693</v>
      </c>
      <c r="AC16">
        <f>HLOOKUP(AC$1,国有企业!$A$1:$DH$53,ROW(AC16)+13,FALSE)+HLOOKUP(AC$1,城镇集体企业!$A$1:$DH$53,ROW(AC16)+13,FALSE)+HLOOKUP(AC$1,其他单位!$A$1:$DH$53,ROW(AC16)+13,FALSE)</f>
        <v>74490</v>
      </c>
      <c r="AD16">
        <f>HLOOKUP(AD$1,国有企业!$A$1:$DH$53,ROW(AD16)+13,FALSE)+HLOOKUP(AD$1,城镇集体企业!$A$1:$DH$53,ROW(AD16)+13,FALSE)+HLOOKUP(AD$1,其他单位!$A$1:$DH$53,ROW(AD16)+13,FALSE)</f>
        <v>16941</v>
      </c>
      <c r="AE16">
        <f>HLOOKUP(AE$1,国有企业!$A$1:$DH$53,ROW(AE16)+13,FALSE)+HLOOKUP(AE$1,城镇集体企业!$A$1:$DH$53,ROW(AE16)+13,FALSE)+HLOOKUP(AE$1,其他单位!$A$1:$DH$53,ROW(AE16)+13,FALSE)</f>
        <v>124225</v>
      </c>
      <c r="AF16">
        <f>HLOOKUP(AF$1,国有企业!$A$1:$DH$53,ROW(AF16)+13,FALSE)+HLOOKUP(AF$1,城镇集体企业!$A$1:$DH$53,ROW(AF16)+13,FALSE)+HLOOKUP(AF$1,其他单位!$A$1:$DH$53,ROW(AF16)+13,FALSE)</f>
        <v>105246</v>
      </c>
      <c r="AG16">
        <f>HLOOKUP(AG$1,国有企业!$A$1:$DH$53,ROW(AG16)+13,FALSE)+HLOOKUP(AG$1,城镇集体企业!$A$1:$DH$53,ROW(AG16)+13,FALSE)+HLOOKUP(AG$1,其他单位!$A$1:$DH$53,ROW(AG16)+13,FALSE)</f>
        <v>59992</v>
      </c>
      <c r="AH16">
        <f>HLOOKUP(AH$1,国有企业!$A$1:$DH$53,ROW(AH16)+13,FALSE)+HLOOKUP(AH$1,城镇集体企业!$A$1:$DH$53,ROW(AH16)+13,FALSE)+HLOOKUP(AH$1,其他单位!$A$1:$DH$53,ROW(AH16)+13,FALSE)</f>
        <v>135061</v>
      </c>
      <c r="AI16">
        <f>HLOOKUP(AI$1,国有企业!$A$1:$DH$53,ROW(AI16)+13,FALSE)+HLOOKUP(AI$1,城镇集体企业!$A$1:$DH$53,ROW(AI16)+13,FALSE)+HLOOKUP(AI$1,其他单位!$A$1:$DH$53,ROW(AI16)+13,FALSE)</f>
        <v>75932</v>
      </c>
      <c r="AJ16">
        <f>HLOOKUP(AJ$1,国有企业!$A$1:$DH$53,ROW(AJ16)+13,FALSE)+HLOOKUP(AJ$1,城镇集体企业!$A$1:$DH$53,ROW(AJ16)+13,FALSE)+HLOOKUP(AJ$1,其他单位!$A$1:$DH$53,ROW(AJ16)+13,FALSE)</f>
        <v>18938</v>
      </c>
      <c r="AK16">
        <f>HLOOKUP(AK$1,国有企业!$A$1:$DH$53,ROW(AK16)+13,FALSE)+HLOOKUP(AK$1,城镇集体企业!$A$1:$DH$53,ROW(AK16)+13,FALSE)+HLOOKUP(AK$1,其他单位!$A$1:$DH$53,ROW(AK16)+13,FALSE)</f>
        <v>26511</v>
      </c>
      <c r="AL16">
        <f>HLOOKUP(AL$1,国有企业!$A$1:$DH$53,ROW(AL16)+13,FALSE)+HLOOKUP(AL$1,城镇集体企业!$A$1:$DH$53,ROW(AL16)+13,FALSE)+HLOOKUP(AL$1,其他单位!$A$1:$DH$53,ROW(AL16)+13,FALSE)</f>
        <v>124283</v>
      </c>
      <c r="AM16">
        <f>HLOOKUP(AM$1,国有企业!$A$1:$DH$53,ROW(AM16)+13,FALSE)+HLOOKUP(AM$1,城镇集体企业!$A$1:$DH$53,ROW(AM16)+13,FALSE)+HLOOKUP(AM$1,其他单位!$A$1:$DH$53,ROW(AM16)+13,FALSE)</f>
        <v>285223</v>
      </c>
      <c r="AN16">
        <f>HLOOKUP(AN$1,国有企业!$A$1:$DH$53,ROW(AN16)+13,FALSE)+HLOOKUP(AN$1,城镇集体企业!$A$1:$DH$53,ROW(AN16)+13,FALSE)+HLOOKUP(AN$1,其他单位!$A$1:$DH$53,ROW(AN16)+13,FALSE)</f>
        <v>124995</v>
      </c>
      <c r="AO16">
        <f>HLOOKUP(AO$1,国有企业!$A$1:$DH$53,ROW(AO16)+13,FALSE)+HLOOKUP(AO$1,城镇集体企业!$A$1:$DH$53,ROW(AO16)+13,FALSE)+HLOOKUP(AO$1,其他单位!$A$1:$DH$53,ROW(AO16)+13,FALSE)</f>
        <v>204634</v>
      </c>
      <c r="AP16">
        <f>HLOOKUP(AP$1,国有企业!$A$1:$DH$53,ROW(AP16)+13,FALSE)+HLOOKUP(AP$1,城镇集体企业!$A$1:$DH$53,ROW(AP16)+13,FALSE)+HLOOKUP(AP$1,其他单位!$A$1:$DH$53,ROW(AP16)+13,FALSE)</f>
        <v>34417</v>
      </c>
      <c r="AQ16">
        <f>HLOOKUP(AQ$1,国有企业!$A$1:$DH$53,ROW(AQ16)+13,FALSE)+HLOOKUP(AQ$1,城镇集体企业!$A$1:$DH$53,ROW(AQ16)+13,FALSE)+HLOOKUP(AQ$1,其他单位!$A$1:$DH$53,ROW(AQ16)+13,FALSE)</f>
        <v>341263</v>
      </c>
      <c r="AR16">
        <f>HLOOKUP(AR$1,国有企业!$A$1:$DH$53,ROW(AR16)+13,FALSE)+HLOOKUP(AR$1,城镇集体企业!$A$1:$DH$53,ROW(AR16)+13,FALSE)+HLOOKUP(AR$1,其他单位!$A$1:$DH$53,ROW(AR16)+13,FALSE)</f>
        <v>286499</v>
      </c>
      <c r="AS16">
        <f>HLOOKUP(AS$1,国有企业!$A$1:$DH$53,ROW(AS16)+13,FALSE)+HLOOKUP(AS$1,城镇集体企业!$A$1:$DH$53,ROW(AS16)+13,FALSE)+HLOOKUP(AS$1,其他单位!$A$1:$DH$53,ROW(AS16)+13,FALSE)</f>
        <v>78625</v>
      </c>
      <c r="AT16">
        <f>HLOOKUP(AT$1,国有企业!$A$1:$DH$53,ROW(AT16)+13,FALSE)+HLOOKUP(AT$1,城镇集体企业!$A$1:$DH$53,ROW(AT16)+13,FALSE)+HLOOKUP(AT$1,其他单位!$A$1:$DH$53,ROW(AT16)+13,FALSE)</f>
        <v>20755</v>
      </c>
      <c r="AU16">
        <f>HLOOKUP(AU$1,国有企业!$A$1:$DH$53,ROW(AU16)+13,FALSE)+HLOOKUP(AU$1,城镇集体企业!$A$1:$DH$53,ROW(AU16)+13,FALSE)+HLOOKUP(AU$1,其他单位!$A$1:$DH$53,ROW(AU16)+13,FALSE)</f>
        <v>5482</v>
      </c>
      <c r="AV16">
        <f>HLOOKUP(AV$1,国有企业!$A$1:$DH$53,ROW(AV16)+13,FALSE)+HLOOKUP(AV$1,城镇集体企业!$A$1:$DH$53,ROW(AV16)+13,FALSE)+HLOOKUP(AV$1,其他单位!$A$1:$DH$53,ROW(AV16)+13,FALSE)</f>
        <v>5743</v>
      </c>
      <c r="AW16">
        <f>HLOOKUP(AW$1,国有企业!$A$1:$DH$53,ROW(AW16)+13,FALSE)+HLOOKUP(AW$1,城镇集体企业!$A$1:$DH$53,ROW(AW16)+13,FALSE)+HLOOKUP(AW$1,其他单位!$A$1:$DH$53,ROW(AW16)+13,FALSE)</f>
        <v>110641</v>
      </c>
      <c r="AX16">
        <f>HLOOKUP(AX$1,国有企业!$A$1:$DH$53,ROW(AX16)+13,FALSE)+HLOOKUP(AX$1,城镇集体企业!$A$1:$DH$53,ROW(AX16)+13,FALSE)+HLOOKUP(AX$1,其他单位!$A$1:$DH$53,ROW(AX16)+13,FALSE)</f>
        <v>67434</v>
      </c>
      <c r="AY16">
        <f>HLOOKUP(AY$1,国有企业!$A$1:$DH$53,ROW(AY16)+13,FALSE)+HLOOKUP(AY$1,城镇集体企业!$A$1:$DH$53,ROW(AY16)+13,FALSE)+HLOOKUP(AY$1,其他单位!$A$1:$DH$53,ROW(AY16)+13,FALSE)</f>
        <v>10010</v>
      </c>
      <c r="AZ16">
        <f>HLOOKUP(AZ$1,国有企业!$A$1:$DH$53,ROW(AZ16)+13,FALSE)+HLOOKUP(AZ$1,城镇集体企业!$A$1:$DH$53,ROW(AZ16)+13,FALSE)+HLOOKUP(AZ$1,其他单位!$A$1:$DH$53,ROW(AZ16)+13,FALSE)</f>
        <v>33197</v>
      </c>
      <c r="BA16">
        <f>HLOOKUP(BA$1,国有企业!$A$1:$DH$53,ROW(BA16)+13,FALSE)+HLOOKUP(BA$1,城镇集体企业!$A$1:$DH$53,ROW(BA16)+13,FALSE)+HLOOKUP(BA$1,其他单位!$A$1:$DH$53,ROW(BA16)+13,FALSE)</f>
        <v>2123613</v>
      </c>
      <c r="BB16">
        <f>HLOOKUP(BB$1,国有企业!$A$1:$DH$53,ROW(BB16)+13,FALSE)+HLOOKUP(BB$1,城镇集体企业!$A$1:$DH$53,ROW(BB16)+13,FALSE)+HLOOKUP(BB$1,其他单位!$A$1:$DH$53,ROW(BB16)+13,FALSE)</f>
        <v>1603556</v>
      </c>
      <c r="BC16">
        <f>HLOOKUP(BC$1,国有企业!$A$1:$DH$53,ROW(BC16)+13,FALSE)+HLOOKUP(BC$1,城镇集体企业!$A$1:$DH$53,ROW(BC16)+13,FALSE)+HLOOKUP(BC$1,其他单位!$A$1:$DH$53,ROW(BC16)+13,FALSE)</f>
        <v>363566</v>
      </c>
      <c r="BD16">
        <f>HLOOKUP(BD$1,国有企业!$A$1:$DH$53,ROW(BD16)+13,FALSE)+HLOOKUP(BD$1,城镇集体企业!$A$1:$DH$53,ROW(BD16)+13,FALSE)+HLOOKUP(BD$1,其他单位!$A$1:$DH$53,ROW(BD16)+13,FALSE)</f>
        <v>52003</v>
      </c>
      <c r="BE16">
        <f>HLOOKUP(BE$1,国有企业!$A$1:$DH$53,ROW(BE16)+13,FALSE)+HLOOKUP(BE$1,城镇集体企业!$A$1:$DH$53,ROW(BE16)+13,FALSE)+HLOOKUP(BE$1,其他单位!$A$1:$DH$53,ROW(BE16)+13,FALSE)</f>
        <v>104488</v>
      </c>
      <c r="BF16">
        <f>HLOOKUP(BF$1,国有企业!$A$1:$DH$53,ROW(BF16)+13,FALSE)+HLOOKUP(BF$1,城镇集体企业!$A$1:$DH$53,ROW(BF16)+13,FALSE)+HLOOKUP(BF$1,其他单位!$A$1:$DH$53,ROW(BF16)+13,FALSE)</f>
        <v>396667</v>
      </c>
      <c r="BG16">
        <f>HLOOKUP(BG$1,国有企业!$A$1:$DH$53,ROW(BG16)+13,FALSE)+HLOOKUP(BG$1,城镇集体企业!$A$1:$DH$53,ROW(BG16)+13,FALSE)+HLOOKUP(BG$1,其他单位!$A$1:$DH$53,ROW(BG16)+13,FALSE)</f>
        <v>205862</v>
      </c>
      <c r="BH16">
        <f>HLOOKUP(BH$1,国有企业!$A$1:$DH$53,ROW(BH16)+13,FALSE)+HLOOKUP(BH$1,城镇集体企业!$A$1:$DH$53,ROW(BH16)+13,FALSE)+HLOOKUP(BH$1,其他单位!$A$1:$DH$53,ROW(BH16)+13,FALSE)</f>
        <v>190805</v>
      </c>
      <c r="BI16">
        <f>HLOOKUP(BI$1,国有企业!$A$1:$DH$53,ROW(BI16)+13,FALSE)+HLOOKUP(BI$1,城镇集体企业!$A$1:$DH$53,ROW(BI16)+13,FALSE)+HLOOKUP(BI$1,其他单位!$A$1:$DH$53,ROW(BI16)+13,FALSE)</f>
        <v>312307</v>
      </c>
      <c r="BJ16">
        <f>HLOOKUP(BJ$1,国有企业!$A$1:$DH$53,ROW(BJ16)+13,FALSE)+HLOOKUP(BJ$1,城镇集体企业!$A$1:$DH$53,ROW(BJ16)+13,FALSE)+HLOOKUP(BJ$1,其他单位!$A$1:$DH$53,ROW(BJ16)+13,FALSE)</f>
        <v>3996</v>
      </c>
      <c r="BK16">
        <f>HLOOKUP(BK$1,国有企业!$A$1:$DH$53,ROW(BK16)+13,FALSE)+HLOOKUP(BK$1,城镇集体企业!$A$1:$DH$53,ROW(BK16)+13,FALSE)+HLOOKUP(BK$1,其他单位!$A$1:$DH$53,ROW(BK16)+13,FALSE)</f>
        <v>202173</v>
      </c>
      <c r="BL16">
        <f>HLOOKUP(BL$1,国有企业!$A$1:$DH$53,ROW(BL16)+13,FALSE)+HLOOKUP(BL$1,城镇集体企业!$A$1:$DH$53,ROW(BL16)+13,FALSE)+HLOOKUP(BL$1,其他单位!$A$1:$DH$53,ROW(BL16)+13,FALSE)</f>
        <v>28954</v>
      </c>
      <c r="BM16">
        <f>HLOOKUP(BM$1,国有企业!$A$1:$DH$53,ROW(BM16)+13,FALSE)+HLOOKUP(BM$1,城镇集体企业!$A$1:$DH$53,ROW(BM16)+13,FALSE)+HLOOKUP(BM$1,其他单位!$A$1:$DH$53,ROW(BM16)+13,FALSE)</f>
        <v>10806</v>
      </c>
      <c r="BN16">
        <f>HLOOKUP(BN$1,国有企业!$A$1:$DH$53,ROW(BN16)+13,FALSE)+HLOOKUP(BN$1,城镇集体企业!$A$1:$DH$53,ROW(BN16)+13,FALSE)+HLOOKUP(BN$1,其他单位!$A$1:$DH$53,ROW(BN16)+13,FALSE)</f>
        <v>77</v>
      </c>
      <c r="BO16">
        <f>HLOOKUP(BO$1,国有企业!$A$1:$DH$53,ROW(BO16)+13,FALSE)+HLOOKUP(BO$1,城镇集体企业!$A$1:$DH$53,ROW(BO16)+13,FALSE)+HLOOKUP(BO$1,其他单位!$A$1:$DH$53,ROW(BO16)+13,FALSE)</f>
        <v>12907</v>
      </c>
      <c r="BP16">
        <f>HLOOKUP(BP$1,国有企业!$A$1:$DH$53,ROW(BP16)+13,FALSE)+HLOOKUP(BP$1,城镇集体企业!$A$1:$DH$53,ROW(BP16)+13,FALSE)+HLOOKUP(BP$1,其他单位!$A$1:$DH$53,ROW(BP16)+13,FALSE)</f>
        <v>19957</v>
      </c>
      <c r="BQ16">
        <f>HLOOKUP(BQ$1,国有企业!$A$1:$DH$53,ROW(BQ16)+13,FALSE)+HLOOKUP(BQ$1,城镇集体企业!$A$1:$DH$53,ROW(BQ16)+13,FALSE)+HLOOKUP(BQ$1,其他单位!$A$1:$DH$53,ROW(BQ16)+13,FALSE)</f>
        <v>33437</v>
      </c>
      <c r="BR16">
        <f>HLOOKUP(BR$1,国有企业!$A$1:$DH$53,ROW(BR16)+13,FALSE)+HLOOKUP(BR$1,城镇集体企业!$A$1:$DH$53,ROW(BR16)+13,FALSE)+HLOOKUP(BR$1,其他单位!$A$1:$DH$53,ROW(BR16)+13,FALSE)</f>
        <v>145986</v>
      </c>
      <c r="BS16">
        <f>HLOOKUP(BS$1,国有企业!$A$1:$DH$53,ROW(BS16)+13,FALSE)+HLOOKUP(BS$1,城镇集体企业!$A$1:$DH$53,ROW(BS16)+13,FALSE)+HLOOKUP(BS$1,其他单位!$A$1:$DH$53,ROW(BS16)+13,FALSE)</f>
        <v>79166</v>
      </c>
      <c r="BT16">
        <f>HLOOKUP(BT$1,国有企业!$A$1:$DH$53,ROW(BT16)+13,FALSE)+HLOOKUP(BT$1,城镇集体企业!$A$1:$DH$53,ROW(BT16)+13,FALSE)+HLOOKUP(BT$1,其他单位!$A$1:$DH$53,ROW(BT16)+13,FALSE)</f>
        <v>66820</v>
      </c>
      <c r="BU16">
        <f>HLOOKUP(BU$1,国有企业!$A$1:$DH$53,ROW(BU16)+13,FALSE)+HLOOKUP(BU$1,城镇集体企业!$A$1:$DH$53,ROW(BU16)+13,FALSE)+HLOOKUP(BU$1,其他单位!$A$1:$DH$53,ROW(BU16)+13,FALSE)</f>
        <v>243579</v>
      </c>
      <c r="BV16">
        <f>HLOOKUP(BV$1,国有企业!$A$1:$DH$53,ROW(BV16)+13,FALSE)+HLOOKUP(BV$1,城镇集体企业!$A$1:$DH$53,ROW(BV16)+13,FALSE)+HLOOKUP(BV$1,其他单位!$A$1:$DH$53,ROW(BV16)+13,FALSE)</f>
        <v>61643</v>
      </c>
      <c r="BW16">
        <f>HLOOKUP(BW$1,国有企业!$A$1:$DH$53,ROW(BW16)+13,FALSE)+HLOOKUP(BW$1,城镇集体企业!$A$1:$DH$53,ROW(BW16)+13,FALSE)+HLOOKUP(BW$1,其他单位!$A$1:$DH$53,ROW(BW16)+13,FALSE)</f>
        <v>31190</v>
      </c>
      <c r="BX16">
        <f>HLOOKUP(BX$1,国有企业!$A$1:$DH$53,ROW(BX16)+13,FALSE)+HLOOKUP(BX$1,城镇集体企业!$A$1:$DH$53,ROW(BX16)+13,FALSE)+HLOOKUP(BX$1,其他单位!$A$1:$DH$53,ROW(BX16)+13,FALSE)</f>
        <v>150746</v>
      </c>
      <c r="BY16">
        <f>HLOOKUP(BY$1,国有企业!$A$1:$DH$53,ROW(BY16)+13,FALSE)+HLOOKUP(BY$1,城镇集体企业!$A$1:$DH$53,ROW(BY16)+13,FALSE)+HLOOKUP(BY$1,其他单位!$A$1:$DH$53,ROW(BY16)+13,FALSE)</f>
        <v>475622</v>
      </c>
      <c r="BZ16">
        <f>HLOOKUP(BZ$1,国有企业!$A$1:$DH$53,ROW(BZ16)+13,FALSE)+HLOOKUP(BZ$1,城镇集体企业!$A$1:$DH$53,ROW(BZ16)+13,FALSE)+HLOOKUP(BZ$1,其他单位!$A$1:$DH$53,ROW(BZ16)+13,FALSE)</f>
        <v>235835</v>
      </c>
      <c r="CA16">
        <f>HLOOKUP(CA$1,国有企业!$A$1:$DH$53,ROW(CA16)+13,FALSE)+HLOOKUP(CA$1,城镇集体企业!$A$1:$DH$53,ROW(CA16)+13,FALSE)+HLOOKUP(CA$1,其他单位!$A$1:$DH$53,ROW(CA16)+13,FALSE)</f>
        <v>11327</v>
      </c>
      <c r="CB16">
        <f>HLOOKUP(CB$1,国有企业!$A$1:$DH$53,ROW(CB16)+13,FALSE)+HLOOKUP(CB$1,城镇集体企业!$A$1:$DH$53,ROW(CB16)+13,FALSE)+HLOOKUP(CB$1,其他单位!$A$1:$DH$53,ROW(CB16)+13,FALSE)</f>
        <v>225016</v>
      </c>
      <c r="CC16">
        <f>HLOOKUP(CC$1,国有企业!$A$1:$DH$53,ROW(CC16)+13,FALSE)+HLOOKUP(CC$1,城镇集体企业!$A$1:$DH$53,ROW(CC16)+13,FALSE)+HLOOKUP(CC$1,其他单位!$A$1:$DH$53,ROW(CC16)+13,FALSE)</f>
        <v>3444</v>
      </c>
      <c r="CD16">
        <f>HLOOKUP(CD$1,国有企业!$A$1:$DH$53,ROW(CD16)+13,FALSE)+HLOOKUP(CD$1,城镇集体企业!$A$1:$DH$53,ROW(CD16)+13,FALSE)+HLOOKUP(CD$1,其他单位!$A$1:$DH$53,ROW(CD16)+13,FALSE)</f>
        <v>267975</v>
      </c>
      <c r="CE16">
        <f>HLOOKUP(CE$1,国有企业!$A$1:$DH$53,ROW(CE16)+13,FALSE)+HLOOKUP(CE$1,城镇集体企业!$A$1:$DH$53,ROW(CE16)+13,FALSE)+HLOOKUP(CE$1,其他单位!$A$1:$DH$53,ROW(CE16)+13,FALSE)</f>
        <v>356162</v>
      </c>
      <c r="CF16">
        <f>HLOOKUP(CF$1,国有企业!$A$1:$DH$53,ROW(CF16)+13,FALSE)+HLOOKUP(CF$1,城镇集体企业!$A$1:$DH$53,ROW(CF16)+13,FALSE)+HLOOKUP(CF$1,其他单位!$A$1:$DH$53,ROW(CF16)+13,FALSE)</f>
        <v>7305</v>
      </c>
      <c r="CG16">
        <f>HLOOKUP(CG$1,国有企业!$A$1:$DH$53,ROW(CG16)+13,FALSE)+HLOOKUP(CG$1,城镇集体企业!$A$1:$DH$53,ROW(CG16)+13,FALSE)+HLOOKUP(CG$1,其他单位!$A$1:$DH$53,ROW(CG16)+13,FALSE)</f>
        <v>348857</v>
      </c>
      <c r="CH16">
        <f>HLOOKUP(CH$1,国有企业!$A$1:$DH$53,ROW(CH16)+13,FALSE)+HLOOKUP(CH$1,城镇集体企业!$A$1:$DH$53,ROW(CH16)+13,FALSE)+HLOOKUP(CH$1,其他单位!$A$1:$DH$53,ROW(CH16)+13,FALSE)</f>
        <v>180276</v>
      </c>
      <c r="CI16">
        <f>HLOOKUP(CI$1,国有企业!$A$1:$DH$53,ROW(CI16)+13,FALSE)+HLOOKUP(CI$1,城镇集体企业!$A$1:$DH$53,ROW(CI16)+13,FALSE)+HLOOKUP(CI$1,其他单位!$A$1:$DH$53,ROW(CI16)+13,FALSE)</f>
        <v>25395</v>
      </c>
      <c r="CJ16">
        <f>HLOOKUP(CJ$1,国有企业!$A$1:$DH$53,ROW(CJ16)+13,FALSE)+HLOOKUP(CJ$1,城镇集体企业!$A$1:$DH$53,ROW(CJ16)+13,FALSE)+HLOOKUP(CJ$1,其他单位!$A$1:$DH$53,ROW(CJ16)+13,FALSE)</f>
        <v>133764</v>
      </c>
      <c r="CK16">
        <f>HLOOKUP(CK$1,国有企业!$A$1:$DH$53,ROW(CK16)+13,FALSE)+HLOOKUP(CK$1,城镇集体企业!$A$1:$DH$53,ROW(CK16)+13,FALSE)+HLOOKUP(CK$1,其他单位!$A$1:$DH$53,ROW(CK16)+13,FALSE)</f>
        <v>21117</v>
      </c>
      <c r="CL16">
        <f>HLOOKUP(CL$1,国有企业!$A$1:$DH$53,ROW(CL16)+13,FALSE)+HLOOKUP(CL$1,城镇集体企业!$A$1:$DH$53,ROW(CL16)+13,FALSE)+HLOOKUP(CL$1,其他单位!$A$1:$DH$53,ROW(CL16)+13,FALSE)</f>
        <v>112703</v>
      </c>
      <c r="CM16">
        <f>HLOOKUP(CM$1,国有企业!$A$1:$DH$53,ROW(CM16)+13,FALSE)+HLOOKUP(CM$1,城镇集体企业!$A$1:$DH$53,ROW(CM16)+13,FALSE)+HLOOKUP(CM$1,其他单位!$A$1:$DH$53,ROW(CM16)+13,FALSE)</f>
        <v>8325</v>
      </c>
      <c r="CN16">
        <f>HLOOKUP(CN$1,国有企业!$A$1:$DH$53,ROW(CN16)+13,FALSE)+HLOOKUP(CN$1,城镇集体企业!$A$1:$DH$53,ROW(CN16)+13,FALSE)+HLOOKUP(CN$1,其他单位!$A$1:$DH$53,ROW(CN16)+13,FALSE)</f>
        <v>6935</v>
      </c>
      <c r="CO16">
        <f>HLOOKUP(CO$1,国有企业!$A$1:$DH$53,ROW(CO16)+13,FALSE)+HLOOKUP(CO$1,城镇集体企业!$A$1:$DH$53,ROW(CO16)+13,FALSE)+HLOOKUP(CO$1,其他单位!$A$1:$DH$53,ROW(CO16)+13,FALSE)</f>
        <v>85539</v>
      </c>
      <c r="CP16">
        <f>HLOOKUP(CP$1,国有企业!$A$1:$DH$53,ROW(CP16)+13,FALSE)+HLOOKUP(CP$1,城镇集体企业!$A$1:$DH$53,ROW(CP16)+13,FALSE)+HLOOKUP(CP$1,其他单位!$A$1:$DH$53,ROW(CP16)+13,FALSE)</f>
        <v>11904</v>
      </c>
      <c r="CQ16">
        <f>HLOOKUP(CQ$1,国有企业!$A$1:$DH$53,ROW(CQ16)+13,FALSE)+HLOOKUP(CQ$1,城镇集体企业!$A$1:$DH$53,ROW(CQ16)+13,FALSE)+HLOOKUP(CQ$1,其他单位!$A$1:$DH$53,ROW(CQ16)+13,FALSE)</f>
        <v>36820</v>
      </c>
      <c r="CR16">
        <f>HLOOKUP(CR$1,国有企业!$A$1:$DH$53,ROW(CR16)+13,FALSE)+HLOOKUP(CR$1,城镇集体企业!$A$1:$DH$53,ROW(CR16)+13,FALSE)+HLOOKUP(CR$1,其他单位!$A$1:$DH$53,ROW(CR16)+13,FALSE)</f>
        <v>17050</v>
      </c>
      <c r="CS16">
        <f>HLOOKUP(CS$1,国有企业!$A$1:$DH$53,ROW(CS16)+13,FALSE)+HLOOKUP(CS$1,城镇集体企业!$A$1:$DH$53,ROW(CS16)+13,FALSE)+HLOOKUP(CS$1,其他单位!$A$1:$DH$53,ROW(CS16)+13,FALSE)</f>
        <v>4734</v>
      </c>
      <c r="CT16">
        <f>HLOOKUP(CT$1,国有企业!$A$1:$DH$53,ROW(CT16)+13,FALSE)+HLOOKUP(CT$1,城镇集体企业!$A$1:$DH$53,ROW(CT16)+13,FALSE)+HLOOKUP(CT$1,其他单位!$A$1:$DH$53,ROW(CT16)+13,FALSE)</f>
        <v>15036</v>
      </c>
      <c r="CU16">
        <f>HLOOKUP(CU$1,国有企业!$A$1:$DH$53,ROW(CU16)+13,FALSE)+HLOOKUP(CU$1,城镇集体企业!$A$1:$DH$53,ROW(CU16)+13,FALSE)+HLOOKUP(CU$1,其他单位!$A$1:$DH$53,ROW(CU16)+13,FALSE)</f>
        <v>876427</v>
      </c>
      <c r="CV16">
        <f>HLOOKUP(CV$1,国有企业!$A$1:$DH$53,ROW(CV16)+13,FALSE)+HLOOKUP(CV$1,城镇集体企业!$A$1:$DH$53,ROW(CV16)+13,FALSE)+HLOOKUP(CV$1,其他单位!$A$1:$DH$53,ROW(CV16)+13,FALSE)</f>
        <v>230850</v>
      </c>
      <c r="CW16">
        <f>HLOOKUP(CW$1,国有企业!$A$1:$DH$53,ROW(CW16)+13,FALSE)+HLOOKUP(CW$1,城镇集体企业!$A$1:$DH$53,ROW(CW16)+13,FALSE)+HLOOKUP(CW$1,其他单位!$A$1:$DH$53,ROW(CW16)+13,FALSE)</f>
        <v>295650</v>
      </c>
      <c r="CX16">
        <f>HLOOKUP(CX$1,国有企业!$A$1:$DH$53,ROW(CX16)+13,FALSE)+HLOOKUP(CX$1,城镇集体企业!$A$1:$DH$53,ROW(CX16)+13,FALSE)+HLOOKUP(CX$1,其他单位!$A$1:$DH$53,ROW(CX16)+13,FALSE)</f>
        <v>113491</v>
      </c>
      <c r="CY16">
        <f>HLOOKUP(CY$1,国有企业!$A$1:$DH$53,ROW(CY16)+13,FALSE)+HLOOKUP(CY$1,城镇集体企业!$A$1:$DH$53,ROW(CY16)+13,FALSE)+HLOOKUP(CY$1,其他单位!$A$1:$DH$53,ROW(CY16)+13,FALSE)</f>
        <v>512784</v>
      </c>
      <c r="CZ16">
        <f>HLOOKUP(CZ$1,国有企业!$A$1:$DH$53,ROW(CZ16)+13,FALSE)+HLOOKUP(CZ$1,城镇集体企业!$A$1:$DH$53,ROW(CZ16)+13,FALSE)+HLOOKUP(CZ$1,其他单位!$A$1:$DH$53,ROW(CZ16)+13,FALSE)</f>
        <v>487013</v>
      </c>
      <c r="DA16">
        <f>HLOOKUP(DA$1,国有企业!$A$1:$DH$53,ROW(DA16)+13,FALSE)+HLOOKUP(DA$1,城镇集体企业!$A$1:$DH$53,ROW(DA16)+13,FALSE)+HLOOKUP(DA$1,其他单位!$A$1:$DH$53,ROW(DA16)+13,FALSE)</f>
        <v>25771</v>
      </c>
      <c r="DB16">
        <f>HLOOKUP(DB$1,国有企业!$A$1:$DH$53,ROW(DB16)+13,FALSE)+HLOOKUP(DB$1,城镇集体企业!$A$1:$DH$53,ROW(DB16)+13,FALSE)+HLOOKUP(DB$1,其他单位!$A$1:$DH$53,ROW(DB16)+13,FALSE)</f>
        <v>80038</v>
      </c>
      <c r="DC16">
        <f>HLOOKUP(DC$1,国有企业!$A$1:$DH$53,ROW(DC16)+13,FALSE)+HLOOKUP(DC$1,城镇集体企业!$A$1:$DH$53,ROW(DC16)+13,FALSE)+HLOOKUP(DC$1,其他单位!$A$1:$DH$53,ROW(DC16)+13,FALSE)</f>
        <v>11365</v>
      </c>
      <c r="DD16">
        <f>HLOOKUP(DD$1,国有企业!$A$1:$DH$53,ROW(DD16)+13,FALSE)+HLOOKUP(DD$1,城镇集体企业!$A$1:$DH$53,ROW(DD16)+13,FALSE)+HLOOKUP(DD$1,其他单位!$A$1:$DH$53,ROW(DD16)+13,FALSE)</f>
        <v>33325</v>
      </c>
      <c r="DE16">
        <f>HLOOKUP(DE$1,国有企业!$A$1:$DH$53,ROW(DE16)+13,FALSE)+HLOOKUP(DE$1,城镇集体企业!$A$1:$DH$53,ROW(DE16)+13,FALSE)+HLOOKUP(DE$1,其他单位!$A$1:$DH$53,ROW(DE16)+13,FALSE)</f>
        <v>23313</v>
      </c>
      <c r="DF16">
        <f>HLOOKUP(DF$1,国有企业!$A$1:$DH$53,ROW(DF16)+13,FALSE)+HLOOKUP(DF$1,城镇集体企业!$A$1:$DH$53,ROW(DF16)+13,FALSE)+HLOOKUP(DF$1,其他单位!$A$1:$DH$53,ROW(DF16)+13,FALSE)</f>
        <v>5783</v>
      </c>
      <c r="DG16">
        <f>HLOOKUP(DG$1,国有企业!$A$1:$DH$53,ROW(DG16)+13,FALSE)+HLOOKUP(DG$1,城镇集体企业!$A$1:$DH$53,ROW(DG16)+13,FALSE)+HLOOKUP(DG$1,其他单位!$A$1:$DH$53,ROW(DG16)+13,FALSE)</f>
        <v>6252</v>
      </c>
      <c r="DH16">
        <f>HLOOKUP(DH$1,国有企业!$A$1:$DH$53,ROW(DH16)+13,FALSE)+HLOOKUP(DH$1,城镇集体企业!$A$1:$DH$53,ROW(DH16)+13,FALSE)+HLOOKUP(DH$1,其他单位!$A$1:$DH$53,ROW(DH16)+13,FALSE)</f>
        <v>764297</v>
      </c>
    </row>
    <row r="17" spans="1:112" x14ac:dyDescent="0.2">
      <c r="A17" s="29" t="s">
        <v>574</v>
      </c>
      <c r="B17">
        <f>HLOOKUP(B$1,国有企业!$A$1:$DH$53,ROW(B17)+13,FALSE)+HLOOKUP(B$1,城镇集体企业!$A$1:$DH$53,ROW(B17)+13,FALSE)+HLOOKUP(B$1,其他单位!$A$1:$DH$53,ROW(B17)+13,FALSE)</f>
        <v>5810480</v>
      </c>
      <c r="C17">
        <f>HLOOKUP(C$1,国有企业!$A$1:$DH$53,ROW(C17)+13,FALSE)+HLOOKUP(C$1,城镇集体企业!$A$1:$DH$53,ROW(C17)+13,FALSE)+HLOOKUP(C$1,其他单位!$A$1:$DH$53,ROW(C17)+13,FALSE)</f>
        <v>31548</v>
      </c>
      <c r="D17">
        <f>HLOOKUP(D$1,国有企业!$A$1:$DH$53,ROW(D17)+13,FALSE)+HLOOKUP(D$1,城镇集体企业!$A$1:$DH$53,ROW(D17)+13,FALSE)+HLOOKUP(D$1,其他单位!$A$1:$DH$53,ROW(D17)+13,FALSE)</f>
        <v>11765</v>
      </c>
      <c r="E17">
        <f>HLOOKUP(E$1,国有企业!$A$1:$DH$53,ROW(E17)+13,FALSE)+HLOOKUP(E$1,城镇集体企业!$A$1:$DH$53,ROW(E17)+13,FALSE)+HLOOKUP(E$1,其他单位!$A$1:$DH$53,ROW(E17)+13,FALSE)</f>
        <v>2997</v>
      </c>
      <c r="F17">
        <f>HLOOKUP(F$1,国有企业!$A$1:$DH$53,ROW(F17)+13,FALSE)+HLOOKUP(F$1,城镇集体企业!$A$1:$DH$53,ROW(F17)+13,FALSE)+HLOOKUP(F$1,其他单位!$A$1:$DH$53,ROW(F17)+13,FALSE)</f>
        <v>1666</v>
      </c>
      <c r="G17">
        <f>HLOOKUP(G$1,国有企业!$A$1:$DH$53,ROW(G17)+13,FALSE)+HLOOKUP(G$1,城镇集体企业!$A$1:$DH$53,ROW(G17)+13,FALSE)+HLOOKUP(G$1,其他单位!$A$1:$DH$53,ROW(G17)+13,FALSE)</f>
        <v>536</v>
      </c>
      <c r="H17">
        <f>HLOOKUP(H$1,国有企业!$A$1:$DH$53,ROW(H17)+13,FALSE)+HLOOKUP(H$1,城镇集体企业!$A$1:$DH$53,ROW(H17)+13,FALSE)+HLOOKUP(H$1,其他单位!$A$1:$DH$53,ROW(H17)+13,FALSE)</f>
        <v>14584</v>
      </c>
      <c r="I17">
        <f>HLOOKUP(I$1,国有企业!$A$1:$DH$53,ROW(I17)+13,FALSE)+HLOOKUP(I$1,城镇集体企业!$A$1:$DH$53,ROW(I17)+13,FALSE)+HLOOKUP(I$1,其他单位!$A$1:$DH$53,ROW(I17)+13,FALSE)</f>
        <v>142775</v>
      </c>
      <c r="J17">
        <f>HLOOKUP(J$1,国有企业!$A$1:$DH$53,ROW(J17)+13,FALSE)+HLOOKUP(J$1,城镇集体企业!$A$1:$DH$53,ROW(J17)+13,FALSE)+HLOOKUP(J$1,其他单位!$A$1:$DH$53,ROW(J17)+13,FALSE)</f>
        <v>122254</v>
      </c>
      <c r="K17">
        <f>HLOOKUP(K$1,国有企业!$A$1:$DH$53,ROW(K17)+13,FALSE)+HLOOKUP(K$1,城镇集体企业!$A$1:$DH$53,ROW(K17)+13,FALSE)+HLOOKUP(K$1,其他单位!$A$1:$DH$53,ROW(K17)+13,FALSE)</f>
        <v>0</v>
      </c>
      <c r="L17">
        <f>HLOOKUP(L$1,国有企业!$A$1:$DH$53,ROW(L17)+13,FALSE)+HLOOKUP(L$1,城镇集体企业!$A$1:$DH$53,ROW(L17)+13,FALSE)+HLOOKUP(L$1,其他单位!$A$1:$DH$53,ROW(L17)+13,FALSE)</f>
        <v>10328</v>
      </c>
      <c r="M17">
        <f>HLOOKUP(M$1,国有企业!$A$1:$DH$53,ROW(M17)+13,FALSE)+HLOOKUP(M$1,城镇集体企业!$A$1:$DH$53,ROW(M17)+13,FALSE)+HLOOKUP(M$1,其他单位!$A$1:$DH$53,ROW(M17)+13,FALSE)</f>
        <v>4137</v>
      </c>
      <c r="N17">
        <f>HLOOKUP(N$1,国有企业!$A$1:$DH$53,ROW(N17)+13,FALSE)+HLOOKUP(N$1,城镇集体企业!$A$1:$DH$53,ROW(N17)+13,FALSE)+HLOOKUP(N$1,其他单位!$A$1:$DH$53,ROW(N17)+13,FALSE)</f>
        <v>5213</v>
      </c>
      <c r="O17">
        <f>HLOOKUP(O$1,国有企业!$A$1:$DH$53,ROW(O17)+13,FALSE)+HLOOKUP(O$1,城镇集体企业!$A$1:$DH$53,ROW(O17)+13,FALSE)+HLOOKUP(O$1,其他单位!$A$1:$DH$53,ROW(O17)+13,FALSE)</f>
        <v>762</v>
      </c>
      <c r="P17">
        <f>HLOOKUP(P$1,国有企业!$A$1:$DH$53,ROW(P17)+13,FALSE)+HLOOKUP(P$1,城镇集体企业!$A$1:$DH$53,ROW(P17)+13,FALSE)+HLOOKUP(P$1,其他单位!$A$1:$DH$53,ROW(P17)+13,FALSE)</f>
        <v>81</v>
      </c>
      <c r="Q17">
        <f>HLOOKUP(Q$1,国有企业!$A$1:$DH$53,ROW(Q17)+13,FALSE)+HLOOKUP(Q$1,城镇集体企业!$A$1:$DH$53,ROW(Q17)+13,FALSE)+HLOOKUP(Q$1,其他单位!$A$1:$DH$53,ROW(Q17)+13,FALSE)</f>
        <v>1276915</v>
      </c>
      <c r="R17">
        <f>HLOOKUP(R$1,国有企业!$A$1:$DH$53,ROW(R17)+13,FALSE)+HLOOKUP(R$1,城镇集体企业!$A$1:$DH$53,ROW(R17)+13,FALSE)+HLOOKUP(R$1,其他单位!$A$1:$DH$53,ROW(R17)+13,FALSE)</f>
        <v>44851</v>
      </c>
      <c r="S17">
        <f>HLOOKUP(S$1,国有企业!$A$1:$DH$53,ROW(S17)+13,FALSE)+HLOOKUP(S$1,城镇集体企业!$A$1:$DH$53,ROW(S17)+13,FALSE)+HLOOKUP(S$1,其他单位!$A$1:$DH$53,ROW(S17)+13,FALSE)</f>
        <v>21964</v>
      </c>
      <c r="T17">
        <f>HLOOKUP(T$1,国有企业!$A$1:$DH$53,ROW(T17)+13,FALSE)+HLOOKUP(T$1,城镇集体企业!$A$1:$DH$53,ROW(T17)+13,FALSE)+HLOOKUP(T$1,其他单位!$A$1:$DH$53,ROW(T17)+13,FALSE)</f>
        <v>30899</v>
      </c>
      <c r="U17">
        <f>HLOOKUP(U$1,国有企业!$A$1:$DH$53,ROW(U17)+13,FALSE)+HLOOKUP(U$1,城镇集体企业!$A$1:$DH$53,ROW(U17)+13,FALSE)+HLOOKUP(U$1,其他单位!$A$1:$DH$53,ROW(U17)+13,FALSE)</f>
        <v>7595</v>
      </c>
      <c r="V17">
        <f>HLOOKUP(V$1,国有企业!$A$1:$DH$53,ROW(V17)+13,FALSE)+HLOOKUP(V$1,城镇集体企业!$A$1:$DH$53,ROW(V17)+13,FALSE)+HLOOKUP(V$1,其他单位!$A$1:$DH$53,ROW(V17)+13,FALSE)</f>
        <v>38100</v>
      </c>
      <c r="W17">
        <f>HLOOKUP(W$1,国有企业!$A$1:$DH$53,ROW(W17)+13,FALSE)+HLOOKUP(W$1,城镇集体企业!$A$1:$DH$53,ROW(W17)+13,FALSE)+HLOOKUP(W$1,其他单位!$A$1:$DH$53,ROW(W17)+13,FALSE)</f>
        <v>75404</v>
      </c>
      <c r="X17">
        <f>HLOOKUP(X$1,国有企业!$A$1:$DH$53,ROW(X17)+13,FALSE)+HLOOKUP(X$1,城镇集体企业!$A$1:$DH$53,ROW(X17)+13,FALSE)+HLOOKUP(X$1,其他单位!$A$1:$DH$53,ROW(X17)+13,FALSE)</f>
        <v>20733</v>
      </c>
      <c r="Y17">
        <f>HLOOKUP(Y$1,国有企业!$A$1:$DH$53,ROW(Y17)+13,FALSE)+HLOOKUP(Y$1,城镇集体企业!$A$1:$DH$53,ROW(Y17)+13,FALSE)+HLOOKUP(Y$1,其他单位!$A$1:$DH$53,ROW(Y17)+13,FALSE)</f>
        <v>11697</v>
      </c>
      <c r="Z17">
        <f>HLOOKUP(Z$1,国有企业!$A$1:$DH$53,ROW(Z17)+13,FALSE)+HLOOKUP(Z$1,城镇集体企业!$A$1:$DH$53,ROW(Z17)+13,FALSE)+HLOOKUP(Z$1,其他单位!$A$1:$DH$53,ROW(Z17)+13,FALSE)</f>
        <v>10555</v>
      </c>
      <c r="AA17">
        <f>HLOOKUP(AA$1,国有企业!$A$1:$DH$53,ROW(AA17)+13,FALSE)+HLOOKUP(AA$1,城镇集体企业!$A$1:$DH$53,ROW(AA17)+13,FALSE)+HLOOKUP(AA$1,其他单位!$A$1:$DH$53,ROW(AA17)+13,FALSE)</f>
        <v>8975</v>
      </c>
      <c r="AB17">
        <f>HLOOKUP(AB$1,国有企业!$A$1:$DH$53,ROW(AB17)+13,FALSE)+HLOOKUP(AB$1,城镇集体企业!$A$1:$DH$53,ROW(AB17)+13,FALSE)+HLOOKUP(AB$1,其他单位!$A$1:$DH$53,ROW(AB17)+13,FALSE)</f>
        <v>13742</v>
      </c>
      <c r="AC17">
        <f>HLOOKUP(AC$1,国有企业!$A$1:$DH$53,ROW(AC17)+13,FALSE)+HLOOKUP(AC$1,城镇集体企业!$A$1:$DH$53,ROW(AC17)+13,FALSE)+HLOOKUP(AC$1,其他单位!$A$1:$DH$53,ROW(AC17)+13,FALSE)</f>
        <v>18562</v>
      </c>
      <c r="AD17">
        <f>HLOOKUP(AD$1,国有企业!$A$1:$DH$53,ROW(AD17)+13,FALSE)+HLOOKUP(AD$1,城镇集体企业!$A$1:$DH$53,ROW(AD17)+13,FALSE)+HLOOKUP(AD$1,其他单位!$A$1:$DH$53,ROW(AD17)+13,FALSE)</f>
        <v>7060</v>
      </c>
      <c r="AE17">
        <f>HLOOKUP(AE$1,国有企业!$A$1:$DH$53,ROW(AE17)+13,FALSE)+HLOOKUP(AE$1,城镇集体企业!$A$1:$DH$53,ROW(AE17)+13,FALSE)+HLOOKUP(AE$1,其他单位!$A$1:$DH$53,ROW(AE17)+13,FALSE)</f>
        <v>73208</v>
      </c>
      <c r="AF17">
        <f>HLOOKUP(AF$1,国有企业!$A$1:$DH$53,ROW(AF17)+13,FALSE)+HLOOKUP(AF$1,城镇集体企业!$A$1:$DH$53,ROW(AF17)+13,FALSE)+HLOOKUP(AF$1,其他单位!$A$1:$DH$53,ROW(AF17)+13,FALSE)</f>
        <v>41763</v>
      </c>
      <c r="AG17">
        <f>HLOOKUP(AG$1,国有企业!$A$1:$DH$53,ROW(AG17)+13,FALSE)+HLOOKUP(AG$1,城镇集体企业!$A$1:$DH$53,ROW(AG17)+13,FALSE)+HLOOKUP(AG$1,其他单位!$A$1:$DH$53,ROW(AG17)+13,FALSE)</f>
        <v>5178</v>
      </c>
      <c r="AH17">
        <f>HLOOKUP(AH$1,国有企业!$A$1:$DH$53,ROW(AH17)+13,FALSE)+HLOOKUP(AH$1,城镇集体企业!$A$1:$DH$53,ROW(AH17)+13,FALSE)+HLOOKUP(AH$1,其他单位!$A$1:$DH$53,ROW(AH17)+13,FALSE)</f>
        <v>62426</v>
      </c>
      <c r="AI17">
        <f>HLOOKUP(AI$1,国有企业!$A$1:$DH$53,ROW(AI17)+13,FALSE)+HLOOKUP(AI$1,城镇集体企业!$A$1:$DH$53,ROW(AI17)+13,FALSE)+HLOOKUP(AI$1,其他单位!$A$1:$DH$53,ROW(AI17)+13,FALSE)</f>
        <v>70532</v>
      </c>
      <c r="AJ17">
        <f>HLOOKUP(AJ$1,国有企业!$A$1:$DH$53,ROW(AJ17)+13,FALSE)+HLOOKUP(AJ$1,城镇集体企业!$A$1:$DH$53,ROW(AJ17)+13,FALSE)+HLOOKUP(AJ$1,其他单位!$A$1:$DH$53,ROW(AJ17)+13,FALSE)</f>
        <v>43203</v>
      </c>
      <c r="AK17">
        <f>HLOOKUP(AK$1,国有企业!$A$1:$DH$53,ROW(AK17)+13,FALSE)+HLOOKUP(AK$1,城镇集体企业!$A$1:$DH$53,ROW(AK17)+13,FALSE)+HLOOKUP(AK$1,其他单位!$A$1:$DH$53,ROW(AK17)+13,FALSE)</f>
        <v>34690</v>
      </c>
      <c r="AL17">
        <f>HLOOKUP(AL$1,国有企业!$A$1:$DH$53,ROW(AL17)+13,FALSE)+HLOOKUP(AL$1,城镇集体企业!$A$1:$DH$53,ROW(AL17)+13,FALSE)+HLOOKUP(AL$1,其他单位!$A$1:$DH$53,ROW(AL17)+13,FALSE)</f>
        <v>44364</v>
      </c>
      <c r="AM17">
        <f>HLOOKUP(AM$1,国有企业!$A$1:$DH$53,ROW(AM17)+13,FALSE)+HLOOKUP(AM$1,城镇集体企业!$A$1:$DH$53,ROW(AM17)+13,FALSE)+HLOOKUP(AM$1,其他单位!$A$1:$DH$53,ROW(AM17)+13,FALSE)</f>
        <v>84618</v>
      </c>
      <c r="AN17">
        <f>HLOOKUP(AN$1,国有企业!$A$1:$DH$53,ROW(AN17)+13,FALSE)+HLOOKUP(AN$1,城镇集体企业!$A$1:$DH$53,ROW(AN17)+13,FALSE)+HLOOKUP(AN$1,其他单位!$A$1:$DH$53,ROW(AN17)+13,FALSE)</f>
        <v>55436</v>
      </c>
      <c r="AO17">
        <f>HLOOKUP(AO$1,国有企业!$A$1:$DH$53,ROW(AO17)+13,FALSE)+HLOOKUP(AO$1,城镇集体企业!$A$1:$DH$53,ROW(AO17)+13,FALSE)+HLOOKUP(AO$1,其他单位!$A$1:$DH$53,ROW(AO17)+13,FALSE)</f>
        <v>123089</v>
      </c>
      <c r="AP17">
        <f>HLOOKUP(AP$1,国有企业!$A$1:$DH$53,ROW(AP17)+13,FALSE)+HLOOKUP(AP$1,城镇集体企业!$A$1:$DH$53,ROW(AP17)+13,FALSE)+HLOOKUP(AP$1,其他单位!$A$1:$DH$53,ROW(AP17)+13,FALSE)</f>
        <v>9652</v>
      </c>
      <c r="AQ17">
        <f>HLOOKUP(AQ$1,国有企业!$A$1:$DH$53,ROW(AQ17)+13,FALSE)+HLOOKUP(AQ$1,城镇集体企业!$A$1:$DH$53,ROW(AQ17)+13,FALSE)+HLOOKUP(AQ$1,其他单位!$A$1:$DH$53,ROW(AQ17)+13,FALSE)</f>
        <v>140951</v>
      </c>
      <c r="AR17">
        <f>HLOOKUP(AR$1,国有企业!$A$1:$DH$53,ROW(AR17)+13,FALSE)+HLOOKUP(AR$1,城镇集体企业!$A$1:$DH$53,ROW(AR17)+13,FALSE)+HLOOKUP(AR$1,其他单位!$A$1:$DH$53,ROW(AR17)+13,FALSE)</f>
        <v>149397</v>
      </c>
      <c r="AS17">
        <f>HLOOKUP(AS$1,国有企业!$A$1:$DH$53,ROW(AS17)+13,FALSE)+HLOOKUP(AS$1,城镇集体企业!$A$1:$DH$53,ROW(AS17)+13,FALSE)+HLOOKUP(AS$1,其他单位!$A$1:$DH$53,ROW(AS17)+13,FALSE)</f>
        <v>7724</v>
      </c>
      <c r="AT17">
        <f>HLOOKUP(AT$1,国有企业!$A$1:$DH$53,ROW(AT17)+13,FALSE)+HLOOKUP(AT$1,城镇集体企业!$A$1:$DH$53,ROW(AT17)+13,FALSE)+HLOOKUP(AT$1,其他单位!$A$1:$DH$53,ROW(AT17)+13,FALSE)</f>
        <v>7292</v>
      </c>
      <c r="AU17">
        <f>HLOOKUP(AU$1,国有企业!$A$1:$DH$53,ROW(AU17)+13,FALSE)+HLOOKUP(AU$1,城镇集体企业!$A$1:$DH$53,ROW(AU17)+13,FALSE)+HLOOKUP(AU$1,其他单位!$A$1:$DH$53,ROW(AU17)+13,FALSE)</f>
        <v>7655</v>
      </c>
      <c r="AV17">
        <f>HLOOKUP(AV$1,国有企业!$A$1:$DH$53,ROW(AV17)+13,FALSE)+HLOOKUP(AV$1,城镇集体企业!$A$1:$DH$53,ROW(AV17)+13,FALSE)+HLOOKUP(AV$1,其他单位!$A$1:$DH$53,ROW(AV17)+13,FALSE)</f>
        <v>5600</v>
      </c>
      <c r="AW17">
        <f>HLOOKUP(AW$1,国有企业!$A$1:$DH$53,ROW(AW17)+13,FALSE)+HLOOKUP(AW$1,城镇集体企业!$A$1:$DH$53,ROW(AW17)+13,FALSE)+HLOOKUP(AW$1,其他单位!$A$1:$DH$53,ROW(AW17)+13,FALSE)</f>
        <v>104110</v>
      </c>
      <c r="AX17">
        <f>HLOOKUP(AX$1,国有企业!$A$1:$DH$53,ROW(AX17)+13,FALSE)+HLOOKUP(AX$1,城镇集体企业!$A$1:$DH$53,ROW(AX17)+13,FALSE)+HLOOKUP(AX$1,其他单位!$A$1:$DH$53,ROW(AX17)+13,FALSE)</f>
        <v>74190</v>
      </c>
      <c r="AY17">
        <f>HLOOKUP(AY$1,国有企业!$A$1:$DH$53,ROW(AY17)+13,FALSE)+HLOOKUP(AY$1,城镇集体企业!$A$1:$DH$53,ROW(AY17)+13,FALSE)+HLOOKUP(AY$1,其他单位!$A$1:$DH$53,ROW(AY17)+13,FALSE)</f>
        <v>10070</v>
      </c>
      <c r="AZ17">
        <f>HLOOKUP(AZ$1,国有企业!$A$1:$DH$53,ROW(AZ17)+13,FALSE)+HLOOKUP(AZ$1,城镇集体企业!$A$1:$DH$53,ROW(AZ17)+13,FALSE)+HLOOKUP(AZ$1,其他单位!$A$1:$DH$53,ROW(AZ17)+13,FALSE)</f>
        <v>19850</v>
      </c>
      <c r="BA17">
        <f>HLOOKUP(BA$1,国有企业!$A$1:$DH$53,ROW(BA17)+13,FALSE)+HLOOKUP(BA$1,城镇集体企业!$A$1:$DH$53,ROW(BA17)+13,FALSE)+HLOOKUP(BA$1,其他单位!$A$1:$DH$53,ROW(BA17)+13,FALSE)</f>
        <v>1110593</v>
      </c>
      <c r="BB17">
        <f>HLOOKUP(BB$1,国有企业!$A$1:$DH$53,ROW(BB17)+13,FALSE)+HLOOKUP(BB$1,城镇集体企业!$A$1:$DH$53,ROW(BB17)+13,FALSE)+HLOOKUP(BB$1,其他单位!$A$1:$DH$53,ROW(BB17)+13,FALSE)</f>
        <v>655108</v>
      </c>
      <c r="BC17">
        <f>HLOOKUP(BC$1,国有企业!$A$1:$DH$53,ROW(BC17)+13,FALSE)+HLOOKUP(BC$1,城镇集体企业!$A$1:$DH$53,ROW(BC17)+13,FALSE)+HLOOKUP(BC$1,其他单位!$A$1:$DH$53,ROW(BC17)+13,FALSE)</f>
        <v>254607</v>
      </c>
      <c r="BD17">
        <f>HLOOKUP(BD$1,国有企业!$A$1:$DH$53,ROW(BD17)+13,FALSE)+HLOOKUP(BD$1,城镇集体企业!$A$1:$DH$53,ROW(BD17)+13,FALSE)+HLOOKUP(BD$1,其他单位!$A$1:$DH$53,ROW(BD17)+13,FALSE)</f>
        <v>58658</v>
      </c>
      <c r="BE17">
        <f>HLOOKUP(BE$1,国有企业!$A$1:$DH$53,ROW(BE17)+13,FALSE)+HLOOKUP(BE$1,城镇集体企业!$A$1:$DH$53,ROW(BE17)+13,FALSE)+HLOOKUP(BE$1,其他单位!$A$1:$DH$53,ROW(BE17)+13,FALSE)</f>
        <v>142220</v>
      </c>
      <c r="BF17">
        <f>HLOOKUP(BF$1,国有企业!$A$1:$DH$53,ROW(BF17)+13,FALSE)+HLOOKUP(BF$1,城镇集体企业!$A$1:$DH$53,ROW(BF17)+13,FALSE)+HLOOKUP(BF$1,其他单位!$A$1:$DH$53,ROW(BF17)+13,FALSE)</f>
        <v>269985</v>
      </c>
      <c r="BG17">
        <f>HLOOKUP(BG$1,国有企业!$A$1:$DH$53,ROW(BG17)+13,FALSE)+HLOOKUP(BG$1,城镇集体企业!$A$1:$DH$53,ROW(BG17)+13,FALSE)+HLOOKUP(BG$1,其他单位!$A$1:$DH$53,ROW(BG17)+13,FALSE)</f>
        <v>103968</v>
      </c>
      <c r="BH17">
        <f>HLOOKUP(BH$1,国有企业!$A$1:$DH$53,ROW(BH17)+13,FALSE)+HLOOKUP(BH$1,城镇集体企业!$A$1:$DH$53,ROW(BH17)+13,FALSE)+HLOOKUP(BH$1,其他单位!$A$1:$DH$53,ROW(BH17)+13,FALSE)</f>
        <v>166017</v>
      </c>
      <c r="BI17">
        <f>HLOOKUP(BI$1,国有企业!$A$1:$DH$53,ROW(BI17)+13,FALSE)+HLOOKUP(BI$1,城镇集体企业!$A$1:$DH$53,ROW(BI17)+13,FALSE)+HLOOKUP(BI$1,其他单位!$A$1:$DH$53,ROW(BI17)+13,FALSE)</f>
        <v>237028</v>
      </c>
      <c r="BJ17">
        <f>HLOOKUP(BJ$1,国有企业!$A$1:$DH$53,ROW(BJ17)+13,FALSE)+HLOOKUP(BJ$1,城镇集体企业!$A$1:$DH$53,ROW(BJ17)+13,FALSE)+HLOOKUP(BJ$1,其他单位!$A$1:$DH$53,ROW(BJ17)+13,FALSE)</f>
        <v>47294</v>
      </c>
      <c r="BK17">
        <f>HLOOKUP(BK$1,国有企业!$A$1:$DH$53,ROW(BK17)+13,FALSE)+HLOOKUP(BK$1,城镇集体企业!$A$1:$DH$53,ROW(BK17)+13,FALSE)+HLOOKUP(BK$1,其他单位!$A$1:$DH$53,ROW(BK17)+13,FALSE)</f>
        <v>132343</v>
      </c>
      <c r="BL17">
        <f>HLOOKUP(BL$1,国有企业!$A$1:$DH$53,ROW(BL17)+13,FALSE)+HLOOKUP(BL$1,城镇集体企业!$A$1:$DH$53,ROW(BL17)+13,FALSE)+HLOOKUP(BL$1,其他单位!$A$1:$DH$53,ROW(BL17)+13,FALSE)</f>
        <v>8420</v>
      </c>
      <c r="BM17">
        <f>HLOOKUP(BM$1,国有企业!$A$1:$DH$53,ROW(BM17)+13,FALSE)+HLOOKUP(BM$1,城镇集体企业!$A$1:$DH$53,ROW(BM17)+13,FALSE)+HLOOKUP(BM$1,其他单位!$A$1:$DH$53,ROW(BM17)+13,FALSE)</f>
        <v>3995</v>
      </c>
      <c r="BN17">
        <f>HLOOKUP(BN$1,国有企业!$A$1:$DH$53,ROW(BN17)+13,FALSE)+HLOOKUP(BN$1,城镇集体企业!$A$1:$DH$53,ROW(BN17)+13,FALSE)+HLOOKUP(BN$1,其他单位!$A$1:$DH$53,ROW(BN17)+13,FALSE)</f>
        <v>27</v>
      </c>
      <c r="BO17">
        <f>HLOOKUP(BO$1,国有企业!$A$1:$DH$53,ROW(BO17)+13,FALSE)+HLOOKUP(BO$1,城镇集体企业!$A$1:$DH$53,ROW(BO17)+13,FALSE)+HLOOKUP(BO$1,其他单位!$A$1:$DH$53,ROW(BO17)+13,FALSE)</f>
        <v>5984</v>
      </c>
      <c r="BP17">
        <f>HLOOKUP(BP$1,国有企业!$A$1:$DH$53,ROW(BP17)+13,FALSE)+HLOOKUP(BP$1,城镇集体企业!$A$1:$DH$53,ROW(BP17)+13,FALSE)+HLOOKUP(BP$1,其他单位!$A$1:$DH$53,ROW(BP17)+13,FALSE)</f>
        <v>15828</v>
      </c>
      <c r="BQ17">
        <f>HLOOKUP(BQ$1,国有企业!$A$1:$DH$53,ROW(BQ17)+13,FALSE)+HLOOKUP(BQ$1,城镇集体企业!$A$1:$DH$53,ROW(BQ17)+13,FALSE)+HLOOKUP(BQ$1,其他单位!$A$1:$DH$53,ROW(BQ17)+13,FALSE)</f>
        <v>23137</v>
      </c>
      <c r="BR17">
        <f>HLOOKUP(BR$1,国有企业!$A$1:$DH$53,ROW(BR17)+13,FALSE)+HLOOKUP(BR$1,城镇集体企业!$A$1:$DH$53,ROW(BR17)+13,FALSE)+HLOOKUP(BR$1,其他单位!$A$1:$DH$53,ROW(BR17)+13,FALSE)</f>
        <v>57873</v>
      </c>
      <c r="BS17">
        <f>HLOOKUP(BS$1,国有企业!$A$1:$DH$53,ROW(BS17)+13,FALSE)+HLOOKUP(BS$1,城镇集体企业!$A$1:$DH$53,ROW(BS17)+13,FALSE)+HLOOKUP(BS$1,其他单位!$A$1:$DH$53,ROW(BS17)+13,FALSE)</f>
        <v>30427</v>
      </c>
      <c r="BT17">
        <f>HLOOKUP(BT$1,国有企业!$A$1:$DH$53,ROW(BT17)+13,FALSE)+HLOOKUP(BT$1,城镇集体企业!$A$1:$DH$53,ROW(BT17)+13,FALSE)+HLOOKUP(BT$1,其他单位!$A$1:$DH$53,ROW(BT17)+13,FALSE)</f>
        <v>27446</v>
      </c>
      <c r="BU17">
        <f>HLOOKUP(BU$1,国有企业!$A$1:$DH$53,ROW(BU17)+13,FALSE)+HLOOKUP(BU$1,城镇集体企业!$A$1:$DH$53,ROW(BU17)+13,FALSE)+HLOOKUP(BU$1,其他单位!$A$1:$DH$53,ROW(BU17)+13,FALSE)</f>
        <v>92564</v>
      </c>
      <c r="BV17">
        <f>HLOOKUP(BV$1,国有企业!$A$1:$DH$53,ROW(BV17)+13,FALSE)+HLOOKUP(BV$1,城镇集体企业!$A$1:$DH$53,ROW(BV17)+13,FALSE)+HLOOKUP(BV$1,其他单位!$A$1:$DH$53,ROW(BV17)+13,FALSE)</f>
        <v>49320</v>
      </c>
      <c r="BW17">
        <f>HLOOKUP(BW$1,国有企业!$A$1:$DH$53,ROW(BW17)+13,FALSE)+HLOOKUP(BW$1,城镇集体企业!$A$1:$DH$53,ROW(BW17)+13,FALSE)+HLOOKUP(BW$1,其他单位!$A$1:$DH$53,ROW(BW17)+13,FALSE)</f>
        <v>5712</v>
      </c>
      <c r="BX17">
        <f>HLOOKUP(BX$1,国有企业!$A$1:$DH$53,ROW(BX17)+13,FALSE)+HLOOKUP(BX$1,城镇集体企业!$A$1:$DH$53,ROW(BX17)+13,FALSE)+HLOOKUP(BX$1,其他单位!$A$1:$DH$53,ROW(BX17)+13,FALSE)</f>
        <v>37532</v>
      </c>
      <c r="BY17">
        <f>HLOOKUP(BY$1,国有企业!$A$1:$DH$53,ROW(BY17)+13,FALSE)+HLOOKUP(BY$1,城镇集体企业!$A$1:$DH$53,ROW(BY17)+13,FALSE)+HLOOKUP(BY$1,其他单位!$A$1:$DH$53,ROW(BY17)+13,FALSE)</f>
        <v>232291</v>
      </c>
      <c r="BZ17">
        <f>HLOOKUP(BZ$1,国有企业!$A$1:$DH$53,ROW(BZ17)+13,FALSE)+HLOOKUP(BZ$1,城镇集体企业!$A$1:$DH$53,ROW(BZ17)+13,FALSE)+HLOOKUP(BZ$1,其他单位!$A$1:$DH$53,ROW(BZ17)+13,FALSE)</f>
        <v>104090</v>
      </c>
      <c r="CA17">
        <f>HLOOKUP(CA$1,国有企业!$A$1:$DH$53,ROW(CA17)+13,FALSE)+HLOOKUP(CA$1,城镇集体企业!$A$1:$DH$53,ROW(CA17)+13,FALSE)+HLOOKUP(CA$1,其他单位!$A$1:$DH$53,ROW(CA17)+13,FALSE)</f>
        <v>2053</v>
      </c>
      <c r="CB17">
        <f>HLOOKUP(CB$1,国有企业!$A$1:$DH$53,ROW(CB17)+13,FALSE)+HLOOKUP(CB$1,城镇集体企业!$A$1:$DH$53,ROW(CB17)+13,FALSE)+HLOOKUP(CB$1,其他单位!$A$1:$DH$53,ROW(CB17)+13,FALSE)</f>
        <v>123527</v>
      </c>
      <c r="CC17">
        <f>HLOOKUP(CC$1,国有企业!$A$1:$DH$53,ROW(CC17)+13,FALSE)+HLOOKUP(CC$1,城镇集体企业!$A$1:$DH$53,ROW(CC17)+13,FALSE)+HLOOKUP(CC$1,其他单位!$A$1:$DH$53,ROW(CC17)+13,FALSE)</f>
        <v>2621</v>
      </c>
      <c r="CD17">
        <f>HLOOKUP(CD$1,国有企业!$A$1:$DH$53,ROW(CD17)+13,FALSE)+HLOOKUP(CD$1,城镇集体企业!$A$1:$DH$53,ROW(CD17)+13,FALSE)+HLOOKUP(CD$1,其他单位!$A$1:$DH$53,ROW(CD17)+13,FALSE)</f>
        <v>176204</v>
      </c>
      <c r="CE17">
        <f>HLOOKUP(CE$1,国有企业!$A$1:$DH$53,ROW(CE17)+13,FALSE)+HLOOKUP(CE$1,城镇集体企业!$A$1:$DH$53,ROW(CE17)+13,FALSE)+HLOOKUP(CE$1,其他单位!$A$1:$DH$53,ROW(CE17)+13,FALSE)</f>
        <v>183302</v>
      </c>
      <c r="CF17">
        <f>HLOOKUP(CF$1,国有企业!$A$1:$DH$53,ROW(CF17)+13,FALSE)+HLOOKUP(CF$1,城镇集体企业!$A$1:$DH$53,ROW(CF17)+13,FALSE)+HLOOKUP(CF$1,其他单位!$A$1:$DH$53,ROW(CF17)+13,FALSE)</f>
        <v>7554</v>
      </c>
      <c r="CG17">
        <f>HLOOKUP(CG$1,国有企业!$A$1:$DH$53,ROW(CG17)+13,FALSE)+HLOOKUP(CG$1,城镇集体企业!$A$1:$DH$53,ROW(CG17)+13,FALSE)+HLOOKUP(CG$1,其他单位!$A$1:$DH$53,ROW(CG17)+13,FALSE)</f>
        <v>175748</v>
      </c>
      <c r="CH17">
        <f>HLOOKUP(CH$1,国有企业!$A$1:$DH$53,ROW(CH17)+13,FALSE)+HLOOKUP(CH$1,城镇集体企业!$A$1:$DH$53,ROW(CH17)+13,FALSE)+HLOOKUP(CH$1,其他单位!$A$1:$DH$53,ROW(CH17)+13,FALSE)</f>
        <v>106239</v>
      </c>
      <c r="CI17">
        <f>HLOOKUP(CI$1,国有企业!$A$1:$DH$53,ROW(CI17)+13,FALSE)+HLOOKUP(CI$1,城镇集体企业!$A$1:$DH$53,ROW(CI17)+13,FALSE)+HLOOKUP(CI$1,其他单位!$A$1:$DH$53,ROW(CI17)+13,FALSE)</f>
        <v>9797</v>
      </c>
      <c r="CJ17">
        <f>HLOOKUP(CJ$1,国有企业!$A$1:$DH$53,ROW(CJ17)+13,FALSE)+HLOOKUP(CJ$1,城镇集体企业!$A$1:$DH$53,ROW(CJ17)+13,FALSE)+HLOOKUP(CJ$1,其他单位!$A$1:$DH$53,ROW(CJ17)+13,FALSE)</f>
        <v>82146</v>
      </c>
      <c r="CK17">
        <f>HLOOKUP(CK$1,国有企业!$A$1:$DH$53,ROW(CK17)+13,FALSE)+HLOOKUP(CK$1,城镇集体企业!$A$1:$DH$53,ROW(CK17)+13,FALSE)+HLOOKUP(CK$1,其他单位!$A$1:$DH$53,ROW(CK17)+13,FALSE)</f>
        <v>14296</v>
      </c>
      <c r="CL17">
        <f>HLOOKUP(CL$1,国有企业!$A$1:$DH$53,ROW(CL17)+13,FALSE)+HLOOKUP(CL$1,城镇集体企业!$A$1:$DH$53,ROW(CL17)+13,FALSE)+HLOOKUP(CL$1,其他单位!$A$1:$DH$53,ROW(CL17)+13,FALSE)</f>
        <v>83198</v>
      </c>
      <c r="CM17">
        <f>HLOOKUP(CM$1,国有企业!$A$1:$DH$53,ROW(CM17)+13,FALSE)+HLOOKUP(CM$1,城镇集体企业!$A$1:$DH$53,ROW(CM17)+13,FALSE)+HLOOKUP(CM$1,其他单位!$A$1:$DH$53,ROW(CM17)+13,FALSE)</f>
        <v>11499</v>
      </c>
      <c r="CN17">
        <f>HLOOKUP(CN$1,国有企业!$A$1:$DH$53,ROW(CN17)+13,FALSE)+HLOOKUP(CN$1,城镇集体企业!$A$1:$DH$53,ROW(CN17)+13,FALSE)+HLOOKUP(CN$1,其他单位!$A$1:$DH$53,ROW(CN17)+13,FALSE)</f>
        <v>3927</v>
      </c>
      <c r="CO17">
        <f>HLOOKUP(CO$1,国有企业!$A$1:$DH$53,ROW(CO17)+13,FALSE)+HLOOKUP(CO$1,城镇集体企业!$A$1:$DH$53,ROW(CO17)+13,FALSE)+HLOOKUP(CO$1,其他单位!$A$1:$DH$53,ROW(CO17)+13,FALSE)</f>
        <v>66991</v>
      </c>
      <c r="CP17">
        <f>HLOOKUP(CP$1,国有企业!$A$1:$DH$53,ROW(CP17)+13,FALSE)+HLOOKUP(CP$1,城镇集体企业!$A$1:$DH$53,ROW(CP17)+13,FALSE)+HLOOKUP(CP$1,其他单位!$A$1:$DH$53,ROW(CP17)+13,FALSE)</f>
        <v>781</v>
      </c>
      <c r="CQ17">
        <f>HLOOKUP(CQ$1,国有企业!$A$1:$DH$53,ROW(CQ17)+13,FALSE)+HLOOKUP(CQ$1,城镇集体企业!$A$1:$DH$53,ROW(CQ17)+13,FALSE)+HLOOKUP(CQ$1,其他单位!$A$1:$DH$53,ROW(CQ17)+13,FALSE)</f>
        <v>21977</v>
      </c>
      <c r="CR17">
        <f>HLOOKUP(CR$1,国有企业!$A$1:$DH$53,ROW(CR17)+13,FALSE)+HLOOKUP(CR$1,城镇集体企业!$A$1:$DH$53,ROW(CR17)+13,FALSE)+HLOOKUP(CR$1,其他单位!$A$1:$DH$53,ROW(CR17)+13,FALSE)</f>
        <v>10633</v>
      </c>
      <c r="CS17">
        <f>HLOOKUP(CS$1,国有企业!$A$1:$DH$53,ROW(CS17)+13,FALSE)+HLOOKUP(CS$1,城镇集体企业!$A$1:$DH$53,ROW(CS17)+13,FALSE)+HLOOKUP(CS$1,其他单位!$A$1:$DH$53,ROW(CS17)+13,FALSE)</f>
        <v>4156</v>
      </c>
      <c r="CT17">
        <f>HLOOKUP(CT$1,国有企业!$A$1:$DH$53,ROW(CT17)+13,FALSE)+HLOOKUP(CT$1,城镇集体企业!$A$1:$DH$53,ROW(CT17)+13,FALSE)+HLOOKUP(CT$1,其他单位!$A$1:$DH$53,ROW(CT17)+13,FALSE)</f>
        <v>7188</v>
      </c>
      <c r="CU17">
        <f>HLOOKUP(CU$1,国有企业!$A$1:$DH$53,ROW(CU17)+13,FALSE)+HLOOKUP(CU$1,城镇集体企业!$A$1:$DH$53,ROW(CU17)+13,FALSE)+HLOOKUP(CU$1,其他单位!$A$1:$DH$53,ROW(CU17)+13,FALSE)</f>
        <v>694866</v>
      </c>
      <c r="CV17">
        <f>HLOOKUP(CV$1,国有企业!$A$1:$DH$53,ROW(CV17)+13,FALSE)+HLOOKUP(CV$1,城镇集体企业!$A$1:$DH$53,ROW(CV17)+13,FALSE)+HLOOKUP(CV$1,其他单位!$A$1:$DH$53,ROW(CV17)+13,FALSE)</f>
        <v>199274</v>
      </c>
      <c r="CW17">
        <f>HLOOKUP(CW$1,国有企业!$A$1:$DH$53,ROW(CW17)+13,FALSE)+HLOOKUP(CW$1,城镇集体企业!$A$1:$DH$53,ROW(CW17)+13,FALSE)+HLOOKUP(CW$1,其他单位!$A$1:$DH$53,ROW(CW17)+13,FALSE)</f>
        <v>320131</v>
      </c>
      <c r="CX17">
        <f>HLOOKUP(CX$1,国有企业!$A$1:$DH$53,ROW(CX17)+13,FALSE)+HLOOKUP(CX$1,城镇集体企业!$A$1:$DH$53,ROW(CX17)+13,FALSE)+HLOOKUP(CX$1,其他单位!$A$1:$DH$53,ROW(CX17)+13,FALSE)</f>
        <v>75740</v>
      </c>
      <c r="CY17">
        <f>HLOOKUP(CY$1,国有企业!$A$1:$DH$53,ROW(CY17)+13,FALSE)+HLOOKUP(CY$1,城镇集体企业!$A$1:$DH$53,ROW(CY17)+13,FALSE)+HLOOKUP(CY$1,其他单位!$A$1:$DH$53,ROW(CY17)+13,FALSE)</f>
        <v>355789</v>
      </c>
      <c r="CZ17">
        <f>HLOOKUP(CZ$1,国有企业!$A$1:$DH$53,ROW(CZ17)+13,FALSE)+HLOOKUP(CZ$1,城镇集体企业!$A$1:$DH$53,ROW(CZ17)+13,FALSE)+HLOOKUP(CZ$1,其他单位!$A$1:$DH$53,ROW(CZ17)+13,FALSE)</f>
        <v>341911</v>
      </c>
      <c r="DA17">
        <f>HLOOKUP(DA$1,国有企业!$A$1:$DH$53,ROW(DA17)+13,FALSE)+HLOOKUP(DA$1,城镇集体企业!$A$1:$DH$53,ROW(DA17)+13,FALSE)+HLOOKUP(DA$1,其他单位!$A$1:$DH$53,ROW(DA17)+13,FALSE)</f>
        <v>13878</v>
      </c>
      <c r="DB17">
        <f>HLOOKUP(DB$1,国有企业!$A$1:$DH$53,ROW(DB17)+13,FALSE)+HLOOKUP(DB$1,城镇集体企业!$A$1:$DH$53,ROW(DB17)+13,FALSE)+HLOOKUP(DB$1,其他单位!$A$1:$DH$53,ROW(DB17)+13,FALSE)</f>
        <v>37389</v>
      </c>
      <c r="DC17">
        <f>HLOOKUP(DC$1,国有企业!$A$1:$DH$53,ROW(DC17)+13,FALSE)+HLOOKUP(DC$1,城镇集体企业!$A$1:$DH$53,ROW(DC17)+13,FALSE)+HLOOKUP(DC$1,其他单位!$A$1:$DH$53,ROW(DC17)+13,FALSE)</f>
        <v>6562</v>
      </c>
      <c r="DD17">
        <f>HLOOKUP(DD$1,国有企业!$A$1:$DH$53,ROW(DD17)+13,FALSE)+HLOOKUP(DD$1,城镇集体企业!$A$1:$DH$53,ROW(DD17)+13,FALSE)+HLOOKUP(DD$1,其他单位!$A$1:$DH$53,ROW(DD17)+13,FALSE)</f>
        <v>8844</v>
      </c>
      <c r="DE17">
        <f>HLOOKUP(DE$1,国有企业!$A$1:$DH$53,ROW(DE17)+13,FALSE)+HLOOKUP(DE$1,城镇集体企业!$A$1:$DH$53,ROW(DE17)+13,FALSE)+HLOOKUP(DE$1,其他单位!$A$1:$DH$53,ROW(DE17)+13,FALSE)</f>
        <v>13956</v>
      </c>
      <c r="DF17">
        <f>HLOOKUP(DF$1,国有企业!$A$1:$DH$53,ROW(DF17)+13,FALSE)+HLOOKUP(DF$1,城镇集体企业!$A$1:$DH$53,ROW(DF17)+13,FALSE)+HLOOKUP(DF$1,其他单位!$A$1:$DH$53,ROW(DF17)+13,FALSE)</f>
        <v>2399</v>
      </c>
      <c r="DG17">
        <f>HLOOKUP(DG$1,国有企业!$A$1:$DH$53,ROW(DG17)+13,FALSE)+HLOOKUP(DG$1,城镇集体企业!$A$1:$DH$53,ROW(DG17)+13,FALSE)+HLOOKUP(DG$1,其他单位!$A$1:$DH$53,ROW(DG17)+13,FALSE)</f>
        <v>5628</v>
      </c>
      <c r="DH17">
        <f>HLOOKUP(DH$1,国有企业!$A$1:$DH$53,ROW(DH17)+13,FALSE)+HLOOKUP(DH$1,城镇集体企业!$A$1:$DH$53,ROW(DH17)+13,FALSE)+HLOOKUP(DH$1,其他单位!$A$1:$DH$53,ROW(DH17)+13,FALSE)</f>
        <v>595834</v>
      </c>
    </row>
    <row r="18" spans="1:112" x14ac:dyDescent="0.2">
      <c r="A18" s="29" t="s">
        <v>575</v>
      </c>
      <c r="B18">
        <f>HLOOKUP(B$1,国有企业!$A$1:$DH$53,ROW(B18)+13,FALSE)+HLOOKUP(B$1,城镇集体企业!$A$1:$DH$53,ROW(B18)+13,FALSE)+HLOOKUP(B$1,其他单位!$A$1:$DH$53,ROW(B18)+13,FALSE)</f>
        <v>6395845</v>
      </c>
      <c r="C18">
        <f>HLOOKUP(C$1,国有企业!$A$1:$DH$53,ROW(C18)+13,FALSE)+HLOOKUP(C$1,城镇集体企业!$A$1:$DH$53,ROW(C18)+13,FALSE)+HLOOKUP(C$1,其他单位!$A$1:$DH$53,ROW(C18)+13,FALSE)</f>
        <v>14847</v>
      </c>
      <c r="D18">
        <f>HLOOKUP(D$1,国有企业!$A$1:$DH$53,ROW(D18)+13,FALSE)+HLOOKUP(D$1,城镇集体企业!$A$1:$DH$53,ROW(D18)+13,FALSE)+HLOOKUP(D$1,其他单位!$A$1:$DH$53,ROW(D18)+13,FALSE)</f>
        <v>5144</v>
      </c>
      <c r="E18">
        <f>HLOOKUP(E$1,国有企业!$A$1:$DH$53,ROW(E18)+13,FALSE)+HLOOKUP(E$1,城镇集体企业!$A$1:$DH$53,ROW(E18)+13,FALSE)+HLOOKUP(E$1,其他单位!$A$1:$DH$53,ROW(E18)+13,FALSE)</f>
        <v>8610</v>
      </c>
      <c r="F18">
        <f>HLOOKUP(F$1,国有企业!$A$1:$DH$53,ROW(F18)+13,FALSE)+HLOOKUP(F$1,城镇集体企业!$A$1:$DH$53,ROW(F18)+13,FALSE)+HLOOKUP(F$1,其他单位!$A$1:$DH$53,ROW(F18)+13,FALSE)</f>
        <v>107</v>
      </c>
      <c r="G18">
        <f>HLOOKUP(G$1,国有企业!$A$1:$DH$53,ROW(G18)+13,FALSE)+HLOOKUP(G$1,城镇集体企业!$A$1:$DH$53,ROW(G18)+13,FALSE)+HLOOKUP(G$1,其他单位!$A$1:$DH$53,ROW(G18)+13,FALSE)</f>
        <v>351</v>
      </c>
      <c r="H18">
        <f>HLOOKUP(H$1,国有企业!$A$1:$DH$53,ROW(H18)+13,FALSE)+HLOOKUP(H$1,城镇集体企业!$A$1:$DH$53,ROW(H18)+13,FALSE)+HLOOKUP(H$1,其他单位!$A$1:$DH$53,ROW(H18)+13,FALSE)</f>
        <v>635</v>
      </c>
      <c r="I18">
        <f>HLOOKUP(I$1,国有企业!$A$1:$DH$53,ROW(I18)+13,FALSE)+HLOOKUP(I$1,城镇集体企业!$A$1:$DH$53,ROW(I18)+13,FALSE)+HLOOKUP(I$1,其他单位!$A$1:$DH$53,ROW(I18)+13,FALSE)</f>
        <v>13991</v>
      </c>
      <c r="J18">
        <f>HLOOKUP(J$1,国有企业!$A$1:$DH$53,ROW(J18)+13,FALSE)+HLOOKUP(J$1,城镇集体企业!$A$1:$DH$53,ROW(J18)+13,FALSE)+HLOOKUP(J$1,其他单位!$A$1:$DH$53,ROW(J18)+13,FALSE)</f>
        <v>7116</v>
      </c>
      <c r="K18">
        <f>HLOOKUP(K$1,国有企业!$A$1:$DH$53,ROW(K18)+13,FALSE)+HLOOKUP(K$1,城镇集体企业!$A$1:$DH$53,ROW(K18)+13,FALSE)+HLOOKUP(K$1,其他单位!$A$1:$DH$53,ROW(K18)+13,FALSE)</f>
        <v>0</v>
      </c>
      <c r="L18">
        <f>HLOOKUP(L$1,国有企业!$A$1:$DH$53,ROW(L18)+13,FALSE)+HLOOKUP(L$1,城镇集体企业!$A$1:$DH$53,ROW(L18)+13,FALSE)+HLOOKUP(L$1,其他单位!$A$1:$DH$53,ROW(L18)+13,FALSE)</f>
        <v>1477</v>
      </c>
      <c r="M18">
        <f>HLOOKUP(M$1,国有企业!$A$1:$DH$53,ROW(M18)+13,FALSE)+HLOOKUP(M$1,城镇集体企业!$A$1:$DH$53,ROW(M18)+13,FALSE)+HLOOKUP(M$1,其他单位!$A$1:$DH$53,ROW(M18)+13,FALSE)</f>
        <v>784</v>
      </c>
      <c r="N18">
        <f>HLOOKUP(N$1,国有企业!$A$1:$DH$53,ROW(N18)+13,FALSE)+HLOOKUP(N$1,城镇集体企业!$A$1:$DH$53,ROW(N18)+13,FALSE)+HLOOKUP(N$1,其他单位!$A$1:$DH$53,ROW(N18)+13,FALSE)</f>
        <v>4582</v>
      </c>
      <c r="O18">
        <f>HLOOKUP(O$1,国有企业!$A$1:$DH$53,ROW(O18)+13,FALSE)+HLOOKUP(O$1,城镇集体企业!$A$1:$DH$53,ROW(O18)+13,FALSE)+HLOOKUP(O$1,其他单位!$A$1:$DH$53,ROW(O18)+13,FALSE)</f>
        <v>21</v>
      </c>
      <c r="P18">
        <f>HLOOKUP(P$1,国有企业!$A$1:$DH$53,ROW(P18)+13,FALSE)+HLOOKUP(P$1,城镇集体企业!$A$1:$DH$53,ROW(P18)+13,FALSE)+HLOOKUP(P$1,其他单位!$A$1:$DH$53,ROW(P18)+13,FALSE)</f>
        <v>11</v>
      </c>
      <c r="Q18">
        <f>HLOOKUP(Q$1,国有企业!$A$1:$DH$53,ROW(Q18)+13,FALSE)+HLOOKUP(Q$1,城镇集体企业!$A$1:$DH$53,ROW(Q18)+13,FALSE)+HLOOKUP(Q$1,其他单位!$A$1:$DH$53,ROW(Q18)+13,FALSE)</f>
        <v>1707936</v>
      </c>
      <c r="R18">
        <f>HLOOKUP(R$1,国有企业!$A$1:$DH$53,ROW(R18)+13,FALSE)+HLOOKUP(R$1,城镇集体企业!$A$1:$DH$53,ROW(R18)+13,FALSE)+HLOOKUP(R$1,其他单位!$A$1:$DH$53,ROW(R18)+13,FALSE)</f>
        <v>57004</v>
      </c>
      <c r="S18">
        <f>HLOOKUP(S$1,国有企业!$A$1:$DH$53,ROW(S18)+13,FALSE)+HLOOKUP(S$1,城镇集体企业!$A$1:$DH$53,ROW(S18)+13,FALSE)+HLOOKUP(S$1,其他单位!$A$1:$DH$53,ROW(S18)+13,FALSE)</f>
        <v>45072</v>
      </c>
      <c r="T18">
        <f>HLOOKUP(T$1,国有企业!$A$1:$DH$53,ROW(T18)+13,FALSE)+HLOOKUP(T$1,城镇集体企业!$A$1:$DH$53,ROW(T18)+13,FALSE)+HLOOKUP(T$1,其他单位!$A$1:$DH$53,ROW(T18)+13,FALSE)</f>
        <v>35446</v>
      </c>
      <c r="U18">
        <f>HLOOKUP(U$1,国有企业!$A$1:$DH$53,ROW(U18)+13,FALSE)+HLOOKUP(U$1,城镇集体企业!$A$1:$DH$53,ROW(U18)+13,FALSE)+HLOOKUP(U$1,其他单位!$A$1:$DH$53,ROW(U18)+13,FALSE)</f>
        <v>5775</v>
      </c>
      <c r="V18">
        <f>HLOOKUP(V$1,国有企业!$A$1:$DH$53,ROW(V18)+13,FALSE)+HLOOKUP(V$1,城镇集体企业!$A$1:$DH$53,ROW(V18)+13,FALSE)+HLOOKUP(V$1,其他单位!$A$1:$DH$53,ROW(V18)+13,FALSE)</f>
        <v>86097</v>
      </c>
      <c r="W18">
        <f>HLOOKUP(W$1,国有企业!$A$1:$DH$53,ROW(W18)+13,FALSE)+HLOOKUP(W$1,城镇集体企业!$A$1:$DH$53,ROW(W18)+13,FALSE)+HLOOKUP(W$1,其他单位!$A$1:$DH$53,ROW(W18)+13,FALSE)</f>
        <v>154418</v>
      </c>
      <c r="X18">
        <f>HLOOKUP(X$1,国有企业!$A$1:$DH$53,ROW(X18)+13,FALSE)+HLOOKUP(X$1,城镇集体企业!$A$1:$DH$53,ROW(X18)+13,FALSE)+HLOOKUP(X$1,其他单位!$A$1:$DH$53,ROW(X18)+13,FALSE)</f>
        <v>274065</v>
      </c>
      <c r="Y18">
        <f>HLOOKUP(Y$1,国有企业!$A$1:$DH$53,ROW(Y18)+13,FALSE)+HLOOKUP(Y$1,城镇集体企业!$A$1:$DH$53,ROW(Y18)+13,FALSE)+HLOOKUP(Y$1,其他单位!$A$1:$DH$53,ROW(Y18)+13,FALSE)</f>
        <v>11900</v>
      </c>
      <c r="Z18">
        <f>HLOOKUP(Z$1,国有企业!$A$1:$DH$53,ROW(Z18)+13,FALSE)+HLOOKUP(Z$1,城镇集体企业!$A$1:$DH$53,ROW(Z18)+13,FALSE)+HLOOKUP(Z$1,其他单位!$A$1:$DH$53,ROW(Z18)+13,FALSE)</f>
        <v>24104</v>
      </c>
      <c r="AA18">
        <f>HLOOKUP(AA$1,国有企业!$A$1:$DH$53,ROW(AA18)+13,FALSE)+HLOOKUP(AA$1,城镇集体企业!$A$1:$DH$53,ROW(AA18)+13,FALSE)+HLOOKUP(AA$1,其他单位!$A$1:$DH$53,ROW(AA18)+13,FALSE)</f>
        <v>33797</v>
      </c>
      <c r="AB18">
        <f>HLOOKUP(AB$1,国有企业!$A$1:$DH$53,ROW(AB18)+13,FALSE)+HLOOKUP(AB$1,城镇集体企业!$A$1:$DH$53,ROW(AB18)+13,FALSE)+HLOOKUP(AB$1,其他单位!$A$1:$DH$53,ROW(AB18)+13,FALSE)</f>
        <v>16925</v>
      </c>
      <c r="AC18">
        <f>HLOOKUP(AC$1,国有企业!$A$1:$DH$53,ROW(AC18)+13,FALSE)+HLOOKUP(AC$1,城镇集体企业!$A$1:$DH$53,ROW(AC18)+13,FALSE)+HLOOKUP(AC$1,其他单位!$A$1:$DH$53,ROW(AC18)+13,FALSE)</f>
        <v>93266</v>
      </c>
      <c r="AD18">
        <f>HLOOKUP(AD$1,国有企业!$A$1:$DH$53,ROW(AD18)+13,FALSE)+HLOOKUP(AD$1,城镇集体企业!$A$1:$DH$53,ROW(AD18)+13,FALSE)+HLOOKUP(AD$1,其他单位!$A$1:$DH$53,ROW(AD18)+13,FALSE)</f>
        <v>2694</v>
      </c>
      <c r="AE18">
        <f>HLOOKUP(AE$1,国有企业!$A$1:$DH$53,ROW(AE18)+13,FALSE)+HLOOKUP(AE$1,城镇集体企业!$A$1:$DH$53,ROW(AE18)+13,FALSE)+HLOOKUP(AE$1,其他单位!$A$1:$DH$53,ROW(AE18)+13,FALSE)</f>
        <v>28924</v>
      </c>
      <c r="AF18">
        <f>HLOOKUP(AF$1,国有企业!$A$1:$DH$53,ROW(AF18)+13,FALSE)+HLOOKUP(AF$1,城镇集体企业!$A$1:$DH$53,ROW(AF18)+13,FALSE)+HLOOKUP(AF$1,其他单位!$A$1:$DH$53,ROW(AF18)+13,FALSE)</f>
        <v>18691</v>
      </c>
      <c r="AG18">
        <f>HLOOKUP(AG$1,国有企业!$A$1:$DH$53,ROW(AG18)+13,FALSE)+HLOOKUP(AG$1,城镇集体企业!$A$1:$DH$53,ROW(AG18)+13,FALSE)+HLOOKUP(AG$1,其他单位!$A$1:$DH$53,ROW(AG18)+13,FALSE)</f>
        <v>15839</v>
      </c>
      <c r="AH18">
        <f>HLOOKUP(AH$1,国有企业!$A$1:$DH$53,ROW(AH18)+13,FALSE)+HLOOKUP(AH$1,城镇集体企业!$A$1:$DH$53,ROW(AH18)+13,FALSE)+HLOOKUP(AH$1,其他单位!$A$1:$DH$53,ROW(AH18)+13,FALSE)</f>
        <v>72624</v>
      </c>
      <c r="AI18">
        <f>HLOOKUP(AI$1,国有企业!$A$1:$DH$53,ROW(AI18)+13,FALSE)+HLOOKUP(AI$1,城镇集体企业!$A$1:$DH$53,ROW(AI18)+13,FALSE)+HLOOKUP(AI$1,其他单位!$A$1:$DH$53,ROW(AI18)+13,FALSE)</f>
        <v>77903</v>
      </c>
      <c r="AJ18">
        <f>HLOOKUP(AJ$1,国有企业!$A$1:$DH$53,ROW(AJ18)+13,FALSE)+HLOOKUP(AJ$1,城镇集体企业!$A$1:$DH$53,ROW(AJ18)+13,FALSE)+HLOOKUP(AJ$1,其他单位!$A$1:$DH$53,ROW(AJ18)+13,FALSE)</f>
        <v>39567</v>
      </c>
      <c r="AK18">
        <f>HLOOKUP(AK$1,国有企业!$A$1:$DH$53,ROW(AK18)+13,FALSE)+HLOOKUP(AK$1,城镇集体企业!$A$1:$DH$53,ROW(AK18)+13,FALSE)+HLOOKUP(AK$1,其他单位!$A$1:$DH$53,ROW(AK18)+13,FALSE)</f>
        <v>25432</v>
      </c>
      <c r="AL18">
        <f>HLOOKUP(AL$1,国有企业!$A$1:$DH$53,ROW(AL18)+13,FALSE)+HLOOKUP(AL$1,城镇集体企业!$A$1:$DH$53,ROW(AL18)+13,FALSE)+HLOOKUP(AL$1,其他单位!$A$1:$DH$53,ROW(AL18)+13,FALSE)</f>
        <v>55150</v>
      </c>
      <c r="AM18">
        <f>HLOOKUP(AM$1,国有企业!$A$1:$DH$53,ROW(AM18)+13,FALSE)+HLOOKUP(AM$1,城镇集体企业!$A$1:$DH$53,ROW(AM18)+13,FALSE)+HLOOKUP(AM$1,其他单位!$A$1:$DH$53,ROW(AM18)+13,FALSE)</f>
        <v>59763</v>
      </c>
      <c r="AN18">
        <f>HLOOKUP(AN$1,国有企业!$A$1:$DH$53,ROW(AN18)+13,FALSE)+HLOOKUP(AN$1,城镇集体企业!$A$1:$DH$53,ROW(AN18)+13,FALSE)+HLOOKUP(AN$1,其他单位!$A$1:$DH$53,ROW(AN18)+13,FALSE)</f>
        <v>48389</v>
      </c>
      <c r="AO18">
        <f>HLOOKUP(AO$1,国有企业!$A$1:$DH$53,ROW(AO18)+13,FALSE)+HLOOKUP(AO$1,城镇集体企业!$A$1:$DH$53,ROW(AO18)+13,FALSE)+HLOOKUP(AO$1,其他单位!$A$1:$DH$53,ROW(AO18)+13,FALSE)</f>
        <v>65774</v>
      </c>
      <c r="AP18">
        <f>HLOOKUP(AP$1,国有企业!$A$1:$DH$53,ROW(AP18)+13,FALSE)+HLOOKUP(AP$1,城镇集体企业!$A$1:$DH$53,ROW(AP18)+13,FALSE)+HLOOKUP(AP$1,其他单位!$A$1:$DH$53,ROW(AP18)+13,FALSE)</f>
        <v>11441</v>
      </c>
      <c r="AQ18">
        <f>HLOOKUP(AQ$1,国有企业!$A$1:$DH$53,ROW(AQ18)+13,FALSE)+HLOOKUP(AQ$1,城镇集体企业!$A$1:$DH$53,ROW(AQ18)+13,FALSE)+HLOOKUP(AQ$1,其他单位!$A$1:$DH$53,ROW(AQ18)+13,FALSE)</f>
        <v>108386</v>
      </c>
      <c r="AR18">
        <f>HLOOKUP(AR$1,国有企业!$A$1:$DH$53,ROW(AR18)+13,FALSE)+HLOOKUP(AR$1,城镇集体企业!$A$1:$DH$53,ROW(AR18)+13,FALSE)+HLOOKUP(AR$1,其他单位!$A$1:$DH$53,ROW(AR18)+13,FALSE)</f>
        <v>196720</v>
      </c>
      <c r="AS18">
        <f>HLOOKUP(AS$1,国有企业!$A$1:$DH$53,ROW(AS18)+13,FALSE)+HLOOKUP(AS$1,城镇集体企业!$A$1:$DH$53,ROW(AS18)+13,FALSE)+HLOOKUP(AS$1,其他单位!$A$1:$DH$53,ROW(AS18)+13,FALSE)</f>
        <v>14249</v>
      </c>
      <c r="AT18">
        <f>HLOOKUP(AT$1,国有企业!$A$1:$DH$53,ROW(AT18)+13,FALSE)+HLOOKUP(AT$1,城镇集体企业!$A$1:$DH$53,ROW(AT18)+13,FALSE)+HLOOKUP(AT$1,其他单位!$A$1:$DH$53,ROW(AT18)+13,FALSE)</f>
        <v>20085</v>
      </c>
      <c r="AU18">
        <f>HLOOKUP(AU$1,国有企业!$A$1:$DH$53,ROW(AU18)+13,FALSE)+HLOOKUP(AU$1,城镇集体企业!$A$1:$DH$53,ROW(AU18)+13,FALSE)+HLOOKUP(AU$1,其他单位!$A$1:$DH$53,ROW(AU18)+13,FALSE)</f>
        <v>1210</v>
      </c>
      <c r="AV18">
        <f>HLOOKUP(AV$1,国有企业!$A$1:$DH$53,ROW(AV18)+13,FALSE)+HLOOKUP(AV$1,城镇集体企业!$A$1:$DH$53,ROW(AV18)+13,FALSE)+HLOOKUP(AV$1,其他单位!$A$1:$DH$53,ROW(AV18)+13,FALSE)</f>
        <v>7226</v>
      </c>
      <c r="AW18">
        <f>HLOOKUP(AW$1,国有企业!$A$1:$DH$53,ROW(AW18)+13,FALSE)+HLOOKUP(AW$1,城镇集体企业!$A$1:$DH$53,ROW(AW18)+13,FALSE)+HLOOKUP(AW$1,其他单位!$A$1:$DH$53,ROW(AW18)+13,FALSE)</f>
        <v>113779</v>
      </c>
      <c r="AX18">
        <f>HLOOKUP(AX$1,国有企业!$A$1:$DH$53,ROW(AX18)+13,FALSE)+HLOOKUP(AX$1,城镇集体企业!$A$1:$DH$53,ROW(AX18)+13,FALSE)+HLOOKUP(AX$1,其他单位!$A$1:$DH$53,ROW(AX18)+13,FALSE)</f>
        <v>91325</v>
      </c>
      <c r="AY18">
        <f>HLOOKUP(AY$1,国有企业!$A$1:$DH$53,ROW(AY18)+13,FALSE)+HLOOKUP(AY$1,城镇集体企业!$A$1:$DH$53,ROW(AY18)+13,FALSE)+HLOOKUP(AY$1,其他单位!$A$1:$DH$53,ROW(AY18)+13,FALSE)</f>
        <v>4825</v>
      </c>
      <c r="AZ18">
        <f>HLOOKUP(AZ$1,国有企业!$A$1:$DH$53,ROW(AZ18)+13,FALSE)+HLOOKUP(AZ$1,城镇集体企业!$A$1:$DH$53,ROW(AZ18)+13,FALSE)+HLOOKUP(AZ$1,其他单位!$A$1:$DH$53,ROW(AZ18)+13,FALSE)</f>
        <v>17629</v>
      </c>
      <c r="BA18">
        <f>HLOOKUP(BA$1,国有企业!$A$1:$DH$53,ROW(BA18)+13,FALSE)+HLOOKUP(BA$1,城镇集体企业!$A$1:$DH$53,ROW(BA18)+13,FALSE)+HLOOKUP(BA$1,其他单位!$A$1:$DH$53,ROW(BA18)+13,FALSE)</f>
        <v>1636852</v>
      </c>
      <c r="BB18">
        <f>HLOOKUP(BB$1,国有企业!$A$1:$DH$53,ROW(BB18)+13,FALSE)+HLOOKUP(BB$1,城镇集体企业!$A$1:$DH$53,ROW(BB18)+13,FALSE)+HLOOKUP(BB$1,其他单位!$A$1:$DH$53,ROW(BB18)+13,FALSE)</f>
        <v>1215399</v>
      </c>
      <c r="BC18">
        <f>HLOOKUP(BC$1,国有企业!$A$1:$DH$53,ROW(BC18)+13,FALSE)+HLOOKUP(BC$1,城镇集体企业!$A$1:$DH$53,ROW(BC18)+13,FALSE)+HLOOKUP(BC$1,其他单位!$A$1:$DH$53,ROW(BC18)+13,FALSE)</f>
        <v>261406</v>
      </c>
      <c r="BD18">
        <f>HLOOKUP(BD$1,国有企业!$A$1:$DH$53,ROW(BD18)+13,FALSE)+HLOOKUP(BD$1,城镇集体企业!$A$1:$DH$53,ROW(BD18)+13,FALSE)+HLOOKUP(BD$1,其他单位!$A$1:$DH$53,ROW(BD18)+13,FALSE)</f>
        <v>28431</v>
      </c>
      <c r="BE18">
        <f>HLOOKUP(BE$1,国有企业!$A$1:$DH$53,ROW(BE18)+13,FALSE)+HLOOKUP(BE$1,城镇集体企业!$A$1:$DH$53,ROW(BE18)+13,FALSE)+HLOOKUP(BE$1,其他单位!$A$1:$DH$53,ROW(BE18)+13,FALSE)</f>
        <v>131616</v>
      </c>
      <c r="BF18">
        <f>HLOOKUP(BF$1,国有企业!$A$1:$DH$53,ROW(BF18)+13,FALSE)+HLOOKUP(BF$1,城镇集体企业!$A$1:$DH$53,ROW(BF18)+13,FALSE)+HLOOKUP(BF$1,其他单位!$A$1:$DH$53,ROW(BF18)+13,FALSE)</f>
        <v>247294</v>
      </c>
      <c r="BG18">
        <f>HLOOKUP(BG$1,国有企业!$A$1:$DH$53,ROW(BG18)+13,FALSE)+HLOOKUP(BG$1,城镇集体企业!$A$1:$DH$53,ROW(BG18)+13,FALSE)+HLOOKUP(BG$1,其他单位!$A$1:$DH$53,ROW(BG18)+13,FALSE)</f>
        <v>113653</v>
      </c>
      <c r="BH18">
        <f>HLOOKUP(BH$1,国有企业!$A$1:$DH$53,ROW(BH18)+13,FALSE)+HLOOKUP(BH$1,城镇集体企业!$A$1:$DH$53,ROW(BH18)+13,FALSE)+HLOOKUP(BH$1,其他单位!$A$1:$DH$53,ROW(BH18)+13,FALSE)</f>
        <v>133641</v>
      </c>
      <c r="BI18">
        <f>HLOOKUP(BI$1,国有企业!$A$1:$DH$53,ROW(BI18)+13,FALSE)+HLOOKUP(BI$1,城镇集体企业!$A$1:$DH$53,ROW(BI18)+13,FALSE)+HLOOKUP(BI$1,其他单位!$A$1:$DH$53,ROW(BI18)+13,FALSE)</f>
        <v>228697</v>
      </c>
      <c r="BJ18">
        <f>HLOOKUP(BJ$1,国有企业!$A$1:$DH$53,ROW(BJ18)+13,FALSE)+HLOOKUP(BJ$1,城镇集体企业!$A$1:$DH$53,ROW(BJ18)+13,FALSE)+HLOOKUP(BJ$1,其他单位!$A$1:$DH$53,ROW(BJ18)+13,FALSE)</f>
        <v>33462</v>
      </c>
      <c r="BK18">
        <f>HLOOKUP(BK$1,国有企业!$A$1:$DH$53,ROW(BK18)+13,FALSE)+HLOOKUP(BK$1,城镇集体企业!$A$1:$DH$53,ROW(BK18)+13,FALSE)+HLOOKUP(BK$1,其他单位!$A$1:$DH$53,ROW(BK18)+13,FALSE)</f>
        <v>96020</v>
      </c>
      <c r="BL18">
        <f>HLOOKUP(BL$1,国有企业!$A$1:$DH$53,ROW(BL18)+13,FALSE)+HLOOKUP(BL$1,城镇集体企业!$A$1:$DH$53,ROW(BL18)+13,FALSE)+HLOOKUP(BL$1,其他单位!$A$1:$DH$53,ROW(BL18)+13,FALSE)</f>
        <v>14619</v>
      </c>
      <c r="BM18">
        <f>HLOOKUP(BM$1,国有企业!$A$1:$DH$53,ROW(BM18)+13,FALSE)+HLOOKUP(BM$1,城镇集体企业!$A$1:$DH$53,ROW(BM18)+13,FALSE)+HLOOKUP(BM$1,其他单位!$A$1:$DH$53,ROW(BM18)+13,FALSE)</f>
        <v>27767</v>
      </c>
      <c r="BN18">
        <f>HLOOKUP(BN$1,国有企业!$A$1:$DH$53,ROW(BN18)+13,FALSE)+HLOOKUP(BN$1,城镇集体企业!$A$1:$DH$53,ROW(BN18)+13,FALSE)+HLOOKUP(BN$1,其他单位!$A$1:$DH$53,ROW(BN18)+13,FALSE)</f>
        <v>33</v>
      </c>
      <c r="BO18">
        <f>HLOOKUP(BO$1,国有企业!$A$1:$DH$53,ROW(BO18)+13,FALSE)+HLOOKUP(BO$1,城镇集体企业!$A$1:$DH$53,ROW(BO18)+13,FALSE)+HLOOKUP(BO$1,其他单位!$A$1:$DH$53,ROW(BO18)+13,FALSE)</f>
        <v>10074</v>
      </c>
      <c r="BP18">
        <f>HLOOKUP(BP$1,国有企业!$A$1:$DH$53,ROW(BP18)+13,FALSE)+HLOOKUP(BP$1,城镇集体企业!$A$1:$DH$53,ROW(BP18)+13,FALSE)+HLOOKUP(BP$1,其他单位!$A$1:$DH$53,ROW(BP18)+13,FALSE)</f>
        <v>14760</v>
      </c>
      <c r="BQ18">
        <f>HLOOKUP(BQ$1,国有企业!$A$1:$DH$53,ROW(BQ18)+13,FALSE)+HLOOKUP(BQ$1,城镇集体企业!$A$1:$DH$53,ROW(BQ18)+13,FALSE)+HLOOKUP(BQ$1,其他单位!$A$1:$DH$53,ROW(BQ18)+13,FALSE)</f>
        <v>31962</v>
      </c>
      <c r="BR18">
        <f>HLOOKUP(BR$1,国有企业!$A$1:$DH$53,ROW(BR18)+13,FALSE)+HLOOKUP(BR$1,城镇集体企业!$A$1:$DH$53,ROW(BR18)+13,FALSE)+HLOOKUP(BR$1,其他单位!$A$1:$DH$53,ROW(BR18)+13,FALSE)</f>
        <v>91868</v>
      </c>
      <c r="BS18">
        <f>HLOOKUP(BS$1,国有企业!$A$1:$DH$53,ROW(BS18)+13,FALSE)+HLOOKUP(BS$1,城镇集体企业!$A$1:$DH$53,ROW(BS18)+13,FALSE)+HLOOKUP(BS$1,其他单位!$A$1:$DH$53,ROW(BS18)+13,FALSE)</f>
        <v>51317</v>
      </c>
      <c r="BT18">
        <f>HLOOKUP(BT$1,国有企业!$A$1:$DH$53,ROW(BT18)+13,FALSE)+HLOOKUP(BT$1,城镇集体企业!$A$1:$DH$53,ROW(BT18)+13,FALSE)+HLOOKUP(BT$1,其他单位!$A$1:$DH$53,ROW(BT18)+13,FALSE)</f>
        <v>40551</v>
      </c>
      <c r="BU18">
        <f>HLOOKUP(BU$1,国有企业!$A$1:$DH$53,ROW(BU18)+13,FALSE)+HLOOKUP(BU$1,城镇集体企业!$A$1:$DH$53,ROW(BU18)+13,FALSE)+HLOOKUP(BU$1,其他单位!$A$1:$DH$53,ROW(BU18)+13,FALSE)</f>
        <v>107821</v>
      </c>
      <c r="BV18">
        <f>HLOOKUP(BV$1,国有企业!$A$1:$DH$53,ROW(BV18)+13,FALSE)+HLOOKUP(BV$1,城镇集体企业!$A$1:$DH$53,ROW(BV18)+13,FALSE)+HLOOKUP(BV$1,其他单位!$A$1:$DH$53,ROW(BV18)+13,FALSE)</f>
        <v>51519</v>
      </c>
      <c r="BW18">
        <f>HLOOKUP(BW$1,国有企业!$A$1:$DH$53,ROW(BW18)+13,FALSE)+HLOOKUP(BW$1,城镇集体企业!$A$1:$DH$53,ROW(BW18)+13,FALSE)+HLOOKUP(BW$1,其他单位!$A$1:$DH$53,ROW(BW18)+13,FALSE)</f>
        <v>9098</v>
      </c>
      <c r="BX18">
        <f>HLOOKUP(BX$1,国有企业!$A$1:$DH$53,ROW(BX18)+13,FALSE)+HLOOKUP(BX$1,城镇集体企业!$A$1:$DH$53,ROW(BX18)+13,FALSE)+HLOOKUP(BX$1,其他单位!$A$1:$DH$53,ROW(BX18)+13,FALSE)</f>
        <v>47204</v>
      </c>
      <c r="BY18">
        <f>HLOOKUP(BY$1,国有企业!$A$1:$DH$53,ROW(BY18)+13,FALSE)+HLOOKUP(BY$1,城镇集体企业!$A$1:$DH$53,ROW(BY18)+13,FALSE)+HLOOKUP(BY$1,其他单位!$A$1:$DH$53,ROW(BY18)+13,FALSE)</f>
        <v>251568</v>
      </c>
      <c r="BZ18">
        <f>HLOOKUP(BZ$1,国有企业!$A$1:$DH$53,ROW(BZ18)+13,FALSE)+HLOOKUP(BZ$1,城镇集体企业!$A$1:$DH$53,ROW(BZ18)+13,FALSE)+HLOOKUP(BZ$1,其他单位!$A$1:$DH$53,ROW(BZ18)+13,FALSE)</f>
        <v>108191</v>
      </c>
      <c r="CA18">
        <f>HLOOKUP(CA$1,国有企业!$A$1:$DH$53,ROW(CA18)+13,FALSE)+HLOOKUP(CA$1,城镇集体企业!$A$1:$DH$53,ROW(CA18)+13,FALSE)+HLOOKUP(CA$1,其他单位!$A$1:$DH$53,ROW(CA18)+13,FALSE)</f>
        <v>3638</v>
      </c>
      <c r="CB18">
        <f>HLOOKUP(CB$1,国有企业!$A$1:$DH$53,ROW(CB18)+13,FALSE)+HLOOKUP(CB$1,城镇集体企业!$A$1:$DH$53,ROW(CB18)+13,FALSE)+HLOOKUP(CB$1,其他单位!$A$1:$DH$53,ROW(CB18)+13,FALSE)</f>
        <v>138064</v>
      </c>
      <c r="CC18">
        <f>HLOOKUP(CC$1,国有企业!$A$1:$DH$53,ROW(CC18)+13,FALSE)+HLOOKUP(CC$1,城镇集体企业!$A$1:$DH$53,ROW(CC18)+13,FALSE)+HLOOKUP(CC$1,其他单位!$A$1:$DH$53,ROW(CC18)+13,FALSE)</f>
        <v>1675</v>
      </c>
      <c r="CD18">
        <f>HLOOKUP(CD$1,国有企业!$A$1:$DH$53,ROW(CD18)+13,FALSE)+HLOOKUP(CD$1,城镇集体企业!$A$1:$DH$53,ROW(CD18)+13,FALSE)+HLOOKUP(CD$1,其他单位!$A$1:$DH$53,ROW(CD18)+13,FALSE)</f>
        <v>173543</v>
      </c>
      <c r="CE18">
        <f>HLOOKUP(CE$1,国有企业!$A$1:$DH$53,ROW(CE18)+13,FALSE)+HLOOKUP(CE$1,城镇集体企业!$A$1:$DH$53,ROW(CE18)+13,FALSE)+HLOOKUP(CE$1,其他单位!$A$1:$DH$53,ROW(CE18)+13,FALSE)</f>
        <v>198956</v>
      </c>
      <c r="CF18">
        <f>HLOOKUP(CF$1,国有企业!$A$1:$DH$53,ROW(CF18)+13,FALSE)+HLOOKUP(CF$1,城镇集体企业!$A$1:$DH$53,ROW(CF18)+13,FALSE)+HLOOKUP(CF$1,其他单位!$A$1:$DH$53,ROW(CF18)+13,FALSE)</f>
        <v>1895</v>
      </c>
      <c r="CG18">
        <f>HLOOKUP(CG$1,国有企业!$A$1:$DH$53,ROW(CG18)+13,FALSE)+HLOOKUP(CG$1,城镇集体企业!$A$1:$DH$53,ROW(CG18)+13,FALSE)+HLOOKUP(CG$1,其他单位!$A$1:$DH$53,ROW(CG18)+13,FALSE)</f>
        <v>197061</v>
      </c>
      <c r="CH18">
        <f>HLOOKUP(CH$1,国有企业!$A$1:$DH$53,ROW(CH18)+13,FALSE)+HLOOKUP(CH$1,城镇集体企业!$A$1:$DH$53,ROW(CH18)+13,FALSE)+HLOOKUP(CH$1,其他单位!$A$1:$DH$53,ROW(CH18)+13,FALSE)</f>
        <v>78782</v>
      </c>
      <c r="CI18">
        <f>HLOOKUP(CI$1,国有企业!$A$1:$DH$53,ROW(CI18)+13,FALSE)+HLOOKUP(CI$1,城镇集体企业!$A$1:$DH$53,ROW(CI18)+13,FALSE)+HLOOKUP(CI$1,其他单位!$A$1:$DH$53,ROW(CI18)+13,FALSE)</f>
        <v>7678</v>
      </c>
      <c r="CJ18">
        <f>HLOOKUP(CJ$1,国有企业!$A$1:$DH$53,ROW(CJ18)+13,FALSE)+HLOOKUP(CJ$1,城镇集体企业!$A$1:$DH$53,ROW(CJ18)+13,FALSE)+HLOOKUP(CJ$1,其他单位!$A$1:$DH$53,ROW(CJ18)+13,FALSE)</f>
        <v>65550</v>
      </c>
      <c r="CK18">
        <f>HLOOKUP(CK$1,国有企业!$A$1:$DH$53,ROW(CK18)+13,FALSE)+HLOOKUP(CK$1,城镇集体企业!$A$1:$DH$53,ROW(CK18)+13,FALSE)+HLOOKUP(CK$1,其他单位!$A$1:$DH$53,ROW(CK18)+13,FALSE)</f>
        <v>5554</v>
      </c>
      <c r="CL18">
        <f>HLOOKUP(CL$1,国有企业!$A$1:$DH$53,ROW(CL18)+13,FALSE)+HLOOKUP(CL$1,城镇集体企业!$A$1:$DH$53,ROW(CL18)+13,FALSE)+HLOOKUP(CL$1,其他单位!$A$1:$DH$53,ROW(CL18)+13,FALSE)</f>
        <v>69203</v>
      </c>
      <c r="CM18">
        <f>HLOOKUP(CM$1,国有企业!$A$1:$DH$53,ROW(CM18)+13,FALSE)+HLOOKUP(CM$1,城镇集体企业!$A$1:$DH$53,ROW(CM18)+13,FALSE)+HLOOKUP(CM$1,其他单位!$A$1:$DH$53,ROW(CM18)+13,FALSE)</f>
        <v>4807</v>
      </c>
      <c r="CN18">
        <f>HLOOKUP(CN$1,国有企业!$A$1:$DH$53,ROW(CN18)+13,FALSE)+HLOOKUP(CN$1,城镇集体企业!$A$1:$DH$53,ROW(CN18)+13,FALSE)+HLOOKUP(CN$1,其他单位!$A$1:$DH$53,ROW(CN18)+13,FALSE)</f>
        <v>3512</v>
      </c>
      <c r="CO18">
        <f>HLOOKUP(CO$1,国有企业!$A$1:$DH$53,ROW(CO18)+13,FALSE)+HLOOKUP(CO$1,城镇集体企业!$A$1:$DH$53,ROW(CO18)+13,FALSE)+HLOOKUP(CO$1,其他单位!$A$1:$DH$53,ROW(CO18)+13,FALSE)</f>
        <v>58848</v>
      </c>
      <c r="CP18">
        <f>HLOOKUP(CP$1,国有企业!$A$1:$DH$53,ROW(CP18)+13,FALSE)+HLOOKUP(CP$1,城镇集体企业!$A$1:$DH$53,ROW(CP18)+13,FALSE)+HLOOKUP(CP$1,其他单位!$A$1:$DH$53,ROW(CP18)+13,FALSE)</f>
        <v>2036</v>
      </c>
      <c r="CQ18">
        <f>HLOOKUP(CQ$1,国有企业!$A$1:$DH$53,ROW(CQ18)+13,FALSE)+HLOOKUP(CQ$1,城镇集体企业!$A$1:$DH$53,ROW(CQ18)+13,FALSE)+HLOOKUP(CQ$1,其他单位!$A$1:$DH$53,ROW(CQ18)+13,FALSE)</f>
        <v>34723</v>
      </c>
      <c r="CR18">
        <f>HLOOKUP(CR$1,国有企业!$A$1:$DH$53,ROW(CR18)+13,FALSE)+HLOOKUP(CR$1,城镇集体企业!$A$1:$DH$53,ROW(CR18)+13,FALSE)+HLOOKUP(CR$1,其他单位!$A$1:$DH$53,ROW(CR18)+13,FALSE)</f>
        <v>27148</v>
      </c>
      <c r="CS18">
        <f>HLOOKUP(CS$1,国有企业!$A$1:$DH$53,ROW(CS18)+13,FALSE)+HLOOKUP(CS$1,城镇集体企业!$A$1:$DH$53,ROW(CS18)+13,FALSE)+HLOOKUP(CS$1,其他单位!$A$1:$DH$53,ROW(CS18)+13,FALSE)</f>
        <v>3489</v>
      </c>
      <c r="CT18">
        <f>HLOOKUP(CT$1,国有企业!$A$1:$DH$53,ROW(CT18)+13,FALSE)+HLOOKUP(CT$1,城镇集体企业!$A$1:$DH$53,ROW(CT18)+13,FALSE)+HLOOKUP(CT$1,其他单位!$A$1:$DH$53,ROW(CT18)+13,FALSE)</f>
        <v>4086</v>
      </c>
      <c r="CU18">
        <f>HLOOKUP(CU$1,国有企业!$A$1:$DH$53,ROW(CU18)+13,FALSE)+HLOOKUP(CU$1,城镇集体企业!$A$1:$DH$53,ROW(CU18)+13,FALSE)+HLOOKUP(CU$1,其他单位!$A$1:$DH$53,ROW(CU18)+13,FALSE)</f>
        <v>607427</v>
      </c>
      <c r="CV18">
        <f>HLOOKUP(CV$1,国有企业!$A$1:$DH$53,ROW(CV18)+13,FALSE)+HLOOKUP(CV$1,城镇集体企业!$A$1:$DH$53,ROW(CV18)+13,FALSE)+HLOOKUP(CV$1,其他单位!$A$1:$DH$53,ROW(CV18)+13,FALSE)</f>
        <v>215308</v>
      </c>
      <c r="CW18">
        <f>HLOOKUP(CW$1,国有企业!$A$1:$DH$53,ROW(CW18)+13,FALSE)+HLOOKUP(CW$1,城镇集体企业!$A$1:$DH$53,ROW(CW18)+13,FALSE)+HLOOKUP(CW$1,其他单位!$A$1:$DH$53,ROW(CW18)+13,FALSE)</f>
        <v>212822</v>
      </c>
      <c r="CX18">
        <f>HLOOKUP(CX$1,国有企业!$A$1:$DH$53,ROW(CX18)+13,FALSE)+HLOOKUP(CX$1,城镇集体企业!$A$1:$DH$53,ROW(CX18)+13,FALSE)+HLOOKUP(CX$1,其他单位!$A$1:$DH$53,ROW(CX18)+13,FALSE)</f>
        <v>65365</v>
      </c>
      <c r="CY18">
        <f>HLOOKUP(CY$1,国有企业!$A$1:$DH$53,ROW(CY18)+13,FALSE)+HLOOKUP(CY$1,城镇集体企业!$A$1:$DH$53,ROW(CY18)+13,FALSE)+HLOOKUP(CY$1,其他单位!$A$1:$DH$53,ROW(CY18)+13,FALSE)</f>
        <v>257549</v>
      </c>
      <c r="CZ18">
        <f>HLOOKUP(CZ$1,国有企业!$A$1:$DH$53,ROW(CZ18)+13,FALSE)+HLOOKUP(CZ$1,城镇集体企业!$A$1:$DH$53,ROW(CZ18)+13,FALSE)+HLOOKUP(CZ$1,其他单位!$A$1:$DH$53,ROW(CZ18)+13,FALSE)</f>
        <v>250563</v>
      </c>
      <c r="DA18">
        <f>HLOOKUP(DA$1,国有企业!$A$1:$DH$53,ROW(DA18)+13,FALSE)+HLOOKUP(DA$1,城镇集体企业!$A$1:$DH$53,ROW(DA18)+13,FALSE)+HLOOKUP(DA$1,其他单位!$A$1:$DH$53,ROW(DA18)+13,FALSE)</f>
        <v>6986</v>
      </c>
      <c r="DB18">
        <f>HLOOKUP(DB$1,国有企业!$A$1:$DH$53,ROW(DB18)+13,FALSE)+HLOOKUP(DB$1,城镇集体企业!$A$1:$DH$53,ROW(DB18)+13,FALSE)+HLOOKUP(DB$1,其他单位!$A$1:$DH$53,ROW(DB18)+13,FALSE)</f>
        <v>41867</v>
      </c>
      <c r="DC18">
        <f>HLOOKUP(DC$1,国有企业!$A$1:$DH$53,ROW(DC18)+13,FALSE)+HLOOKUP(DC$1,城镇集体企业!$A$1:$DH$53,ROW(DC18)+13,FALSE)+HLOOKUP(DC$1,其他单位!$A$1:$DH$53,ROW(DC18)+13,FALSE)</f>
        <v>5903</v>
      </c>
      <c r="DD18">
        <f>HLOOKUP(DD$1,国有企业!$A$1:$DH$53,ROW(DD18)+13,FALSE)+HLOOKUP(DD$1,城镇集体企业!$A$1:$DH$53,ROW(DD18)+13,FALSE)+HLOOKUP(DD$1,其他单位!$A$1:$DH$53,ROW(DD18)+13,FALSE)</f>
        <v>11269</v>
      </c>
      <c r="DE18">
        <f>HLOOKUP(DE$1,国有企业!$A$1:$DH$53,ROW(DE18)+13,FALSE)+HLOOKUP(DE$1,城镇集体企业!$A$1:$DH$53,ROW(DE18)+13,FALSE)+HLOOKUP(DE$1,其他单位!$A$1:$DH$53,ROW(DE18)+13,FALSE)</f>
        <v>14212</v>
      </c>
      <c r="DF18">
        <f>HLOOKUP(DF$1,国有企业!$A$1:$DH$53,ROW(DF18)+13,FALSE)+HLOOKUP(DF$1,城镇集体企业!$A$1:$DH$53,ROW(DF18)+13,FALSE)+HLOOKUP(DF$1,其他单位!$A$1:$DH$53,ROW(DF18)+13,FALSE)</f>
        <v>5460</v>
      </c>
      <c r="DG18">
        <f>HLOOKUP(DG$1,国有企业!$A$1:$DH$53,ROW(DG18)+13,FALSE)+HLOOKUP(DG$1,城镇集体企业!$A$1:$DH$53,ROW(DG18)+13,FALSE)+HLOOKUP(DG$1,其他单位!$A$1:$DH$53,ROW(DG18)+13,FALSE)</f>
        <v>5023</v>
      </c>
      <c r="DH18">
        <f>HLOOKUP(DH$1,国有企业!$A$1:$DH$53,ROW(DH18)+13,FALSE)+HLOOKUP(DH$1,城镇集体企业!$A$1:$DH$53,ROW(DH18)+13,FALSE)+HLOOKUP(DH$1,其他单位!$A$1:$DH$53,ROW(DH18)+13,FALSE)</f>
        <v>519142</v>
      </c>
    </row>
    <row r="19" spans="1:112" x14ac:dyDescent="0.2">
      <c r="A19" s="29" t="s">
        <v>576</v>
      </c>
      <c r="B19">
        <f>HLOOKUP(B$1,国有企业!$A$1:$DH$53,ROW(B19)+13,FALSE)+HLOOKUP(B$1,城镇集体企业!$A$1:$DH$53,ROW(B19)+13,FALSE)+HLOOKUP(B$1,其他单位!$A$1:$DH$53,ROW(B19)+13,FALSE)</f>
        <v>4517245</v>
      </c>
      <c r="C19">
        <f>HLOOKUP(C$1,国有企业!$A$1:$DH$53,ROW(C19)+13,FALSE)+HLOOKUP(C$1,城镇集体企业!$A$1:$DH$53,ROW(C19)+13,FALSE)+HLOOKUP(C$1,其他单位!$A$1:$DH$53,ROW(C19)+13,FALSE)</f>
        <v>21353</v>
      </c>
      <c r="D19">
        <f>HLOOKUP(D$1,国有企业!$A$1:$DH$53,ROW(D19)+13,FALSE)+HLOOKUP(D$1,城镇集体企业!$A$1:$DH$53,ROW(D19)+13,FALSE)+HLOOKUP(D$1,其他单位!$A$1:$DH$53,ROW(D19)+13,FALSE)</f>
        <v>10596</v>
      </c>
      <c r="E19">
        <f>HLOOKUP(E$1,国有企业!$A$1:$DH$53,ROW(E19)+13,FALSE)+HLOOKUP(E$1,城镇集体企业!$A$1:$DH$53,ROW(E19)+13,FALSE)+HLOOKUP(E$1,其他单位!$A$1:$DH$53,ROW(E19)+13,FALSE)</f>
        <v>6570</v>
      </c>
      <c r="F19">
        <f>HLOOKUP(F$1,国有企业!$A$1:$DH$53,ROW(F19)+13,FALSE)+HLOOKUP(F$1,城镇集体企业!$A$1:$DH$53,ROW(F19)+13,FALSE)+HLOOKUP(F$1,其他单位!$A$1:$DH$53,ROW(F19)+13,FALSE)</f>
        <v>527</v>
      </c>
      <c r="G19">
        <f>HLOOKUP(G$1,国有企业!$A$1:$DH$53,ROW(G19)+13,FALSE)+HLOOKUP(G$1,城镇集体企业!$A$1:$DH$53,ROW(G19)+13,FALSE)+HLOOKUP(G$1,其他单位!$A$1:$DH$53,ROW(G19)+13,FALSE)</f>
        <v>435</v>
      </c>
      <c r="H19">
        <f>HLOOKUP(H$1,国有企业!$A$1:$DH$53,ROW(H19)+13,FALSE)+HLOOKUP(H$1,城镇集体企业!$A$1:$DH$53,ROW(H19)+13,FALSE)+HLOOKUP(H$1,其他单位!$A$1:$DH$53,ROW(H19)+13,FALSE)</f>
        <v>3225</v>
      </c>
      <c r="I19">
        <f>HLOOKUP(I$1,国有企业!$A$1:$DH$53,ROW(I19)+13,FALSE)+HLOOKUP(I$1,城镇集体企业!$A$1:$DH$53,ROW(I19)+13,FALSE)+HLOOKUP(I$1,其他单位!$A$1:$DH$53,ROW(I19)+13,FALSE)</f>
        <v>30402</v>
      </c>
      <c r="J19">
        <f>HLOOKUP(J$1,国有企业!$A$1:$DH$53,ROW(J19)+13,FALSE)+HLOOKUP(J$1,城镇集体企业!$A$1:$DH$53,ROW(J19)+13,FALSE)+HLOOKUP(J$1,其他单位!$A$1:$DH$53,ROW(J19)+13,FALSE)</f>
        <v>14337</v>
      </c>
      <c r="K19">
        <f>HLOOKUP(K$1,国有企业!$A$1:$DH$53,ROW(K19)+13,FALSE)+HLOOKUP(K$1,城镇集体企业!$A$1:$DH$53,ROW(K19)+13,FALSE)+HLOOKUP(K$1,其他单位!$A$1:$DH$53,ROW(K19)+13,FALSE)</f>
        <v>0</v>
      </c>
      <c r="L19">
        <f>HLOOKUP(L$1,国有企业!$A$1:$DH$53,ROW(L19)+13,FALSE)+HLOOKUP(L$1,城镇集体企业!$A$1:$DH$53,ROW(L19)+13,FALSE)+HLOOKUP(L$1,其他单位!$A$1:$DH$53,ROW(L19)+13,FALSE)</f>
        <v>352</v>
      </c>
      <c r="M19">
        <f>HLOOKUP(M$1,国有企业!$A$1:$DH$53,ROW(M19)+13,FALSE)+HLOOKUP(M$1,城镇集体企业!$A$1:$DH$53,ROW(M19)+13,FALSE)+HLOOKUP(M$1,其他单位!$A$1:$DH$53,ROW(M19)+13,FALSE)</f>
        <v>12198</v>
      </c>
      <c r="N19">
        <f>HLOOKUP(N$1,国有企业!$A$1:$DH$53,ROW(N19)+13,FALSE)+HLOOKUP(N$1,城镇集体企业!$A$1:$DH$53,ROW(N19)+13,FALSE)+HLOOKUP(N$1,其他单位!$A$1:$DH$53,ROW(N19)+13,FALSE)</f>
        <v>3486</v>
      </c>
      <c r="O19">
        <f>HLOOKUP(O$1,国有企业!$A$1:$DH$53,ROW(O19)+13,FALSE)+HLOOKUP(O$1,城镇集体企业!$A$1:$DH$53,ROW(O19)+13,FALSE)+HLOOKUP(O$1,其他单位!$A$1:$DH$53,ROW(O19)+13,FALSE)</f>
        <v>0</v>
      </c>
      <c r="P19">
        <f>HLOOKUP(P$1,国有企业!$A$1:$DH$53,ROW(P19)+13,FALSE)+HLOOKUP(P$1,城镇集体企业!$A$1:$DH$53,ROW(P19)+13,FALSE)+HLOOKUP(P$1,其他单位!$A$1:$DH$53,ROW(P19)+13,FALSE)</f>
        <v>29</v>
      </c>
      <c r="Q19">
        <f>HLOOKUP(Q$1,国有企业!$A$1:$DH$53,ROW(Q19)+13,FALSE)+HLOOKUP(Q$1,城镇集体企业!$A$1:$DH$53,ROW(Q19)+13,FALSE)+HLOOKUP(Q$1,其他单位!$A$1:$DH$53,ROW(Q19)+13,FALSE)</f>
        <v>1075153</v>
      </c>
      <c r="R19">
        <f>HLOOKUP(R$1,国有企业!$A$1:$DH$53,ROW(R19)+13,FALSE)+HLOOKUP(R$1,城镇集体企业!$A$1:$DH$53,ROW(R19)+13,FALSE)+HLOOKUP(R$1,其他单位!$A$1:$DH$53,ROW(R19)+13,FALSE)</f>
        <v>32998</v>
      </c>
      <c r="S19">
        <f>HLOOKUP(S$1,国有企业!$A$1:$DH$53,ROW(S19)+13,FALSE)+HLOOKUP(S$1,城镇集体企业!$A$1:$DH$53,ROW(S19)+13,FALSE)+HLOOKUP(S$1,其他单位!$A$1:$DH$53,ROW(S19)+13,FALSE)</f>
        <v>20669</v>
      </c>
      <c r="T19">
        <f>HLOOKUP(T$1,国有企业!$A$1:$DH$53,ROW(T19)+13,FALSE)+HLOOKUP(T$1,城镇集体企业!$A$1:$DH$53,ROW(T19)+13,FALSE)+HLOOKUP(T$1,其他单位!$A$1:$DH$53,ROW(T19)+13,FALSE)</f>
        <v>15066</v>
      </c>
      <c r="U19">
        <f>HLOOKUP(U$1,国有企业!$A$1:$DH$53,ROW(U19)+13,FALSE)+HLOOKUP(U$1,城镇集体企业!$A$1:$DH$53,ROW(U19)+13,FALSE)+HLOOKUP(U$1,其他单位!$A$1:$DH$53,ROW(U19)+13,FALSE)</f>
        <v>5219</v>
      </c>
      <c r="V19">
        <f>HLOOKUP(V$1,国有企业!$A$1:$DH$53,ROW(V19)+13,FALSE)+HLOOKUP(V$1,城镇集体企业!$A$1:$DH$53,ROW(V19)+13,FALSE)+HLOOKUP(V$1,其他单位!$A$1:$DH$53,ROW(V19)+13,FALSE)</f>
        <v>24651</v>
      </c>
      <c r="W19">
        <f>HLOOKUP(W$1,国有企业!$A$1:$DH$53,ROW(W19)+13,FALSE)+HLOOKUP(W$1,城镇集体企业!$A$1:$DH$53,ROW(W19)+13,FALSE)+HLOOKUP(W$1,其他单位!$A$1:$DH$53,ROW(W19)+13,FALSE)</f>
        <v>66248</v>
      </c>
      <c r="X19">
        <f>HLOOKUP(X$1,国有企业!$A$1:$DH$53,ROW(X19)+13,FALSE)+HLOOKUP(X$1,城镇集体企业!$A$1:$DH$53,ROW(X19)+13,FALSE)+HLOOKUP(X$1,其他单位!$A$1:$DH$53,ROW(X19)+13,FALSE)</f>
        <v>56304</v>
      </c>
      <c r="Y19">
        <f>HLOOKUP(Y$1,国有企业!$A$1:$DH$53,ROW(Y19)+13,FALSE)+HLOOKUP(Y$1,城镇集体企业!$A$1:$DH$53,ROW(Y19)+13,FALSE)+HLOOKUP(Y$1,其他单位!$A$1:$DH$53,ROW(Y19)+13,FALSE)</f>
        <v>8912</v>
      </c>
      <c r="Z19">
        <f>HLOOKUP(Z$1,国有企业!$A$1:$DH$53,ROW(Z19)+13,FALSE)+HLOOKUP(Z$1,城镇集体企业!$A$1:$DH$53,ROW(Z19)+13,FALSE)+HLOOKUP(Z$1,其他单位!$A$1:$DH$53,ROW(Z19)+13,FALSE)</f>
        <v>6189</v>
      </c>
      <c r="AA19">
        <f>HLOOKUP(AA$1,国有企业!$A$1:$DH$53,ROW(AA19)+13,FALSE)+HLOOKUP(AA$1,城镇集体企业!$A$1:$DH$53,ROW(AA19)+13,FALSE)+HLOOKUP(AA$1,其他单位!$A$1:$DH$53,ROW(AA19)+13,FALSE)</f>
        <v>10681</v>
      </c>
      <c r="AB19">
        <f>HLOOKUP(AB$1,国有企业!$A$1:$DH$53,ROW(AB19)+13,FALSE)+HLOOKUP(AB$1,城镇集体企业!$A$1:$DH$53,ROW(AB19)+13,FALSE)+HLOOKUP(AB$1,其他单位!$A$1:$DH$53,ROW(AB19)+13,FALSE)</f>
        <v>11414</v>
      </c>
      <c r="AC19">
        <f>HLOOKUP(AC$1,国有企业!$A$1:$DH$53,ROW(AC19)+13,FALSE)+HLOOKUP(AC$1,城镇集体企业!$A$1:$DH$53,ROW(AC19)+13,FALSE)+HLOOKUP(AC$1,其他单位!$A$1:$DH$53,ROW(AC19)+13,FALSE)</f>
        <v>32772</v>
      </c>
      <c r="AD19">
        <f>HLOOKUP(AD$1,国有企业!$A$1:$DH$53,ROW(AD19)+13,FALSE)+HLOOKUP(AD$1,城镇集体企业!$A$1:$DH$53,ROW(AD19)+13,FALSE)+HLOOKUP(AD$1,其他单位!$A$1:$DH$53,ROW(AD19)+13,FALSE)</f>
        <v>12912</v>
      </c>
      <c r="AE19">
        <f>HLOOKUP(AE$1,国有企业!$A$1:$DH$53,ROW(AE19)+13,FALSE)+HLOOKUP(AE$1,城镇集体企业!$A$1:$DH$53,ROW(AE19)+13,FALSE)+HLOOKUP(AE$1,其他单位!$A$1:$DH$53,ROW(AE19)+13,FALSE)</f>
        <v>41774</v>
      </c>
      <c r="AF19">
        <f>HLOOKUP(AF$1,国有企业!$A$1:$DH$53,ROW(AF19)+13,FALSE)+HLOOKUP(AF$1,城镇集体企业!$A$1:$DH$53,ROW(AF19)+13,FALSE)+HLOOKUP(AF$1,其他单位!$A$1:$DH$53,ROW(AF19)+13,FALSE)</f>
        <v>37943</v>
      </c>
      <c r="AG19">
        <f>HLOOKUP(AG$1,国有企业!$A$1:$DH$53,ROW(AG19)+13,FALSE)+HLOOKUP(AG$1,城镇集体企业!$A$1:$DH$53,ROW(AG19)+13,FALSE)+HLOOKUP(AG$1,其他单位!$A$1:$DH$53,ROW(AG19)+13,FALSE)</f>
        <v>3397</v>
      </c>
      <c r="AH19">
        <f>HLOOKUP(AH$1,国有企业!$A$1:$DH$53,ROW(AH19)+13,FALSE)+HLOOKUP(AH$1,城镇集体企业!$A$1:$DH$53,ROW(AH19)+13,FALSE)+HLOOKUP(AH$1,其他单位!$A$1:$DH$53,ROW(AH19)+13,FALSE)</f>
        <v>20359</v>
      </c>
      <c r="AI19">
        <f>HLOOKUP(AI$1,国有企业!$A$1:$DH$53,ROW(AI19)+13,FALSE)+HLOOKUP(AI$1,城镇集体企业!$A$1:$DH$53,ROW(AI19)+13,FALSE)+HLOOKUP(AI$1,其他单位!$A$1:$DH$53,ROW(AI19)+13,FALSE)</f>
        <v>80185</v>
      </c>
      <c r="AJ19">
        <f>HLOOKUP(AJ$1,国有企业!$A$1:$DH$53,ROW(AJ19)+13,FALSE)+HLOOKUP(AJ$1,城镇集体企业!$A$1:$DH$53,ROW(AJ19)+13,FALSE)+HLOOKUP(AJ$1,其他单位!$A$1:$DH$53,ROW(AJ19)+13,FALSE)</f>
        <v>41027</v>
      </c>
      <c r="AK19">
        <f>HLOOKUP(AK$1,国有企业!$A$1:$DH$53,ROW(AK19)+13,FALSE)+HLOOKUP(AK$1,城镇集体企业!$A$1:$DH$53,ROW(AK19)+13,FALSE)+HLOOKUP(AK$1,其他单位!$A$1:$DH$53,ROW(AK19)+13,FALSE)</f>
        <v>60876</v>
      </c>
      <c r="AL19">
        <f>HLOOKUP(AL$1,国有企业!$A$1:$DH$53,ROW(AL19)+13,FALSE)+HLOOKUP(AL$1,城镇集体企业!$A$1:$DH$53,ROW(AL19)+13,FALSE)+HLOOKUP(AL$1,其他单位!$A$1:$DH$53,ROW(AL19)+13,FALSE)</f>
        <v>24425</v>
      </c>
      <c r="AM19">
        <f>HLOOKUP(AM$1,国有企业!$A$1:$DH$53,ROW(AM19)+13,FALSE)+HLOOKUP(AM$1,城镇集体企业!$A$1:$DH$53,ROW(AM19)+13,FALSE)+HLOOKUP(AM$1,其他单位!$A$1:$DH$53,ROW(AM19)+13,FALSE)</f>
        <v>39033</v>
      </c>
      <c r="AN19">
        <f>HLOOKUP(AN$1,国有企业!$A$1:$DH$53,ROW(AN19)+13,FALSE)+HLOOKUP(AN$1,城镇集体企业!$A$1:$DH$53,ROW(AN19)+13,FALSE)+HLOOKUP(AN$1,其他单位!$A$1:$DH$53,ROW(AN19)+13,FALSE)</f>
        <v>18594</v>
      </c>
      <c r="AO19">
        <f>HLOOKUP(AO$1,国有企业!$A$1:$DH$53,ROW(AO19)+13,FALSE)+HLOOKUP(AO$1,城镇集体企业!$A$1:$DH$53,ROW(AO19)+13,FALSE)+HLOOKUP(AO$1,其他单位!$A$1:$DH$53,ROW(AO19)+13,FALSE)</f>
        <v>70297</v>
      </c>
      <c r="AP19">
        <f>HLOOKUP(AP$1,国有企业!$A$1:$DH$53,ROW(AP19)+13,FALSE)+HLOOKUP(AP$1,城镇集体企业!$A$1:$DH$53,ROW(AP19)+13,FALSE)+HLOOKUP(AP$1,其他单位!$A$1:$DH$53,ROW(AP19)+13,FALSE)</f>
        <v>3072</v>
      </c>
      <c r="AQ19">
        <f>HLOOKUP(AQ$1,国有企业!$A$1:$DH$53,ROW(AQ19)+13,FALSE)+HLOOKUP(AQ$1,城镇集体企业!$A$1:$DH$53,ROW(AQ19)+13,FALSE)+HLOOKUP(AQ$1,其他单位!$A$1:$DH$53,ROW(AQ19)+13,FALSE)</f>
        <v>89650</v>
      </c>
      <c r="AR19">
        <f>HLOOKUP(AR$1,国有企业!$A$1:$DH$53,ROW(AR19)+13,FALSE)+HLOOKUP(AR$1,城镇集体企业!$A$1:$DH$53,ROW(AR19)+13,FALSE)+HLOOKUP(AR$1,其他单位!$A$1:$DH$53,ROW(AR19)+13,FALSE)</f>
        <v>222215</v>
      </c>
      <c r="AS19">
        <f>HLOOKUP(AS$1,国有企业!$A$1:$DH$53,ROW(AS19)+13,FALSE)+HLOOKUP(AS$1,城镇集体企业!$A$1:$DH$53,ROW(AS19)+13,FALSE)+HLOOKUP(AS$1,其他单位!$A$1:$DH$53,ROW(AS19)+13,FALSE)</f>
        <v>8930</v>
      </c>
      <c r="AT19">
        <f>HLOOKUP(AT$1,国有企业!$A$1:$DH$53,ROW(AT19)+13,FALSE)+HLOOKUP(AT$1,城镇集体企业!$A$1:$DH$53,ROW(AT19)+13,FALSE)+HLOOKUP(AT$1,其他单位!$A$1:$DH$53,ROW(AT19)+13,FALSE)</f>
        <v>4014</v>
      </c>
      <c r="AU19">
        <f>HLOOKUP(AU$1,国有企业!$A$1:$DH$53,ROW(AU19)+13,FALSE)+HLOOKUP(AU$1,城镇集体企业!$A$1:$DH$53,ROW(AU19)+13,FALSE)+HLOOKUP(AU$1,其他单位!$A$1:$DH$53,ROW(AU19)+13,FALSE)</f>
        <v>4812</v>
      </c>
      <c r="AV19">
        <f>HLOOKUP(AV$1,国有企业!$A$1:$DH$53,ROW(AV19)+13,FALSE)+HLOOKUP(AV$1,城镇集体企业!$A$1:$DH$53,ROW(AV19)+13,FALSE)+HLOOKUP(AV$1,其他单位!$A$1:$DH$53,ROW(AV19)+13,FALSE)</f>
        <v>515</v>
      </c>
      <c r="AW19">
        <f>HLOOKUP(AW$1,国有企业!$A$1:$DH$53,ROW(AW19)+13,FALSE)+HLOOKUP(AW$1,城镇集体企业!$A$1:$DH$53,ROW(AW19)+13,FALSE)+HLOOKUP(AW$1,其他单位!$A$1:$DH$53,ROW(AW19)+13,FALSE)</f>
        <v>94250</v>
      </c>
      <c r="AX19">
        <f>HLOOKUP(AX$1,国有企业!$A$1:$DH$53,ROW(AX19)+13,FALSE)+HLOOKUP(AX$1,城镇集体企业!$A$1:$DH$53,ROW(AX19)+13,FALSE)+HLOOKUP(AX$1,其他单位!$A$1:$DH$53,ROW(AX19)+13,FALSE)</f>
        <v>67125</v>
      </c>
      <c r="AY19">
        <f>HLOOKUP(AY$1,国有企业!$A$1:$DH$53,ROW(AY19)+13,FALSE)+HLOOKUP(AY$1,城镇集体企业!$A$1:$DH$53,ROW(AY19)+13,FALSE)+HLOOKUP(AY$1,其他单位!$A$1:$DH$53,ROW(AY19)+13,FALSE)</f>
        <v>6591</v>
      </c>
      <c r="AZ19">
        <f>HLOOKUP(AZ$1,国有企业!$A$1:$DH$53,ROW(AZ19)+13,FALSE)+HLOOKUP(AZ$1,城镇集体企业!$A$1:$DH$53,ROW(AZ19)+13,FALSE)+HLOOKUP(AZ$1,其他单位!$A$1:$DH$53,ROW(AZ19)+13,FALSE)</f>
        <v>20534</v>
      </c>
      <c r="BA19">
        <f>HLOOKUP(BA$1,国有企业!$A$1:$DH$53,ROW(BA19)+13,FALSE)+HLOOKUP(BA$1,城镇集体企业!$A$1:$DH$53,ROW(BA19)+13,FALSE)+HLOOKUP(BA$1,其他单位!$A$1:$DH$53,ROW(BA19)+13,FALSE)</f>
        <v>834108</v>
      </c>
      <c r="BB19">
        <f>HLOOKUP(BB$1,国有企业!$A$1:$DH$53,ROW(BB19)+13,FALSE)+HLOOKUP(BB$1,城镇集体企业!$A$1:$DH$53,ROW(BB19)+13,FALSE)+HLOOKUP(BB$1,其他单位!$A$1:$DH$53,ROW(BB19)+13,FALSE)</f>
        <v>623748</v>
      </c>
      <c r="BC19">
        <f>HLOOKUP(BC$1,国有企业!$A$1:$DH$53,ROW(BC19)+13,FALSE)+HLOOKUP(BC$1,城镇集体企业!$A$1:$DH$53,ROW(BC19)+13,FALSE)+HLOOKUP(BC$1,其他单位!$A$1:$DH$53,ROW(BC19)+13,FALSE)</f>
        <v>169615</v>
      </c>
      <c r="BD19">
        <f>HLOOKUP(BD$1,国有企业!$A$1:$DH$53,ROW(BD19)+13,FALSE)+HLOOKUP(BD$1,城镇集体企业!$A$1:$DH$53,ROW(BD19)+13,FALSE)+HLOOKUP(BD$1,其他单位!$A$1:$DH$53,ROW(BD19)+13,FALSE)</f>
        <v>19682</v>
      </c>
      <c r="BE19">
        <f>HLOOKUP(BE$1,国有企业!$A$1:$DH$53,ROW(BE19)+13,FALSE)+HLOOKUP(BE$1,城镇集体企业!$A$1:$DH$53,ROW(BE19)+13,FALSE)+HLOOKUP(BE$1,其他单位!$A$1:$DH$53,ROW(BE19)+13,FALSE)</f>
        <v>21063</v>
      </c>
      <c r="BF19">
        <f>HLOOKUP(BF$1,国有企业!$A$1:$DH$53,ROW(BF19)+13,FALSE)+HLOOKUP(BF$1,城镇集体企业!$A$1:$DH$53,ROW(BF19)+13,FALSE)+HLOOKUP(BF$1,其他单位!$A$1:$DH$53,ROW(BF19)+13,FALSE)</f>
        <v>159695</v>
      </c>
      <c r="BG19">
        <f>HLOOKUP(BG$1,国有企业!$A$1:$DH$53,ROW(BG19)+13,FALSE)+HLOOKUP(BG$1,城镇集体企业!$A$1:$DH$53,ROW(BG19)+13,FALSE)+HLOOKUP(BG$1,其他单位!$A$1:$DH$53,ROW(BG19)+13,FALSE)</f>
        <v>79856</v>
      </c>
      <c r="BH19">
        <f>HLOOKUP(BH$1,国有企业!$A$1:$DH$53,ROW(BH19)+13,FALSE)+HLOOKUP(BH$1,城镇集体企业!$A$1:$DH$53,ROW(BH19)+13,FALSE)+HLOOKUP(BH$1,其他单位!$A$1:$DH$53,ROW(BH19)+13,FALSE)</f>
        <v>79839</v>
      </c>
      <c r="BI19">
        <f>HLOOKUP(BI$1,国有企业!$A$1:$DH$53,ROW(BI19)+13,FALSE)+HLOOKUP(BI$1,城镇集体企业!$A$1:$DH$53,ROW(BI19)+13,FALSE)+HLOOKUP(BI$1,其他单位!$A$1:$DH$53,ROW(BI19)+13,FALSE)</f>
        <v>183204</v>
      </c>
      <c r="BJ19">
        <f>HLOOKUP(BJ$1,国有企业!$A$1:$DH$53,ROW(BJ19)+13,FALSE)+HLOOKUP(BJ$1,城镇集体企业!$A$1:$DH$53,ROW(BJ19)+13,FALSE)+HLOOKUP(BJ$1,其他单位!$A$1:$DH$53,ROW(BJ19)+13,FALSE)</f>
        <v>56340</v>
      </c>
      <c r="BK19">
        <f>HLOOKUP(BK$1,国有企业!$A$1:$DH$53,ROW(BK19)+13,FALSE)+HLOOKUP(BK$1,城镇集体企业!$A$1:$DH$53,ROW(BK19)+13,FALSE)+HLOOKUP(BK$1,其他单位!$A$1:$DH$53,ROW(BK19)+13,FALSE)</f>
        <v>89676</v>
      </c>
      <c r="BL19">
        <f>HLOOKUP(BL$1,国有企业!$A$1:$DH$53,ROW(BL19)+13,FALSE)+HLOOKUP(BL$1,城镇集体企业!$A$1:$DH$53,ROW(BL19)+13,FALSE)+HLOOKUP(BL$1,其他单位!$A$1:$DH$53,ROW(BL19)+13,FALSE)</f>
        <v>3358</v>
      </c>
      <c r="BM19">
        <f>HLOOKUP(BM$1,国有企业!$A$1:$DH$53,ROW(BM19)+13,FALSE)+HLOOKUP(BM$1,城镇集体企业!$A$1:$DH$53,ROW(BM19)+13,FALSE)+HLOOKUP(BM$1,其他单位!$A$1:$DH$53,ROW(BM19)+13,FALSE)</f>
        <v>4732</v>
      </c>
      <c r="BN19">
        <f>HLOOKUP(BN$1,国有企业!$A$1:$DH$53,ROW(BN19)+13,FALSE)+HLOOKUP(BN$1,城镇集体企业!$A$1:$DH$53,ROW(BN19)+13,FALSE)+HLOOKUP(BN$1,其他单位!$A$1:$DH$53,ROW(BN19)+13,FALSE)</f>
        <v>245</v>
      </c>
      <c r="BO19">
        <f>HLOOKUP(BO$1,国有企业!$A$1:$DH$53,ROW(BO19)+13,FALSE)+HLOOKUP(BO$1,城镇集体企业!$A$1:$DH$53,ROW(BO19)+13,FALSE)+HLOOKUP(BO$1,其他单位!$A$1:$DH$53,ROW(BO19)+13,FALSE)</f>
        <v>898</v>
      </c>
      <c r="BP19">
        <f>HLOOKUP(BP$1,国有企业!$A$1:$DH$53,ROW(BP19)+13,FALSE)+HLOOKUP(BP$1,城镇集体企业!$A$1:$DH$53,ROW(BP19)+13,FALSE)+HLOOKUP(BP$1,其他单位!$A$1:$DH$53,ROW(BP19)+13,FALSE)</f>
        <v>8605</v>
      </c>
      <c r="BQ19">
        <f>HLOOKUP(BQ$1,国有企业!$A$1:$DH$53,ROW(BQ19)+13,FALSE)+HLOOKUP(BQ$1,城镇集体企业!$A$1:$DH$53,ROW(BQ19)+13,FALSE)+HLOOKUP(BQ$1,其他单位!$A$1:$DH$53,ROW(BQ19)+13,FALSE)</f>
        <v>19350</v>
      </c>
      <c r="BR19">
        <f>HLOOKUP(BR$1,国有企业!$A$1:$DH$53,ROW(BR19)+13,FALSE)+HLOOKUP(BR$1,城镇集体企业!$A$1:$DH$53,ROW(BR19)+13,FALSE)+HLOOKUP(BR$1,其他单位!$A$1:$DH$53,ROW(BR19)+13,FALSE)</f>
        <v>35608</v>
      </c>
      <c r="BS19">
        <f>HLOOKUP(BS$1,国有企业!$A$1:$DH$53,ROW(BS19)+13,FALSE)+HLOOKUP(BS$1,城镇集体企业!$A$1:$DH$53,ROW(BS19)+13,FALSE)+HLOOKUP(BS$1,其他单位!$A$1:$DH$53,ROW(BS19)+13,FALSE)</f>
        <v>25361</v>
      </c>
      <c r="BT19">
        <f>HLOOKUP(BT$1,国有企业!$A$1:$DH$53,ROW(BT19)+13,FALSE)+HLOOKUP(BT$1,城镇集体企业!$A$1:$DH$53,ROW(BT19)+13,FALSE)+HLOOKUP(BT$1,其他单位!$A$1:$DH$53,ROW(BT19)+13,FALSE)</f>
        <v>10247</v>
      </c>
      <c r="BU19">
        <f>HLOOKUP(BU$1,国有企业!$A$1:$DH$53,ROW(BU19)+13,FALSE)+HLOOKUP(BU$1,城镇集体企业!$A$1:$DH$53,ROW(BU19)+13,FALSE)+HLOOKUP(BU$1,其他单位!$A$1:$DH$53,ROW(BU19)+13,FALSE)</f>
        <v>54661</v>
      </c>
      <c r="BV19">
        <f>HLOOKUP(BV$1,国有企业!$A$1:$DH$53,ROW(BV19)+13,FALSE)+HLOOKUP(BV$1,城镇集体企业!$A$1:$DH$53,ROW(BV19)+13,FALSE)+HLOOKUP(BV$1,其他单位!$A$1:$DH$53,ROW(BV19)+13,FALSE)</f>
        <v>38922</v>
      </c>
      <c r="BW19">
        <f>HLOOKUP(BW$1,国有企业!$A$1:$DH$53,ROW(BW19)+13,FALSE)+HLOOKUP(BW$1,城镇集体企业!$A$1:$DH$53,ROW(BW19)+13,FALSE)+HLOOKUP(BW$1,其他单位!$A$1:$DH$53,ROW(BW19)+13,FALSE)</f>
        <v>2280</v>
      </c>
      <c r="BX19">
        <f>HLOOKUP(BX$1,国有企业!$A$1:$DH$53,ROW(BX19)+13,FALSE)+HLOOKUP(BX$1,城镇集体企业!$A$1:$DH$53,ROW(BX19)+13,FALSE)+HLOOKUP(BX$1,其他单位!$A$1:$DH$53,ROW(BX19)+13,FALSE)</f>
        <v>13459</v>
      </c>
      <c r="BY19">
        <f>HLOOKUP(BY$1,国有企业!$A$1:$DH$53,ROW(BY19)+13,FALSE)+HLOOKUP(BY$1,城镇集体企业!$A$1:$DH$53,ROW(BY19)+13,FALSE)+HLOOKUP(BY$1,其他单位!$A$1:$DH$53,ROW(BY19)+13,FALSE)</f>
        <v>202209</v>
      </c>
      <c r="BZ19">
        <f>HLOOKUP(BZ$1,国有企业!$A$1:$DH$53,ROW(BZ19)+13,FALSE)+HLOOKUP(BZ$1,城镇集体企业!$A$1:$DH$53,ROW(BZ19)+13,FALSE)+HLOOKUP(BZ$1,其他单位!$A$1:$DH$53,ROW(BZ19)+13,FALSE)</f>
        <v>98128</v>
      </c>
      <c r="CA19">
        <f>HLOOKUP(CA$1,国有企业!$A$1:$DH$53,ROW(CA19)+13,FALSE)+HLOOKUP(CA$1,城镇集体企业!$A$1:$DH$53,ROW(CA19)+13,FALSE)+HLOOKUP(CA$1,其他单位!$A$1:$DH$53,ROW(CA19)+13,FALSE)</f>
        <v>2719</v>
      </c>
      <c r="CB19">
        <f>HLOOKUP(CB$1,国有企业!$A$1:$DH$53,ROW(CB19)+13,FALSE)+HLOOKUP(CB$1,城镇集体企业!$A$1:$DH$53,ROW(CB19)+13,FALSE)+HLOOKUP(CB$1,其他单位!$A$1:$DH$53,ROW(CB19)+13,FALSE)</f>
        <v>99797</v>
      </c>
      <c r="CC19">
        <f>HLOOKUP(CC$1,国有企业!$A$1:$DH$53,ROW(CC19)+13,FALSE)+HLOOKUP(CC$1,城镇集体企业!$A$1:$DH$53,ROW(CC19)+13,FALSE)+HLOOKUP(CC$1,其他单位!$A$1:$DH$53,ROW(CC19)+13,FALSE)</f>
        <v>1565</v>
      </c>
      <c r="CD19">
        <f>HLOOKUP(CD$1,国有企业!$A$1:$DH$53,ROW(CD19)+13,FALSE)+HLOOKUP(CD$1,城镇集体企业!$A$1:$DH$53,ROW(CD19)+13,FALSE)+HLOOKUP(CD$1,其他单位!$A$1:$DH$53,ROW(CD19)+13,FALSE)</f>
        <v>94151</v>
      </c>
      <c r="CE19">
        <f>HLOOKUP(CE$1,国有企业!$A$1:$DH$53,ROW(CE19)+13,FALSE)+HLOOKUP(CE$1,城镇集体企业!$A$1:$DH$53,ROW(CE19)+13,FALSE)+HLOOKUP(CE$1,其他单位!$A$1:$DH$53,ROW(CE19)+13,FALSE)</f>
        <v>72558</v>
      </c>
      <c r="CF19">
        <f>HLOOKUP(CF$1,国有企业!$A$1:$DH$53,ROW(CF19)+13,FALSE)+HLOOKUP(CF$1,城镇集体企业!$A$1:$DH$53,ROW(CF19)+13,FALSE)+HLOOKUP(CF$1,其他单位!$A$1:$DH$53,ROW(CF19)+13,FALSE)</f>
        <v>2000</v>
      </c>
      <c r="CG19">
        <f>HLOOKUP(CG$1,国有企业!$A$1:$DH$53,ROW(CG19)+13,FALSE)+HLOOKUP(CG$1,城镇集体企业!$A$1:$DH$53,ROW(CG19)+13,FALSE)+HLOOKUP(CG$1,其他单位!$A$1:$DH$53,ROW(CG19)+13,FALSE)</f>
        <v>70558</v>
      </c>
      <c r="CH19">
        <f>HLOOKUP(CH$1,国有企业!$A$1:$DH$53,ROW(CH19)+13,FALSE)+HLOOKUP(CH$1,城镇集体企业!$A$1:$DH$53,ROW(CH19)+13,FALSE)+HLOOKUP(CH$1,其他单位!$A$1:$DH$53,ROW(CH19)+13,FALSE)</f>
        <v>63819</v>
      </c>
      <c r="CI19">
        <f>HLOOKUP(CI$1,国有企业!$A$1:$DH$53,ROW(CI19)+13,FALSE)+HLOOKUP(CI$1,城镇集体企业!$A$1:$DH$53,ROW(CI19)+13,FALSE)+HLOOKUP(CI$1,其他单位!$A$1:$DH$53,ROW(CI19)+13,FALSE)</f>
        <v>5639</v>
      </c>
      <c r="CJ19">
        <f>HLOOKUP(CJ$1,国有企业!$A$1:$DH$53,ROW(CJ19)+13,FALSE)+HLOOKUP(CJ$1,城镇集体企业!$A$1:$DH$53,ROW(CJ19)+13,FALSE)+HLOOKUP(CJ$1,其他单位!$A$1:$DH$53,ROW(CJ19)+13,FALSE)</f>
        <v>52357</v>
      </c>
      <c r="CK19">
        <f>HLOOKUP(CK$1,国有企业!$A$1:$DH$53,ROW(CK19)+13,FALSE)+HLOOKUP(CK$1,城镇集体企业!$A$1:$DH$53,ROW(CK19)+13,FALSE)+HLOOKUP(CK$1,其他单位!$A$1:$DH$53,ROW(CK19)+13,FALSE)</f>
        <v>5823</v>
      </c>
      <c r="CL19">
        <f>HLOOKUP(CL$1,国有企业!$A$1:$DH$53,ROW(CL19)+13,FALSE)+HLOOKUP(CL$1,城镇集体企业!$A$1:$DH$53,ROW(CL19)+13,FALSE)+HLOOKUP(CL$1,其他单位!$A$1:$DH$53,ROW(CL19)+13,FALSE)</f>
        <v>50664</v>
      </c>
      <c r="CM19">
        <f>HLOOKUP(CM$1,国有企业!$A$1:$DH$53,ROW(CM19)+13,FALSE)+HLOOKUP(CM$1,城镇集体企业!$A$1:$DH$53,ROW(CM19)+13,FALSE)+HLOOKUP(CM$1,其他单位!$A$1:$DH$53,ROW(CM19)+13,FALSE)</f>
        <v>2417</v>
      </c>
      <c r="CN19">
        <f>HLOOKUP(CN$1,国有企业!$A$1:$DH$53,ROW(CN19)+13,FALSE)+HLOOKUP(CN$1,城镇集体企业!$A$1:$DH$53,ROW(CN19)+13,FALSE)+HLOOKUP(CN$1,其他单位!$A$1:$DH$53,ROW(CN19)+13,FALSE)</f>
        <v>1466</v>
      </c>
      <c r="CO19">
        <f>HLOOKUP(CO$1,国有企业!$A$1:$DH$53,ROW(CO19)+13,FALSE)+HLOOKUP(CO$1,城镇集体企业!$A$1:$DH$53,ROW(CO19)+13,FALSE)+HLOOKUP(CO$1,其他单位!$A$1:$DH$53,ROW(CO19)+13,FALSE)</f>
        <v>46160</v>
      </c>
      <c r="CP19">
        <f>HLOOKUP(CP$1,国有企业!$A$1:$DH$53,ROW(CP19)+13,FALSE)+HLOOKUP(CP$1,城镇集体企业!$A$1:$DH$53,ROW(CP19)+13,FALSE)+HLOOKUP(CP$1,其他单位!$A$1:$DH$53,ROW(CP19)+13,FALSE)</f>
        <v>621</v>
      </c>
      <c r="CQ19">
        <f>HLOOKUP(CQ$1,国有企业!$A$1:$DH$53,ROW(CQ19)+13,FALSE)+HLOOKUP(CQ$1,城镇集体企业!$A$1:$DH$53,ROW(CQ19)+13,FALSE)+HLOOKUP(CQ$1,其他单位!$A$1:$DH$53,ROW(CQ19)+13,FALSE)</f>
        <v>8830</v>
      </c>
      <c r="CR19">
        <f>HLOOKUP(CR$1,国有企业!$A$1:$DH$53,ROW(CR19)+13,FALSE)+HLOOKUP(CR$1,城镇集体企业!$A$1:$DH$53,ROW(CR19)+13,FALSE)+HLOOKUP(CR$1,其他单位!$A$1:$DH$53,ROW(CR19)+13,FALSE)</f>
        <v>4830</v>
      </c>
      <c r="CS19">
        <f>HLOOKUP(CS$1,国有企业!$A$1:$DH$53,ROW(CS19)+13,FALSE)+HLOOKUP(CS$1,城镇集体企业!$A$1:$DH$53,ROW(CS19)+13,FALSE)+HLOOKUP(CS$1,其他单位!$A$1:$DH$53,ROW(CS19)+13,FALSE)</f>
        <v>1377</v>
      </c>
      <c r="CT19">
        <f>HLOOKUP(CT$1,国有企业!$A$1:$DH$53,ROW(CT19)+13,FALSE)+HLOOKUP(CT$1,城镇集体企业!$A$1:$DH$53,ROW(CT19)+13,FALSE)+HLOOKUP(CT$1,其他单位!$A$1:$DH$53,ROW(CT19)+13,FALSE)</f>
        <v>2623</v>
      </c>
      <c r="CU19">
        <f>HLOOKUP(CU$1,国有企业!$A$1:$DH$53,ROW(CU19)+13,FALSE)+HLOOKUP(CU$1,城镇集体企业!$A$1:$DH$53,ROW(CU19)+13,FALSE)+HLOOKUP(CU$1,其他单位!$A$1:$DH$53,ROW(CU19)+13,FALSE)</f>
        <v>600572</v>
      </c>
      <c r="CV19">
        <f>HLOOKUP(CV$1,国有企业!$A$1:$DH$53,ROW(CV19)+13,FALSE)+HLOOKUP(CV$1,城镇集体企业!$A$1:$DH$53,ROW(CV19)+13,FALSE)+HLOOKUP(CV$1,其他单位!$A$1:$DH$53,ROW(CV19)+13,FALSE)</f>
        <v>234723</v>
      </c>
      <c r="CW19">
        <f>HLOOKUP(CW$1,国有企业!$A$1:$DH$53,ROW(CW19)+13,FALSE)+HLOOKUP(CW$1,城镇集体企业!$A$1:$DH$53,ROW(CW19)+13,FALSE)+HLOOKUP(CW$1,其他单位!$A$1:$DH$53,ROW(CW19)+13,FALSE)</f>
        <v>236599</v>
      </c>
      <c r="CX19">
        <f>HLOOKUP(CX$1,国有企业!$A$1:$DH$53,ROW(CX19)+13,FALSE)+HLOOKUP(CX$1,城镇集体企业!$A$1:$DH$53,ROW(CX19)+13,FALSE)+HLOOKUP(CX$1,其他单位!$A$1:$DH$53,ROW(CX19)+13,FALSE)</f>
        <v>67009</v>
      </c>
      <c r="CY19">
        <f>HLOOKUP(CY$1,国有企业!$A$1:$DH$53,ROW(CY19)+13,FALSE)+HLOOKUP(CY$1,城镇集体企业!$A$1:$DH$53,ROW(CY19)+13,FALSE)+HLOOKUP(CY$1,其他单位!$A$1:$DH$53,ROW(CY19)+13,FALSE)</f>
        <v>280304</v>
      </c>
      <c r="CZ19">
        <f>HLOOKUP(CZ$1,国有企业!$A$1:$DH$53,ROW(CZ19)+13,FALSE)+HLOOKUP(CZ$1,城镇集体企业!$A$1:$DH$53,ROW(CZ19)+13,FALSE)+HLOOKUP(CZ$1,其他单位!$A$1:$DH$53,ROW(CZ19)+13,FALSE)</f>
        <v>271560</v>
      </c>
      <c r="DA19">
        <f>HLOOKUP(DA$1,国有企业!$A$1:$DH$53,ROW(DA19)+13,FALSE)+HLOOKUP(DA$1,城镇集体企业!$A$1:$DH$53,ROW(DA19)+13,FALSE)+HLOOKUP(DA$1,其他单位!$A$1:$DH$53,ROW(DA19)+13,FALSE)</f>
        <v>8744</v>
      </c>
      <c r="DB19">
        <f>HLOOKUP(DB$1,国有企业!$A$1:$DH$53,ROW(DB19)+13,FALSE)+HLOOKUP(DB$1,城镇集体企业!$A$1:$DH$53,ROW(DB19)+13,FALSE)+HLOOKUP(DB$1,其他单位!$A$1:$DH$53,ROW(DB19)+13,FALSE)</f>
        <v>30167</v>
      </c>
      <c r="DC19">
        <f>HLOOKUP(DC$1,国有企业!$A$1:$DH$53,ROW(DC19)+13,FALSE)+HLOOKUP(DC$1,城镇集体企业!$A$1:$DH$53,ROW(DC19)+13,FALSE)+HLOOKUP(DC$1,其他单位!$A$1:$DH$53,ROW(DC19)+13,FALSE)</f>
        <v>6308</v>
      </c>
      <c r="DD19">
        <f>HLOOKUP(DD$1,国有企业!$A$1:$DH$53,ROW(DD19)+13,FALSE)+HLOOKUP(DD$1,城镇集体企业!$A$1:$DH$53,ROW(DD19)+13,FALSE)+HLOOKUP(DD$1,其他单位!$A$1:$DH$53,ROW(DD19)+13,FALSE)</f>
        <v>8078</v>
      </c>
      <c r="DE19">
        <f>HLOOKUP(DE$1,国有企业!$A$1:$DH$53,ROW(DE19)+13,FALSE)+HLOOKUP(DE$1,城镇集体企业!$A$1:$DH$53,ROW(DE19)+13,FALSE)+HLOOKUP(DE$1,其他单位!$A$1:$DH$53,ROW(DE19)+13,FALSE)</f>
        <v>9817</v>
      </c>
      <c r="DF19">
        <f>HLOOKUP(DF$1,国有企业!$A$1:$DH$53,ROW(DF19)+13,FALSE)+HLOOKUP(DF$1,城镇集体企业!$A$1:$DH$53,ROW(DF19)+13,FALSE)+HLOOKUP(DF$1,其他单位!$A$1:$DH$53,ROW(DF19)+13,FALSE)</f>
        <v>1771</v>
      </c>
      <c r="DG19">
        <f>HLOOKUP(DG$1,国有企业!$A$1:$DH$53,ROW(DG19)+13,FALSE)+HLOOKUP(DG$1,城镇集体企业!$A$1:$DH$53,ROW(DG19)+13,FALSE)+HLOOKUP(DG$1,其他单位!$A$1:$DH$53,ROW(DG19)+13,FALSE)</f>
        <v>4193</v>
      </c>
      <c r="DH19">
        <f>HLOOKUP(DH$1,国有企业!$A$1:$DH$53,ROW(DH19)+13,FALSE)+HLOOKUP(DH$1,城镇集体企业!$A$1:$DH$53,ROW(DH19)+13,FALSE)+HLOOKUP(DH$1,其他单位!$A$1:$DH$53,ROW(DH19)+13,FALSE)</f>
        <v>625537</v>
      </c>
    </row>
    <row r="20" spans="1:112" x14ac:dyDescent="0.2">
      <c r="A20" s="29" t="s">
        <v>577</v>
      </c>
      <c r="B20">
        <f>HLOOKUP(B$1,国有企业!$A$1:$DH$53,ROW(B20)+13,FALSE)+HLOOKUP(B$1,城镇集体企业!$A$1:$DH$53,ROW(B20)+13,FALSE)+HLOOKUP(B$1,其他单位!$A$1:$DH$53,ROW(B20)+13,FALSE)</f>
        <v>10720031</v>
      </c>
      <c r="C20">
        <f>HLOOKUP(C$1,国有企业!$A$1:$DH$53,ROW(C20)+13,FALSE)+HLOOKUP(C$1,城镇集体企业!$A$1:$DH$53,ROW(C20)+13,FALSE)+HLOOKUP(C$1,其他单位!$A$1:$DH$53,ROW(C20)+13,FALSE)</f>
        <v>12003</v>
      </c>
      <c r="D20">
        <f>HLOOKUP(D$1,国有企业!$A$1:$DH$53,ROW(D20)+13,FALSE)+HLOOKUP(D$1,城镇集体企业!$A$1:$DH$53,ROW(D20)+13,FALSE)+HLOOKUP(D$1,其他单位!$A$1:$DH$53,ROW(D20)+13,FALSE)</f>
        <v>2746</v>
      </c>
      <c r="E20">
        <f>HLOOKUP(E$1,国有企业!$A$1:$DH$53,ROW(E20)+13,FALSE)+HLOOKUP(E$1,城镇集体企业!$A$1:$DH$53,ROW(E20)+13,FALSE)+HLOOKUP(E$1,其他单位!$A$1:$DH$53,ROW(E20)+13,FALSE)</f>
        <v>1174</v>
      </c>
      <c r="F20">
        <f>HLOOKUP(F$1,国有企业!$A$1:$DH$53,ROW(F20)+13,FALSE)+HLOOKUP(F$1,城镇集体企业!$A$1:$DH$53,ROW(F20)+13,FALSE)+HLOOKUP(F$1,其他单位!$A$1:$DH$53,ROW(F20)+13,FALSE)</f>
        <v>1953</v>
      </c>
      <c r="G20">
        <f>HLOOKUP(G$1,国有企业!$A$1:$DH$53,ROW(G20)+13,FALSE)+HLOOKUP(G$1,城镇集体企业!$A$1:$DH$53,ROW(G20)+13,FALSE)+HLOOKUP(G$1,其他单位!$A$1:$DH$53,ROW(G20)+13,FALSE)</f>
        <v>3106</v>
      </c>
      <c r="H20">
        <f>HLOOKUP(H$1,国有企业!$A$1:$DH$53,ROW(H20)+13,FALSE)+HLOOKUP(H$1,城镇集体企业!$A$1:$DH$53,ROW(H20)+13,FALSE)+HLOOKUP(H$1,其他单位!$A$1:$DH$53,ROW(H20)+13,FALSE)</f>
        <v>3024</v>
      </c>
      <c r="I20">
        <f>HLOOKUP(I$1,国有企业!$A$1:$DH$53,ROW(I20)+13,FALSE)+HLOOKUP(I$1,城镇集体企业!$A$1:$DH$53,ROW(I20)+13,FALSE)+HLOOKUP(I$1,其他单位!$A$1:$DH$53,ROW(I20)+13,FALSE)</f>
        <v>297468</v>
      </c>
      <c r="J20">
        <f>HLOOKUP(J$1,国有企业!$A$1:$DH$53,ROW(J20)+13,FALSE)+HLOOKUP(J$1,城镇集体企业!$A$1:$DH$53,ROW(J20)+13,FALSE)+HLOOKUP(J$1,其他单位!$A$1:$DH$53,ROW(J20)+13,FALSE)</f>
        <v>169766</v>
      </c>
      <c r="K20">
        <f>HLOOKUP(K$1,国有企业!$A$1:$DH$53,ROW(K20)+13,FALSE)+HLOOKUP(K$1,城镇集体企业!$A$1:$DH$53,ROW(K20)+13,FALSE)+HLOOKUP(K$1,其他单位!$A$1:$DH$53,ROW(K20)+13,FALSE)</f>
        <v>73097</v>
      </c>
      <c r="L20">
        <f>HLOOKUP(L$1,国有企业!$A$1:$DH$53,ROW(L20)+13,FALSE)+HLOOKUP(L$1,城镇集体企业!$A$1:$DH$53,ROW(L20)+13,FALSE)+HLOOKUP(L$1,其他单位!$A$1:$DH$53,ROW(L20)+13,FALSE)</f>
        <v>15082</v>
      </c>
      <c r="M20">
        <f>HLOOKUP(M$1,国有企业!$A$1:$DH$53,ROW(M20)+13,FALSE)+HLOOKUP(M$1,城镇集体企业!$A$1:$DH$53,ROW(M20)+13,FALSE)+HLOOKUP(M$1,其他单位!$A$1:$DH$53,ROW(M20)+13,FALSE)</f>
        <v>15013</v>
      </c>
      <c r="N20">
        <f>HLOOKUP(N$1,国有企业!$A$1:$DH$53,ROW(N20)+13,FALSE)+HLOOKUP(N$1,城镇集体企业!$A$1:$DH$53,ROW(N20)+13,FALSE)+HLOOKUP(N$1,其他单位!$A$1:$DH$53,ROW(N20)+13,FALSE)</f>
        <v>5109</v>
      </c>
      <c r="O20">
        <f>HLOOKUP(O$1,国有企业!$A$1:$DH$53,ROW(O20)+13,FALSE)+HLOOKUP(O$1,城镇集体企业!$A$1:$DH$53,ROW(O20)+13,FALSE)+HLOOKUP(O$1,其他单位!$A$1:$DH$53,ROW(O20)+13,FALSE)</f>
        <v>19354</v>
      </c>
      <c r="P20">
        <f>HLOOKUP(P$1,国有企业!$A$1:$DH$53,ROW(P20)+13,FALSE)+HLOOKUP(P$1,城镇集体企业!$A$1:$DH$53,ROW(P20)+13,FALSE)+HLOOKUP(P$1,其他单位!$A$1:$DH$53,ROW(P20)+13,FALSE)</f>
        <v>47</v>
      </c>
      <c r="Q20">
        <f>HLOOKUP(Q$1,国有企业!$A$1:$DH$53,ROW(Q20)+13,FALSE)+HLOOKUP(Q$1,城镇集体企业!$A$1:$DH$53,ROW(Q20)+13,FALSE)+HLOOKUP(Q$1,其他单位!$A$1:$DH$53,ROW(Q20)+13,FALSE)</f>
        <v>2717305</v>
      </c>
      <c r="R20">
        <f>HLOOKUP(R$1,国有企业!$A$1:$DH$53,ROW(R20)+13,FALSE)+HLOOKUP(R$1,城镇集体企业!$A$1:$DH$53,ROW(R20)+13,FALSE)+HLOOKUP(R$1,其他单位!$A$1:$DH$53,ROW(R20)+13,FALSE)</f>
        <v>222700</v>
      </c>
      <c r="S20">
        <f>HLOOKUP(S$1,国有企业!$A$1:$DH$53,ROW(S20)+13,FALSE)+HLOOKUP(S$1,城镇集体企业!$A$1:$DH$53,ROW(S20)+13,FALSE)+HLOOKUP(S$1,其他单位!$A$1:$DH$53,ROW(S20)+13,FALSE)</f>
        <v>78105</v>
      </c>
      <c r="T20">
        <f>HLOOKUP(T$1,国有企业!$A$1:$DH$53,ROW(T20)+13,FALSE)+HLOOKUP(T$1,城镇集体企业!$A$1:$DH$53,ROW(T20)+13,FALSE)+HLOOKUP(T$1,其他单位!$A$1:$DH$53,ROW(T20)+13,FALSE)</f>
        <v>48397</v>
      </c>
      <c r="U20">
        <f>HLOOKUP(U$1,国有企业!$A$1:$DH$53,ROW(U20)+13,FALSE)+HLOOKUP(U$1,城镇集体企业!$A$1:$DH$53,ROW(U20)+13,FALSE)+HLOOKUP(U$1,其他单位!$A$1:$DH$53,ROW(U20)+13,FALSE)</f>
        <v>8233</v>
      </c>
      <c r="V20">
        <f>HLOOKUP(V$1,国有企业!$A$1:$DH$53,ROW(V20)+13,FALSE)+HLOOKUP(V$1,城镇集体企业!$A$1:$DH$53,ROW(V20)+13,FALSE)+HLOOKUP(V$1,其他单位!$A$1:$DH$53,ROW(V20)+13,FALSE)</f>
        <v>177249</v>
      </c>
      <c r="W20">
        <f>HLOOKUP(W$1,国有企业!$A$1:$DH$53,ROW(W20)+13,FALSE)+HLOOKUP(W$1,城镇集体企业!$A$1:$DH$53,ROW(W20)+13,FALSE)+HLOOKUP(W$1,其他单位!$A$1:$DH$53,ROW(W20)+13,FALSE)</f>
        <v>85189</v>
      </c>
      <c r="X20">
        <f>HLOOKUP(X$1,国有企业!$A$1:$DH$53,ROW(X20)+13,FALSE)+HLOOKUP(X$1,城镇集体企业!$A$1:$DH$53,ROW(X20)+13,FALSE)+HLOOKUP(X$1,其他单位!$A$1:$DH$53,ROW(X20)+13,FALSE)</f>
        <v>29692</v>
      </c>
      <c r="Y20">
        <f>HLOOKUP(Y$1,国有企业!$A$1:$DH$53,ROW(Y20)+13,FALSE)+HLOOKUP(Y$1,城镇集体企业!$A$1:$DH$53,ROW(Y20)+13,FALSE)+HLOOKUP(Y$1,其他单位!$A$1:$DH$53,ROW(Y20)+13,FALSE)</f>
        <v>13947</v>
      </c>
      <c r="Z20">
        <f>HLOOKUP(Z$1,国有企业!$A$1:$DH$53,ROW(Z20)+13,FALSE)+HLOOKUP(Z$1,城镇集体企业!$A$1:$DH$53,ROW(Z20)+13,FALSE)+HLOOKUP(Z$1,其他单位!$A$1:$DH$53,ROW(Z20)+13,FALSE)</f>
        <v>13792</v>
      </c>
      <c r="AA20">
        <f>HLOOKUP(AA$1,国有企业!$A$1:$DH$53,ROW(AA20)+13,FALSE)+HLOOKUP(AA$1,城镇集体企业!$A$1:$DH$53,ROW(AA20)+13,FALSE)+HLOOKUP(AA$1,其他单位!$A$1:$DH$53,ROW(AA20)+13,FALSE)</f>
        <v>53104</v>
      </c>
      <c r="AB20">
        <f>HLOOKUP(AB$1,国有企业!$A$1:$DH$53,ROW(AB20)+13,FALSE)+HLOOKUP(AB$1,城镇集体企业!$A$1:$DH$53,ROW(AB20)+13,FALSE)+HLOOKUP(AB$1,其他单位!$A$1:$DH$53,ROW(AB20)+13,FALSE)</f>
        <v>24959</v>
      </c>
      <c r="AC20">
        <f>HLOOKUP(AC$1,国有企业!$A$1:$DH$53,ROW(AC20)+13,FALSE)+HLOOKUP(AC$1,城镇集体企业!$A$1:$DH$53,ROW(AC20)+13,FALSE)+HLOOKUP(AC$1,其他单位!$A$1:$DH$53,ROW(AC20)+13,FALSE)</f>
        <v>49165</v>
      </c>
      <c r="AD20">
        <f>HLOOKUP(AD$1,国有企业!$A$1:$DH$53,ROW(AD20)+13,FALSE)+HLOOKUP(AD$1,城镇集体企业!$A$1:$DH$53,ROW(AD20)+13,FALSE)+HLOOKUP(AD$1,其他单位!$A$1:$DH$53,ROW(AD20)+13,FALSE)</f>
        <v>70759</v>
      </c>
      <c r="AE20">
        <f>HLOOKUP(AE$1,国有企业!$A$1:$DH$53,ROW(AE20)+13,FALSE)+HLOOKUP(AE$1,城镇集体企业!$A$1:$DH$53,ROW(AE20)+13,FALSE)+HLOOKUP(AE$1,其他单位!$A$1:$DH$53,ROW(AE20)+13,FALSE)</f>
        <v>178960</v>
      </c>
      <c r="AF20">
        <f>HLOOKUP(AF$1,国有企业!$A$1:$DH$53,ROW(AF20)+13,FALSE)+HLOOKUP(AF$1,城镇集体企业!$A$1:$DH$53,ROW(AF20)+13,FALSE)+HLOOKUP(AF$1,其他单位!$A$1:$DH$53,ROW(AF20)+13,FALSE)</f>
        <v>156442</v>
      </c>
      <c r="AG20">
        <f>HLOOKUP(AG$1,国有企业!$A$1:$DH$53,ROW(AG20)+13,FALSE)+HLOOKUP(AG$1,城镇集体企业!$A$1:$DH$53,ROW(AG20)+13,FALSE)+HLOOKUP(AG$1,其他单位!$A$1:$DH$53,ROW(AG20)+13,FALSE)</f>
        <v>10073</v>
      </c>
      <c r="AH20">
        <f>HLOOKUP(AH$1,国有企业!$A$1:$DH$53,ROW(AH20)+13,FALSE)+HLOOKUP(AH$1,城镇集体企业!$A$1:$DH$53,ROW(AH20)+13,FALSE)+HLOOKUP(AH$1,其他单位!$A$1:$DH$53,ROW(AH20)+13,FALSE)</f>
        <v>100004</v>
      </c>
      <c r="AI20">
        <f>HLOOKUP(AI$1,国有企业!$A$1:$DH$53,ROW(AI20)+13,FALSE)+HLOOKUP(AI$1,城镇集体企业!$A$1:$DH$53,ROW(AI20)+13,FALSE)+HLOOKUP(AI$1,其他单位!$A$1:$DH$53,ROW(AI20)+13,FALSE)</f>
        <v>134791</v>
      </c>
      <c r="AJ20">
        <f>HLOOKUP(AJ$1,国有企业!$A$1:$DH$53,ROW(AJ20)+13,FALSE)+HLOOKUP(AJ$1,城镇集体企业!$A$1:$DH$53,ROW(AJ20)+13,FALSE)+HLOOKUP(AJ$1,其他单位!$A$1:$DH$53,ROW(AJ20)+13,FALSE)</f>
        <v>98439</v>
      </c>
      <c r="AK20">
        <f>HLOOKUP(AK$1,国有企业!$A$1:$DH$53,ROW(AK20)+13,FALSE)+HLOOKUP(AK$1,城镇集体企业!$A$1:$DH$53,ROW(AK20)+13,FALSE)+HLOOKUP(AK$1,其他单位!$A$1:$DH$53,ROW(AK20)+13,FALSE)</f>
        <v>97096</v>
      </c>
      <c r="AL20">
        <f>HLOOKUP(AL$1,国有企业!$A$1:$DH$53,ROW(AL20)+13,FALSE)+HLOOKUP(AL$1,城镇集体企业!$A$1:$DH$53,ROW(AL20)+13,FALSE)+HLOOKUP(AL$1,其他单位!$A$1:$DH$53,ROW(AL20)+13,FALSE)</f>
        <v>102742</v>
      </c>
      <c r="AM20">
        <f>HLOOKUP(AM$1,国有企业!$A$1:$DH$53,ROW(AM20)+13,FALSE)+HLOOKUP(AM$1,城镇集体企业!$A$1:$DH$53,ROW(AM20)+13,FALSE)+HLOOKUP(AM$1,其他单位!$A$1:$DH$53,ROW(AM20)+13,FALSE)</f>
        <v>187970</v>
      </c>
      <c r="AN20">
        <f>HLOOKUP(AN$1,国有企业!$A$1:$DH$53,ROW(AN20)+13,FALSE)+HLOOKUP(AN$1,城镇集体企业!$A$1:$DH$53,ROW(AN20)+13,FALSE)+HLOOKUP(AN$1,其他单位!$A$1:$DH$53,ROW(AN20)+13,FALSE)</f>
        <v>148133</v>
      </c>
      <c r="AO20">
        <f>HLOOKUP(AO$1,国有企业!$A$1:$DH$53,ROW(AO20)+13,FALSE)+HLOOKUP(AO$1,城镇集体企业!$A$1:$DH$53,ROW(AO20)+13,FALSE)+HLOOKUP(AO$1,其他单位!$A$1:$DH$53,ROW(AO20)+13,FALSE)</f>
        <v>195111</v>
      </c>
      <c r="AP20">
        <f>HLOOKUP(AP$1,国有企业!$A$1:$DH$53,ROW(AP20)+13,FALSE)+HLOOKUP(AP$1,城镇集体企业!$A$1:$DH$53,ROW(AP20)+13,FALSE)+HLOOKUP(AP$1,其他单位!$A$1:$DH$53,ROW(AP20)+13,FALSE)</f>
        <v>64075</v>
      </c>
      <c r="AQ20">
        <f>HLOOKUP(AQ$1,国有企业!$A$1:$DH$53,ROW(AQ20)+13,FALSE)+HLOOKUP(AQ$1,城镇集体企业!$A$1:$DH$53,ROW(AQ20)+13,FALSE)+HLOOKUP(AQ$1,其他单位!$A$1:$DH$53,ROW(AQ20)+13,FALSE)</f>
        <v>125595</v>
      </c>
      <c r="AR20">
        <f>HLOOKUP(AR$1,国有企业!$A$1:$DH$53,ROW(AR20)+13,FALSE)+HLOOKUP(AR$1,城镇集体企业!$A$1:$DH$53,ROW(AR20)+13,FALSE)+HLOOKUP(AR$1,其他单位!$A$1:$DH$53,ROW(AR20)+13,FALSE)</f>
        <v>206719</v>
      </c>
      <c r="AS20">
        <f>HLOOKUP(AS$1,国有企业!$A$1:$DH$53,ROW(AS20)+13,FALSE)+HLOOKUP(AS$1,城镇集体企业!$A$1:$DH$53,ROW(AS20)+13,FALSE)+HLOOKUP(AS$1,其他单位!$A$1:$DH$53,ROW(AS20)+13,FALSE)</f>
        <v>24935</v>
      </c>
      <c r="AT20">
        <f>HLOOKUP(AT$1,国有企业!$A$1:$DH$53,ROW(AT20)+13,FALSE)+HLOOKUP(AT$1,城镇集体企业!$A$1:$DH$53,ROW(AT20)+13,FALSE)+HLOOKUP(AT$1,其他单位!$A$1:$DH$53,ROW(AT20)+13,FALSE)</f>
        <v>5455</v>
      </c>
      <c r="AU20">
        <f>HLOOKUP(AU$1,国有企业!$A$1:$DH$53,ROW(AU20)+13,FALSE)+HLOOKUP(AU$1,城镇集体企业!$A$1:$DH$53,ROW(AU20)+13,FALSE)+HLOOKUP(AU$1,其他单位!$A$1:$DH$53,ROW(AU20)+13,FALSE)</f>
        <v>2573</v>
      </c>
      <c r="AV20">
        <f>HLOOKUP(AV$1,国有企业!$A$1:$DH$53,ROW(AV20)+13,FALSE)+HLOOKUP(AV$1,城镇集体企业!$A$1:$DH$53,ROW(AV20)+13,FALSE)+HLOOKUP(AV$1,其他单位!$A$1:$DH$53,ROW(AV20)+13,FALSE)</f>
        <v>2901</v>
      </c>
      <c r="AW20">
        <f>HLOOKUP(AW$1,国有企业!$A$1:$DH$53,ROW(AW20)+13,FALSE)+HLOOKUP(AW$1,城镇集体企业!$A$1:$DH$53,ROW(AW20)+13,FALSE)+HLOOKUP(AW$1,其他单位!$A$1:$DH$53,ROW(AW20)+13,FALSE)</f>
        <v>279260</v>
      </c>
      <c r="AX20">
        <f>HLOOKUP(AX$1,国有企业!$A$1:$DH$53,ROW(AX20)+13,FALSE)+HLOOKUP(AX$1,城镇集体企业!$A$1:$DH$53,ROW(AX20)+13,FALSE)+HLOOKUP(AX$1,其他单位!$A$1:$DH$53,ROW(AX20)+13,FALSE)</f>
        <v>221594</v>
      </c>
      <c r="AY20">
        <f>HLOOKUP(AY$1,国有企业!$A$1:$DH$53,ROW(AY20)+13,FALSE)+HLOOKUP(AY$1,城镇集体企业!$A$1:$DH$53,ROW(AY20)+13,FALSE)+HLOOKUP(AY$1,其他单位!$A$1:$DH$53,ROW(AY20)+13,FALSE)</f>
        <v>20714</v>
      </c>
      <c r="AZ20">
        <f>HLOOKUP(AZ$1,国有企业!$A$1:$DH$53,ROW(AZ20)+13,FALSE)+HLOOKUP(AZ$1,城镇集体企业!$A$1:$DH$53,ROW(AZ20)+13,FALSE)+HLOOKUP(AZ$1,其他单位!$A$1:$DH$53,ROW(AZ20)+13,FALSE)</f>
        <v>36952</v>
      </c>
      <c r="BA20">
        <f>HLOOKUP(BA$1,国有企业!$A$1:$DH$53,ROW(BA20)+13,FALSE)+HLOOKUP(BA$1,城镇集体企业!$A$1:$DH$53,ROW(BA20)+13,FALSE)+HLOOKUP(BA$1,其他单位!$A$1:$DH$53,ROW(BA20)+13,FALSE)</f>
        <v>1504759</v>
      </c>
      <c r="BB20">
        <f>HLOOKUP(BB$1,国有企业!$A$1:$DH$53,ROW(BB20)+13,FALSE)+HLOOKUP(BB$1,城镇集体企业!$A$1:$DH$53,ROW(BB20)+13,FALSE)+HLOOKUP(BB$1,其他单位!$A$1:$DH$53,ROW(BB20)+13,FALSE)</f>
        <v>1025528</v>
      </c>
      <c r="BC20">
        <f>HLOOKUP(BC$1,国有企业!$A$1:$DH$53,ROW(BC20)+13,FALSE)+HLOOKUP(BC$1,城镇集体企业!$A$1:$DH$53,ROW(BC20)+13,FALSE)+HLOOKUP(BC$1,其他单位!$A$1:$DH$53,ROW(BC20)+13,FALSE)</f>
        <v>310333</v>
      </c>
      <c r="BD20">
        <f>HLOOKUP(BD$1,国有企业!$A$1:$DH$53,ROW(BD20)+13,FALSE)+HLOOKUP(BD$1,城镇集体企业!$A$1:$DH$53,ROW(BD20)+13,FALSE)+HLOOKUP(BD$1,其他单位!$A$1:$DH$53,ROW(BD20)+13,FALSE)</f>
        <v>118744</v>
      </c>
      <c r="BE20">
        <f>HLOOKUP(BE$1,国有企业!$A$1:$DH$53,ROW(BE20)+13,FALSE)+HLOOKUP(BE$1,城镇集体企业!$A$1:$DH$53,ROW(BE20)+13,FALSE)+HLOOKUP(BE$1,其他单位!$A$1:$DH$53,ROW(BE20)+13,FALSE)</f>
        <v>50154</v>
      </c>
      <c r="BF20">
        <f>HLOOKUP(BF$1,国有企业!$A$1:$DH$53,ROW(BF20)+13,FALSE)+HLOOKUP(BF$1,城镇集体企业!$A$1:$DH$53,ROW(BF20)+13,FALSE)+HLOOKUP(BF$1,其他单位!$A$1:$DH$53,ROW(BF20)+13,FALSE)</f>
        <v>467200</v>
      </c>
      <c r="BG20">
        <f>HLOOKUP(BG$1,国有企业!$A$1:$DH$53,ROW(BG20)+13,FALSE)+HLOOKUP(BG$1,城镇集体企业!$A$1:$DH$53,ROW(BG20)+13,FALSE)+HLOOKUP(BG$1,其他单位!$A$1:$DH$53,ROW(BG20)+13,FALSE)</f>
        <v>190118</v>
      </c>
      <c r="BH20">
        <f>HLOOKUP(BH$1,国有企业!$A$1:$DH$53,ROW(BH20)+13,FALSE)+HLOOKUP(BH$1,城镇集体企业!$A$1:$DH$53,ROW(BH20)+13,FALSE)+HLOOKUP(BH$1,其他单位!$A$1:$DH$53,ROW(BH20)+13,FALSE)</f>
        <v>277082</v>
      </c>
      <c r="BI20">
        <f>HLOOKUP(BI$1,国有企业!$A$1:$DH$53,ROW(BI20)+13,FALSE)+HLOOKUP(BI$1,城镇集体企业!$A$1:$DH$53,ROW(BI20)+13,FALSE)+HLOOKUP(BI$1,其他单位!$A$1:$DH$53,ROW(BI20)+13,FALSE)</f>
        <v>446500</v>
      </c>
      <c r="BJ20">
        <f>HLOOKUP(BJ$1,国有企业!$A$1:$DH$53,ROW(BJ20)+13,FALSE)+HLOOKUP(BJ$1,城镇集体企业!$A$1:$DH$53,ROW(BJ20)+13,FALSE)+HLOOKUP(BJ$1,其他单位!$A$1:$DH$53,ROW(BJ20)+13,FALSE)</f>
        <v>88039</v>
      </c>
      <c r="BK20">
        <f>HLOOKUP(BK$1,国有企业!$A$1:$DH$53,ROW(BK20)+13,FALSE)+HLOOKUP(BK$1,城镇集体企业!$A$1:$DH$53,ROW(BK20)+13,FALSE)+HLOOKUP(BK$1,其他单位!$A$1:$DH$53,ROW(BK20)+13,FALSE)</f>
        <v>203676</v>
      </c>
      <c r="BL20">
        <f>HLOOKUP(BL$1,国有企业!$A$1:$DH$53,ROW(BL20)+13,FALSE)+HLOOKUP(BL$1,城镇集体企业!$A$1:$DH$53,ROW(BL20)+13,FALSE)+HLOOKUP(BL$1,其他单位!$A$1:$DH$53,ROW(BL20)+13,FALSE)</f>
        <v>38377</v>
      </c>
      <c r="BM20">
        <f>HLOOKUP(BM$1,国有企业!$A$1:$DH$53,ROW(BM20)+13,FALSE)+HLOOKUP(BM$1,城镇集体企业!$A$1:$DH$53,ROW(BM20)+13,FALSE)+HLOOKUP(BM$1,其他单位!$A$1:$DH$53,ROW(BM20)+13,FALSE)</f>
        <v>19734</v>
      </c>
      <c r="BN20">
        <f>HLOOKUP(BN$1,国有企业!$A$1:$DH$53,ROW(BN20)+13,FALSE)+HLOOKUP(BN$1,城镇集体企业!$A$1:$DH$53,ROW(BN20)+13,FALSE)+HLOOKUP(BN$1,其他单位!$A$1:$DH$53,ROW(BN20)+13,FALSE)</f>
        <v>2787</v>
      </c>
      <c r="BO20">
        <f>HLOOKUP(BO$1,国有企业!$A$1:$DH$53,ROW(BO20)+13,FALSE)+HLOOKUP(BO$1,城镇集体企业!$A$1:$DH$53,ROW(BO20)+13,FALSE)+HLOOKUP(BO$1,其他单位!$A$1:$DH$53,ROW(BO20)+13,FALSE)</f>
        <v>17391</v>
      </c>
      <c r="BP20">
        <f>HLOOKUP(BP$1,国有企业!$A$1:$DH$53,ROW(BP20)+13,FALSE)+HLOOKUP(BP$1,城镇集体企业!$A$1:$DH$53,ROW(BP20)+13,FALSE)+HLOOKUP(BP$1,其他单位!$A$1:$DH$53,ROW(BP20)+13,FALSE)</f>
        <v>33728</v>
      </c>
      <c r="BQ20">
        <f>HLOOKUP(BQ$1,国有企业!$A$1:$DH$53,ROW(BQ20)+13,FALSE)+HLOOKUP(BQ$1,城镇集体企业!$A$1:$DH$53,ROW(BQ20)+13,FALSE)+HLOOKUP(BQ$1,其他单位!$A$1:$DH$53,ROW(BQ20)+13,FALSE)</f>
        <v>42768</v>
      </c>
      <c r="BR20">
        <f>HLOOKUP(BR$1,国有企业!$A$1:$DH$53,ROW(BR20)+13,FALSE)+HLOOKUP(BR$1,城镇集体企业!$A$1:$DH$53,ROW(BR20)+13,FALSE)+HLOOKUP(BR$1,其他单位!$A$1:$DH$53,ROW(BR20)+13,FALSE)</f>
        <v>116374</v>
      </c>
      <c r="BS20">
        <f>HLOOKUP(BS$1,国有企业!$A$1:$DH$53,ROW(BS20)+13,FALSE)+HLOOKUP(BS$1,城镇集体企业!$A$1:$DH$53,ROW(BS20)+13,FALSE)+HLOOKUP(BS$1,其他单位!$A$1:$DH$53,ROW(BS20)+13,FALSE)</f>
        <v>63718</v>
      </c>
      <c r="BT20">
        <f>HLOOKUP(BT$1,国有企业!$A$1:$DH$53,ROW(BT20)+13,FALSE)+HLOOKUP(BT$1,城镇集体企业!$A$1:$DH$53,ROW(BT20)+13,FALSE)+HLOOKUP(BT$1,其他单位!$A$1:$DH$53,ROW(BT20)+13,FALSE)</f>
        <v>52656</v>
      </c>
      <c r="BU20">
        <f>HLOOKUP(BU$1,国有企业!$A$1:$DH$53,ROW(BU20)+13,FALSE)+HLOOKUP(BU$1,城镇集体企业!$A$1:$DH$53,ROW(BU20)+13,FALSE)+HLOOKUP(BU$1,其他单位!$A$1:$DH$53,ROW(BU20)+13,FALSE)</f>
        <v>173099</v>
      </c>
      <c r="BV20">
        <f>HLOOKUP(BV$1,国有企业!$A$1:$DH$53,ROW(BV20)+13,FALSE)+HLOOKUP(BV$1,城镇集体企业!$A$1:$DH$53,ROW(BV20)+13,FALSE)+HLOOKUP(BV$1,其他单位!$A$1:$DH$53,ROW(BV20)+13,FALSE)</f>
        <v>63844</v>
      </c>
      <c r="BW20">
        <f>HLOOKUP(BW$1,国有企业!$A$1:$DH$53,ROW(BW20)+13,FALSE)+HLOOKUP(BW$1,城镇集体企业!$A$1:$DH$53,ROW(BW20)+13,FALSE)+HLOOKUP(BW$1,其他单位!$A$1:$DH$53,ROW(BW20)+13,FALSE)</f>
        <v>19389</v>
      </c>
      <c r="BX20">
        <f>HLOOKUP(BX$1,国有企业!$A$1:$DH$53,ROW(BX20)+13,FALSE)+HLOOKUP(BX$1,城镇集体企业!$A$1:$DH$53,ROW(BX20)+13,FALSE)+HLOOKUP(BX$1,其他单位!$A$1:$DH$53,ROW(BX20)+13,FALSE)</f>
        <v>89866</v>
      </c>
      <c r="BY20">
        <f>HLOOKUP(BY$1,国有企业!$A$1:$DH$53,ROW(BY20)+13,FALSE)+HLOOKUP(BY$1,城镇集体企业!$A$1:$DH$53,ROW(BY20)+13,FALSE)+HLOOKUP(BY$1,其他单位!$A$1:$DH$53,ROW(BY20)+13,FALSE)</f>
        <v>556364</v>
      </c>
      <c r="BZ20">
        <f>HLOOKUP(BZ$1,国有企业!$A$1:$DH$53,ROW(BZ20)+13,FALSE)+HLOOKUP(BZ$1,城镇集体企业!$A$1:$DH$53,ROW(BZ20)+13,FALSE)+HLOOKUP(BZ$1,其他单位!$A$1:$DH$53,ROW(BZ20)+13,FALSE)</f>
        <v>242260</v>
      </c>
      <c r="CA20">
        <f>HLOOKUP(CA$1,国有企业!$A$1:$DH$53,ROW(CA20)+13,FALSE)+HLOOKUP(CA$1,城镇集体企业!$A$1:$DH$53,ROW(CA20)+13,FALSE)+HLOOKUP(CA$1,其他单位!$A$1:$DH$53,ROW(CA20)+13,FALSE)</f>
        <v>4885</v>
      </c>
      <c r="CB20">
        <f>HLOOKUP(CB$1,国有企业!$A$1:$DH$53,ROW(CB20)+13,FALSE)+HLOOKUP(CB$1,城镇集体企业!$A$1:$DH$53,ROW(CB20)+13,FALSE)+HLOOKUP(CB$1,其他单位!$A$1:$DH$53,ROW(CB20)+13,FALSE)</f>
        <v>306948</v>
      </c>
      <c r="CC20">
        <f>HLOOKUP(CC$1,国有企业!$A$1:$DH$53,ROW(CC20)+13,FALSE)+HLOOKUP(CC$1,城镇集体企业!$A$1:$DH$53,ROW(CC20)+13,FALSE)+HLOOKUP(CC$1,其他单位!$A$1:$DH$53,ROW(CC20)+13,FALSE)</f>
        <v>2271</v>
      </c>
      <c r="CD20">
        <f>HLOOKUP(CD$1,国有企业!$A$1:$DH$53,ROW(CD20)+13,FALSE)+HLOOKUP(CD$1,城镇集体企业!$A$1:$DH$53,ROW(CD20)+13,FALSE)+HLOOKUP(CD$1,其他单位!$A$1:$DH$53,ROW(CD20)+13,FALSE)</f>
        <v>259873</v>
      </c>
      <c r="CE20">
        <f>HLOOKUP(CE$1,国有企业!$A$1:$DH$53,ROW(CE20)+13,FALSE)+HLOOKUP(CE$1,城镇集体企业!$A$1:$DH$53,ROW(CE20)+13,FALSE)+HLOOKUP(CE$1,其他单位!$A$1:$DH$53,ROW(CE20)+13,FALSE)</f>
        <v>228604</v>
      </c>
      <c r="CF20">
        <f>HLOOKUP(CF$1,国有企业!$A$1:$DH$53,ROW(CF20)+13,FALSE)+HLOOKUP(CF$1,城镇集体企业!$A$1:$DH$53,ROW(CF20)+13,FALSE)+HLOOKUP(CF$1,其他单位!$A$1:$DH$53,ROW(CF20)+13,FALSE)</f>
        <v>5861</v>
      </c>
      <c r="CG20">
        <f>HLOOKUP(CG$1,国有企业!$A$1:$DH$53,ROW(CG20)+13,FALSE)+HLOOKUP(CG$1,城镇集体企业!$A$1:$DH$53,ROW(CG20)+13,FALSE)+HLOOKUP(CG$1,其他单位!$A$1:$DH$53,ROW(CG20)+13,FALSE)</f>
        <v>222743</v>
      </c>
      <c r="CH20">
        <f>HLOOKUP(CH$1,国有企业!$A$1:$DH$53,ROW(CH20)+13,FALSE)+HLOOKUP(CH$1,城镇集体企业!$A$1:$DH$53,ROW(CH20)+13,FALSE)+HLOOKUP(CH$1,其他单位!$A$1:$DH$53,ROW(CH20)+13,FALSE)</f>
        <v>181539</v>
      </c>
      <c r="CI20">
        <f>HLOOKUP(CI$1,国有企业!$A$1:$DH$53,ROW(CI20)+13,FALSE)+HLOOKUP(CI$1,城镇集体企业!$A$1:$DH$53,ROW(CI20)+13,FALSE)+HLOOKUP(CI$1,其他单位!$A$1:$DH$53,ROW(CI20)+13,FALSE)</f>
        <v>24090</v>
      </c>
      <c r="CJ20">
        <f>HLOOKUP(CJ$1,国有企业!$A$1:$DH$53,ROW(CJ20)+13,FALSE)+HLOOKUP(CJ$1,城镇集体企业!$A$1:$DH$53,ROW(CJ20)+13,FALSE)+HLOOKUP(CJ$1,其他单位!$A$1:$DH$53,ROW(CJ20)+13,FALSE)</f>
        <v>142236</v>
      </c>
      <c r="CK20">
        <f>HLOOKUP(CK$1,国有企业!$A$1:$DH$53,ROW(CK20)+13,FALSE)+HLOOKUP(CK$1,城镇集体企业!$A$1:$DH$53,ROW(CK20)+13,FALSE)+HLOOKUP(CK$1,其他单位!$A$1:$DH$53,ROW(CK20)+13,FALSE)</f>
        <v>15213</v>
      </c>
      <c r="CL20">
        <f>HLOOKUP(CL$1,国有企业!$A$1:$DH$53,ROW(CL20)+13,FALSE)+HLOOKUP(CL$1,城镇集体企业!$A$1:$DH$53,ROW(CL20)+13,FALSE)+HLOOKUP(CL$1,其他单位!$A$1:$DH$53,ROW(CL20)+13,FALSE)</f>
        <v>178065</v>
      </c>
      <c r="CM20">
        <f>HLOOKUP(CM$1,国有企业!$A$1:$DH$53,ROW(CM20)+13,FALSE)+HLOOKUP(CM$1,城镇集体企业!$A$1:$DH$53,ROW(CM20)+13,FALSE)+HLOOKUP(CM$1,其他单位!$A$1:$DH$53,ROW(CM20)+13,FALSE)</f>
        <v>27252</v>
      </c>
      <c r="CN20">
        <f>HLOOKUP(CN$1,国有企业!$A$1:$DH$53,ROW(CN20)+13,FALSE)+HLOOKUP(CN$1,城镇集体企业!$A$1:$DH$53,ROW(CN20)+13,FALSE)+HLOOKUP(CN$1,其他单位!$A$1:$DH$53,ROW(CN20)+13,FALSE)</f>
        <v>5054</v>
      </c>
      <c r="CO20">
        <f>HLOOKUP(CO$1,国有企业!$A$1:$DH$53,ROW(CO20)+13,FALSE)+HLOOKUP(CO$1,城镇集体企业!$A$1:$DH$53,ROW(CO20)+13,FALSE)+HLOOKUP(CO$1,其他单位!$A$1:$DH$53,ROW(CO20)+13,FALSE)</f>
        <v>144133</v>
      </c>
      <c r="CP20">
        <f>HLOOKUP(CP$1,国有企业!$A$1:$DH$53,ROW(CP20)+13,FALSE)+HLOOKUP(CP$1,城镇集体企业!$A$1:$DH$53,ROW(CP20)+13,FALSE)+HLOOKUP(CP$1,其他单位!$A$1:$DH$53,ROW(CP20)+13,FALSE)</f>
        <v>1626</v>
      </c>
      <c r="CQ20">
        <f>HLOOKUP(CQ$1,国有企业!$A$1:$DH$53,ROW(CQ20)+13,FALSE)+HLOOKUP(CQ$1,城镇集体企业!$A$1:$DH$53,ROW(CQ20)+13,FALSE)+HLOOKUP(CQ$1,其他单位!$A$1:$DH$53,ROW(CQ20)+13,FALSE)</f>
        <v>33423</v>
      </c>
      <c r="CR20">
        <f>HLOOKUP(CR$1,国有企业!$A$1:$DH$53,ROW(CR20)+13,FALSE)+HLOOKUP(CR$1,城镇集体企业!$A$1:$DH$53,ROW(CR20)+13,FALSE)+HLOOKUP(CR$1,其他单位!$A$1:$DH$53,ROW(CR20)+13,FALSE)</f>
        <v>17207</v>
      </c>
      <c r="CS20">
        <f>HLOOKUP(CS$1,国有企业!$A$1:$DH$53,ROW(CS20)+13,FALSE)+HLOOKUP(CS$1,城镇集体企业!$A$1:$DH$53,ROW(CS20)+13,FALSE)+HLOOKUP(CS$1,其他单位!$A$1:$DH$53,ROW(CS20)+13,FALSE)</f>
        <v>4542</v>
      </c>
      <c r="CT20">
        <f>HLOOKUP(CT$1,国有企业!$A$1:$DH$53,ROW(CT20)+13,FALSE)+HLOOKUP(CT$1,城镇集体企业!$A$1:$DH$53,ROW(CT20)+13,FALSE)+HLOOKUP(CT$1,其他单位!$A$1:$DH$53,ROW(CT20)+13,FALSE)</f>
        <v>11674</v>
      </c>
      <c r="CU20">
        <f>HLOOKUP(CU$1,国有企业!$A$1:$DH$53,ROW(CU20)+13,FALSE)+HLOOKUP(CU$1,城镇集体企业!$A$1:$DH$53,ROW(CU20)+13,FALSE)+HLOOKUP(CU$1,其他单位!$A$1:$DH$53,ROW(CU20)+13,FALSE)</f>
        <v>1213782</v>
      </c>
      <c r="CV20">
        <f>HLOOKUP(CV$1,国有企业!$A$1:$DH$53,ROW(CV20)+13,FALSE)+HLOOKUP(CV$1,城镇集体企业!$A$1:$DH$53,ROW(CV20)+13,FALSE)+HLOOKUP(CV$1,其他单位!$A$1:$DH$53,ROW(CV20)+13,FALSE)</f>
        <v>376586</v>
      </c>
      <c r="CW20">
        <f>HLOOKUP(CW$1,国有企业!$A$1:$DH$53,ROW(CW20)+13,FALSE)+HLOOKUP(CW$1,城镇集体企业!$A$1:$DH$53,ROW(CW20)+13,FALSE)+HLOOKUP(CW$1,其他单位!$A$1:$DH$53,ROW(CW20)+13,FALSE)</f>
        <v>534404</v>
      </c>
      <c r="CX20">
        <f>HLOOKUP(CX$1,国有企业!$A$1:$DH$53,ROW(CX20)+13,FALSE)+HLOOKUP(CX$1,城镇集体企业!$A$1:$DH$53,ROW(CX20)+13,FALSE)+HLOOKUP(CX$1,其他单位!$A$1:$DH$53,ROW(CX20)+13,FALSE)</f>
        <v>128547</v>
      </c>
      <c r="CY20">
        <f>HLOOKUP(CY$1,国有企业!$A$1:$DH$53,ROW(CY20)+13,FALSE)+HLOOKUP(CY$1,城镇集体企业!$A$1:$DH$53,ROW(CY20)+13,FALSE)+HLOOKUP(CY$1,其他单位!$A$1:$DH$53,ROW(CY20)+13,FALSE)</f>
        <v>705907</v>
      </c>
      <c r="CZ20">
        <f>HLOOKUP(CZ$1,国有企业!$A$1:$DH$53,ROW(CZ20)+13,FALSE)+HLOOKUP(CZ$1,城镇集体企业!$A$1:$DH$53,ROW(CZ20)+13,FALSE)+HLOOKUP(CZ$1,其他单位!$A$1:$DH$53,ROW(CZ20)+13,FALSE)</f>
        <v>683782</v>
      </c>
      <c r="DA20">
        <f>HLOOKUP(DA$1,国有企业!$A$1:$DH$53,ROW(DA20)+13,FALSE)+HLOOKUP(DA$1,城镇集体企业!$A$1:$DH$53,ROW(DA20)+13,FALSE)+HLOOKUP(DA$1,其他单位!$A$1:$DH$53,ROW(DA20)+13,FALSE)</f>
        <v>22125</v>
      </c>
      <c r="DB20">
        <f>HLOOKUP(DB$1,国有企业!$A$1:$DH$53,ROW(DB20)+13,FALSE)+HLOOKUP(DB$1,城镇集体企业!$A$1:$DH$53,ROW(DB20)+13,FALSE)+HLOOKUP(DB$1,其他单位!$A$1:$DH$53,ROW(DB20)+13,FALSE)</f>
        <v>68575</v>
      </c>
      <c r="DC20">
        <f>HLOOKUP(DC$1,国有企业!$A$1:$DH$53,ROW(DC20)+13,FALSE)+HLOOKUP(DC$1,城镇集体企业!$A$1:$DH$53,ROW(DC20)+13,FALSE)+HLOOKUP(DC$1,其他单位!$A$1:$DH$53,ROW(DC20)+13,FALSE)</f>
        <v>12505</v>
      </c>
      <c r="DD20">
        <f>HLOOKUP(DD$1,国有企业!$A$1:$DH$53,ROW(DD20)+13,FALSE)+HLOOKUP(DD$1,城镇集体企业!$A$1:$DH$53,ROW(DD20)+13,FALSE)+HLOOKUP(DD$1,其他单位!$A$1:$DH$53,ROW(DD20)+13,FALSE)</f>
        <v>19760</v>
      </c>
      <c r="DE20">
        <f>HLOOKUP(DE$1,国有企业!$A$1:$DH$53,ROW(DE20)+13,FALSE)+HLOOKUP(DE$1,城镇集体企业!$A$1:$DH$53,ROW(DE20)+13,FALSE)+HLOOKUP(DE$1,其他单位!$A$1:$DH$53,ROW(DE20)+13,FALSE)</f>
        <v>21285</v>
      </c>
      <c r="DF20">
        <f>HLOOKUP(DF$1,国有企业!$A$1:$DH$53,ROW(DF20)+13,FALSE)+HLOOKUP(DF$1,城镇集体企业!$A$1:$DH$53,ROW(DF20)+13,FALSE)+HLOOKUP(DF$1,其他单位!$A$1:$DH$53,ROW(DF20)+13,FALSE)</f>
        <v>5492</v>
      </c>
      <c r="DG20">
        <f>HLOOKUP(DG$1,国有企业!$A$1:$DH$53,ROW(DG20)+13,FALSE)+HLOOKUP(DG$1,城镇集体企业!$A$1:$DH$53,ROW(DG20)+13,FALSE)+HLOOKUP(DG$1,其他单位!$A$1:$DH$53,ROW(DG20)+13,FALSE)</f>
        <v>9533</v>
      </c>
      <c r="DH20">
        <f>HLOOKUP(DH$1,国有企业!$A$1:$DH$53,ROW(DH20)+13,FALSE)+HLOOKUP(DH$1,城镇集体企业!$A$1:$DH$53,ROW(DH20)+13,FALSE)+HLOOKUP(DH$1,其他单位!$A$1:$DH$53,ROW(DH20)+13,FALSE)</f>
        <v>1279931</v>
      </c>
    </row>
    <row r="21" spans="1:112" x14ac:dyDescent="0.2">
      <c r="A21" s="25"/>
    </row>
    <row r="22" spans="1:112" x14ac:dyDescent="0.2">
      <c r="A22" s="29" t="s">
        <v>578</v>
      </c>
      <c r="B22">
        <f>HLOOKUP(B$1,国有企业!$A$1:$DH$53,ROW(B22)+13,FALSE)+HLOOKUP(B$1,城镇集体企业!$A$1:$DH$53,ROW(B22)+13,FALSE)+HLOOKUP(B$1,其他单位!$A$1:$DH$53,ROW(B22)+13,FALSE)</f>
        <v>9679689</v>
      </c>
      <c r="C22">
        <f>HLOOKUP(C$1,国有企业!$A$1:$DH$53,ROW(C22)+13,FALSE)+HLOOKUP(C$1,城镇集体企业!$A$1:$DH$53,ROW(C22)+13,FALSE)+HLOOKUP(C$1,其他单位!$A$1:$DH$53,ROW(C22)+13,FALSE)</f>
        <v>20638</v>
      </c>
      <c r="D22">
        <f>HLOOKUP(D$1,国有企业!$A$1:$DH$53,ROW(D22)+13,FALSE)+HLOOKUP(D$1,城镇集体企业!$A$1:$DH$53,ROW(D22)+13,FALSE)+HLOOKUP(D$1,其他单位!$A$1:$DH$53,ROW(D22)+13,FALSE)</f>
        <v>11076</v>
      </c>
      <c r="E22">
        <f>HLOOKUP(E$1,国有企业!$A$1:$DH$53,ROW(E22)+13,FALSE)+HLOOKUP(E$1,城镇集体企业!$A$1:$DH$53,ROW(E22)+13,FALSE)+HLOOKUP(E$1,其他单位!$A$1:$DH$53,ROW(E22)+13,FALSE)</f>
        <v>1599</v>
      </c>
      <c r="F22">
        <f>HLOOKUP(F$1,国有企业!$A$1:$DH$53,ROW(F22)+13,FALSE)+HLOOKUP(F$1,城镇集体企业!$A$1:$DH$53,ROW(F22)+13,FALSE)+HLOOKUP(F$1,其他单位!$A$1:$DH$53,ROW(F22)+13,FALSE)</f>
        <v>1733</v>
      </c>
      <c r="G22">
        <f>HLOOKUP(G$1,国有企业!$A$1:$DH$53,ROW(G22)+13,FALSE)+HLOOKUP(G$1,城镇集体企业!$A$1:$DH$53,ROW(G22)+13,FALSE)+HLOOKUP(G$1,其他单位!$A$1:$DH$53,ROW(G22)+13,FALSE)</f>
        <v>223</v>
      </c>
      <c r="H22">
        <f>HLOOKUP(H$1,国有企业!$A$1:$DH$53,ROW(H22)+13,FALSE)+HLOOKUP(H$1,城镇集体企业!$A$1:$DH$53,ROW(H22)+13,FALSE)+HLOOKUP(H$1,其他单位!$A$1:$DH$53,ROW(H22)+13,FALSE)</f>
        <v>6007</v>
      </c>
      <c r="I22">
        <f>HLOOKUP(I$1,国有企业!$A$1:$DH$53,ROW(I22)+13,FALSE)+HLOOKUP(I$1,城镇集体企业!$A$1:$DH$53,ROW(I22)+13,FALSE)+HLOOKUP(I$1,其他单位!$A$1:$DH$53,ROW(I22)+13,FALSE)</f>
        <v>296008</v>
      </c>
      <c r="J22">
        <f>HLOOKUP(J$1,国有企业!$A$1:$DH$53,ROW(J22)+13,FALSE)+HLOOKUP(J$1,城镇集体企业!$A$1:$DH$53,ROW(J22)+13,FALSE)+HLOOKUP(J$1,其他单位!$A$1:$DH$53,ROW(J22)+13,FALSE)</f>
        <v>237948</v>
      </c>
      <c r="K22">
        <f>HLOOKUP(K$1,国有企业!$A$1:$DH$53,ROW(K22)+13,FALSE)+HLOOKUP(K$1,城镇集体企业!$A$1:$DH$53,ROW(K22)+13,FALSE)+HLOOKUP(K$1,其他单位!$A$1:$DH$53,ROW(K22)+13,FALSE)</f>
        <v>31552</v>
      </c>
      <c r="L22">
        <f>HLOOKUP(L$1,国有企业!$A$1:$DH$53,ROW(L22)+13,FALSE)+HLOOKUP(L$1,城镇集体企业!$A$1:$DH$53,ROW(L22)+13,FALSE)+HLOOKUP(L$1,其他单位!$A$1:$DH$53,ROW(L22)+13,FALSE)</f>
        <v>1646</v>
      </c>
      <c r="M22">
        <f>HLOOKUP(M$1,国有企业!$A$1:$DH$53,ROW(M22)+13,FALSE)+HLOOKUP(M$1,城镇集体企业!$A$1:$DH$53,ROW(M22)+13,FALSE)+HLOOKUP(M$1,其他单位!$A$1:$DH$53,ROW(M22)+13,FALSE)</f>
        <v>7927</v>
      </c>
      <c r="N22">
        <f>HLOOKUP(N$1,国有企业!$A$1:$DH$53,ROW(N22)+13,FALSE)+HLOOKUP(N$1,城镇集体企业!$A$1:$DH$53,ROW(N22)+13,FALSE)+HLOOKUP(N$1,其他单位!$A$1:$DH$53,ROW(N22)+13,FALSE)</f>
        <v>3379</v>
      </c>
      <c r="O22">
        <f>HLOOKUP(O$1,国有企业!$A$1:$DH$53,ROW(O22)+13,FALSE)+HLOOKUP(O$1,城镇集体企业!$A$1:$DH$53,ROW(O22)+13,FALSE)+HLOOKUP(O$1,其他单位!$A$1:$DH$53,ROW(O22)+13,FALSE)</f>
        <v>13556</v>
      </c>
      <c r="P22">
        <f>HLOOKUP(P$1,国有企业!$A$1:$DH$53,ROW(P22)+13,FALSE)+HLOOKUP(P$1,城镇集体企业!$A$1:$DH$53,ROW(P22)+13,FALSE)+HLOOKUP(P$1,其他单位!$A$1:$DH$53,ROW(P22)+13,FALSE)</f>
        <v>0</v>
      </c>
      <c r="Q22">
        <f>HLOOKUP(Q$1,国有企业!$A$1:$DH$53,ROW(Q22)+13,FALSE)+HLOOKUP(Q$1,城镇集体企业!$A$1:$DH$53,ROW(Q22)+13,FALSE)+HLOOKUP(Q$1,其他单位!$A$1:$DH$53,ROW(Q22)+13,FALSE)</f>
        <v>2220790</v>
      </c>
      <c r="R22">
        <f>HLOOKUP(R$1,国有企业!$A$1:$DH$53,ROW(R22)+13,FALSE)+HLOOKUP(R$1,城镇集体企业!$A$1:$DH$53,ROW(R22)+13,FALSE)+HLOOKUP(R$1,其他单位!$A$1:$DH$53,ROW(R22)+13,FALSE)</f>
        <v>172627</v>
      </c>
      <c r="S22">
        <f>HLOOKUP(S$1,国有企业!$A$1:$DH$53,ROW(S22)+13,FALSE)+HLOOKUP(S$1,城镇集体企业!$A$1:$DH$53,ROW(S22)+13,FALSE)+HLOOKUP(S$1,其他单位!$A$1:$DH$53,ROW(S22)+13,FALSE)</f>
        <v>135518</v>
      </c>
      <c r="T22">
        <f>HLOOKUP(T$1,国有企业!$A$1:$DH$53,ROW(T22)+13,FALSE)+HLOOKUP(T$1,城镇集体企业!$A$1:$DH$53,ROW(T22)+13,FALSE)+HLOOKUP(T$1,其他单位!$A$1:$DH$53,ROW(T22)+13,FALSE)</f>
        <v>52849</v>
      </c>
      <c r="U22">
        <f>HLOOKUP(U$1,国有企业!$A$1:$DH$53,ROW(U22)+13,FALSE)+HLOOKUP(U$1,城镇集体企业!$A$1:$DH$53,ROW(U22)+13,FALSE)+HLOOKUP(U$1,其他单位!$A$1:$DH$53,ROW(U22)+13,FALSE)</f>
        <v>16195</v>
      </c>
      <c r="V22">
        <f>HLOOKUP(V$1,国有企业!$A$1:$DH$53,ROW(V22)+13,FALSE)+HLOOKUP(V$1,城镇集体企业!$A$1:$DH$53,ROW(V22)+13,FALSE)+HLOOKUP(V$1,其他单位!$A$1:$DH$53,ROW(V22)+13,FALSE)</f>
        <v>79181</v>
      </c>
      <c r="W22">
        <f>HLOOKUP(W$1,国有企业!$A$1:$DH$53,ROW(W22)+13,FALSE)+HLOOKUP(W$1,城镇集体企业!$A$1:$DH$53,ROW(W22)+13,FALSE)+HLOOKUP(W$1,其他单位!$A$1:$DH$53,ROW(W22)+13,FALSE)</f>
        <v>84773</v>
      </c>
      <c r="X22">
        <f>HLOOKUP(X$1,国有企业!$A$1:$DH$53,ROW(X22)+13,FALSE)+HLOOKUP(X$1,城镇集体企业!$A$1:$DH$53,ROW(X22)+13,FALSE)+HLOOKUP(X$1,其他单位!$A$1:$DH$53,ROW(X22)+13,FALSE)</f>
        <v>40342</v>
      </c>
      <c r="Y22">
        <f>HLOOKUP(Y$1,国有企业!$A$1:$DH$53,ROW(Y22)+13,FALSE)+HLOOKUP(Y$1,城镇集体企业!$A$1:$DH$53,ROW(Y22)+13,FALSE)+HLOOKUP(Y$1,其他单位!$A$1:$DH$53,ROW(Y22)+13,FALSE)</f>
        <v>14899</v>
      </c>
      <c r="Z22">
        <f>HLOOKUP(Z$1,国有企业!$A$1:$DH$53,ROW(Z22)+13,FALSE)+HLOOKUP(Z$1,城镇集体企业!$A$1:$DH$53,ROW(Z22)+13,FALSE)+HLOOKUP(Z$1,其他单位!$A$1:$DH$53,ROW(Z22)+13,FALSE)</f>
        <v>14793</v>
      </c>
      <c r="AA22">
        <f>HLOOKUP(AA$1,国有企业!$A$1:$DH$53,ROW(AA22)+13,FALSE)+HLOOKUP(AA$1,城镇集体企业!$A$1:$DH$53,ROW(AA22)+13,FALSE)+HLOOKUP(AA$1,其他单位!$A$1:$DH$53,ROW(AA22)+13,FALSE)</f>
        <v>23637</v>
      </c>
      <c r="AB22">
        <f>HLOOKUP(AB$1,国有企业!$A$1:$DH$53,ROW(AB22)+13,FALSE)+HLOOKUP(AB$1,城镇集体企业!$A$1:$DH$53,ROW(AB22)+13,FALSE)+HLOOKUP(AB$1,其他单位!$A$1:$DH$53,ROW(AB22)+13,FALSE)</f>
        <v>19419</v>
      </c>
      <c r="AC22">
        <f>HLOOKUP(AC$1,国有企业!$A$1:$DH$53,ROW(AC22)+13,FALSE)+HLOOKUP(AC$1,城镇集体企业!$A$1:$DH$53,ROW(AC22)+13,FALSE)+HLOOKUP(AC$1,其他单位!$A$1:$DH$53,ROW(AC22)+13,FALSE)</f>
        <v>43025</v>
      </c>
      <c r="AD22">
        <f>HLOOKUP(AD$1,国有企业!$A$1:$DH$53,ROW(AD22)+13,FALSE)+HLOOKUP(AD$1,城镇集体企业!$A$1:$DH$53,ROW(AD22)+13,FALSE)+HLOOKUP(AD$1,其他单位!$A$1:$DH$53,ROW(AD22)+13,FALSE)</f>
        <v>12171</v>
      </c>
      <c r="AE22">
        <f>HLOOKUP(AE$1,国有企业!$A$1:$DH$53,ROW(AE22)+13,FALSE)+HLOOKUP(AE$1,城镇集体企业!$A$1:$DH$53,ROW(AE22)+13,FALSE)+HLOOKUP(AE$1,其他单位!$A$1:$DH$53,ROW(AE22)+13,FALSE)</f>
        <v>109863</v>
      </c>
      <c r="AF22">
        <f>HLOOKUP(AF$1,国有企业!$A$1:$DH$53,ROW(AF22)+13,FALSE)+HLOOKUP(AF$1,城镇集体企业!$A$1:$DH$53,ROW(AF22)+13,FALSE)+HLOOKUP(AF$1,其他单位!$A$1:$DH$53,ROW(AF22)+13,FALSE)</f>
        <v>73313</v>
      </c>
      <c r="AG22">
        <f>HLOOKUP(AG$1,国有企业!$A$1:$DH$53,ROW(AG22)+13,FALSE)+HLOOKUP(AG$1,城镇集体企业!$A$1:$DH$53,ROW(AG22)+13,FALSE)+HLOOKUP(AG$1,其他单位!$A$1:$DH$53,ROW(AG22)+13,FALSE)</f>
        <v>15828</v>
      </c>
      <c r="AH22">
        <f>HLOOKUP(AH$1,国有企业!$A$1:$DH$53,ROW(AH22)+13,FALSE)+HLOOKUP(AH$1,城镇集体企业!$A$1:$DH$53,ROW(AH22)+13,FALSE)+HLOOKUP(AH$1,其他单位!$A$1:$DH$53,ROW(AH22)+13,FALSE)</f>
        <v>44212</v>
      </c>
      <c r="AI22">
        <f>HLOOKUP(AI$1,国有企业!$A$1:$DH$53,ROW(AI22)+13,FALSE)+HLOOKUP(AI$1,城镇集体企业!$A$1:$DH$53,ROW(AI22)+13,FALSE)+HLOOKUP(AI$1,其他单位!$A$1:$DH$53,ROW(AI22)+13,FALSE)</f>
        <v>164120</v>
      </c>
      <c r="AJ22">
        <f>HLOOKUP(AJ$1,国有企业!$A$1:$DH$53,ROW(AJ22)+13,FALSE)+HLOOKUP(AJ$1,城镇集体企业!$A$1:$DH$53,ROW(AJ22)+13,FALSE)+HLOOKUP(AJ$1,其他单位!$A$1:$DH$53,ROW(AJ22)+13,FALSE)</f>
        <v>72843</v>
      </c>
      <c r="AK22">
        <f>HLOOKUP(AK$1,国有企业!$A$1:$DH$53,ROW(AK22)+13,FALSE)+HLOOKUP(AK$1,城镇集体企业!$A$1:$DH$53,ROW(AK22)+13,FALSE)+HLOOKUP(AK$1,其他单位!$A$1:$DH$53,ROW(AK22)+13,FALSE)</f>
        <v>131991</v>
      </c>
      <c r="AL22">
        <f>HLOOKUP(AL$1,国有企业!$A$1:$DH$53,ROW(AL22)+13,FALSE)+HLOOKUP(AL$1,城镇集体企业!$A$1:$DH$53,ROW(AL22)+13,FALSE)+HLOOKUP(AL$1,其他单位!$A$1:$DH$53,ROW(AL22)+13,FALSE)</f>
        <v>63306</v>
      </c>
      <c r="AM22">
        <f>HLOOKUP(AM$1,国有企业!$A$1:$DH$53,ROW(AM22)+13,FALSE)+HLOOKUP(AM$1,城镇集体企业!$A$1:$DH$53,ROW(AM22)+13,FALSE)+HLOOKUP(AM$1,其他单位!$A$1:$DH$53,ROW(AM22)+13,FALSE)</f>
        <v>111196</v>
      </c>
      <c r="AN22">
        <f>HLOOKUP(AN$1,国有企业!$A$1:$DH$53,ROW(AN22)+13,FALSE)+HLOOKUP(AN$1,城镇集体企业!$A$1:$DH$53,ROW(AN22)+13,FALSE)+HLOOKUP(AN$1,其他单位!$A$1:$DH$53,ROW(AN22)+13,FALSE)</f>
        <v>112619</v>
      </c>
      <c r="AO22">
        <f>HLOOKUP(AO$1,国有企业!$A$1:$DH$53,ROW(AO22)+13,FALSE)+HLOOKUP(AO$1,城镇集体企业!$A$1:$DH$53,ROW(AO22)+13,FALSE)+HLOOKUP(AO$1,其他单位!$A$1:$DH$53,ROW(AO22)+13,FALSE)</f>
        <v>96507</v>
      </c>
      <c r="AP22">
        <f>HLOOKUP(AP$1,国有企业!$A$1:$DH$53,ROW(AP22)+13,FALSE)+HLOOKUP(AP$1,城镇集体企业!$A$1:$DH$53,ROW(AP22)+13,FALSE)+HLOOKUP(AP$1,其他单位!$A$1:$DH$53,ROW(AP22)+13,FALSE)</f>
        <v>44577</v>
      </c>
      <c r="AQ22">
        <f>HLOOKUP(AQ$1,国有企业!$A$1:$DH$53,ROW(AQ22)+13,FALSE)+HLOOKUP(AQ$1,城镇集体企业!$A$1:$DH$53,ROW(AQ22)+13,FALSE)+HLOOKUP(AQ$1,其他单位!$A$1:$DH$53,ROW(AQ22)+13,FALSE)</f>
        <v>123979</v>
      </c>
      <c r="AR22">
        <f>HLOOKUP(AR$1,国有企业!$A$1:$DH$53,ROW(AR22)+13,FALSE)+HLOOKUP(AR$1,城镇集体企业!$A$1:$DH$53,ROW(AR22)+13,FALSE)+HLOOKUP(AR$1,其他单位!$A$1:$DH$53,ROW(AR22)+13,FALSE)</f>
        <v>310830</v>
      </c>
      <c r="AS22">
        <f>HLOOKUP(AS$1,国有企业!$A$1:$DH$53,ROW(AS22)+13,FALSE)+HLOOKUP(AS$1,城镇集体企业!$A$1:$DH$53,ROW(AS22)+13,FALSE)+HLOOKUP(AS$1,其他单位!$A$1:$DH$53,ROW(AS22)+13,FALSE)</f>
        <v>18937</v>
      </c>
      <c r="AT22">
        <f>HLOOKUP(AT$1,国有企业!$A$1:$DH$53,ROW(AT22)+13,FALSE)+HLOOKUP(AT$1,城镇集体企业!$A$1:$DH$53,ROW(AT22)+13,FALSE)+HLOOKUP(AT$1,其他单位!$A$1:$DH$53,ROW(AT22)+13,FALSE)</f>
        <v>4531</v>
      </c>
      <c r="AU22">
        <f>HLOOKUP(AU$1,国有企业!$A$1:$DH$53,ROW(AU22)+13,FALSE)+HLOOKUP(AU$1,城镇集体企业!$A$1:$DH$53,ROW(AU22)+13,FALSE)+HLOOKUP(AU$1,其他单位!$A$1:$DH$53,ROW(AU22)+13,FALSE)</f>
        <v>5587</v>
      </c>
      <c r="AV22">
        <f>HLOOKUP(AV$1,国有企业!$A$1:$DH$53,ROW(AV22)+13,FALSE)+HLOOKUP(AV$1,城镇集体企业!$A$1:$DH$53,ROW(AV22)+13,FALSE)+HLOOKUP(AV$1,其他单位!$A$1:$DH$53,ROW(AV22)+13,FALSE)</f>
        <v>7122</v>
      </c>
      <c r="AW22">
        <f>HLOOKUP(AW$1,国有企业!$A$1:$DH$53,ROW(AW22)+13,FALSE)+HLOOKUP(AW$1,城镇集体企业!$A$1:$DH$53,ROW(AW22)+13,FALSE)+HLOOKUP(AW$1,其他单位!$A$1:$DH$53,ROW(AW22)+13,FALSE)</f>
        <v>235358</v>
      </c>
      <c r="AX22">
        <f>HLOOKUP(AX$1,国有企业!$A$1:$DH$53,ROW(AX22)+13,FALSE)+HLOOKUP(AX$1,城镇集体企业!$A$1:$DH$53,ROW(AX22)+13,FALSE)+HLOOKUP(AX$1,其他单位!$A$1:$DH$53,ROW(AX22)+13,FALSE)</f>
        <v>177199</v>
      </c>
      <c r="AY22">
        <f>HLOOKUP(AY$1,国有企业!$A$1:$DH$53,ROW(AY22)+13,FALSE)+HLOOKUP(AY$1,城镇集体企业!$A$1:$DH$53,ROW(AY22)+13,FALSE)+HLOOKUP(AY$1,其他单位!$A$1:$DH$53,ROW(AY22)+13,FALSE)</f>
        <v>20741</v>
      </c>
      <c r="AZ22">
        <f>HLOOKUP(AZ$1,国有企业!$A$1:$DH$53,ROW(AZ22)+13,FALSE)+HLOOKUP(AZ$1,城镇集体企业!$A$1:$DH$53,ROW(AZ22)+13,FALSE)+HLOOKUP(AZ$1,其他单位!$A$1:$DH$53,ROW(AZ22)+13,FALSE)</f>
        <v>37418</v>
      </c>
      <c r="BA22">
        <f>HLOOKUP(BA$1,国有企业!$A$1:$DH$53,ROW(BA22)+13,FALSE)+HLOOKUP(BA$1,城镇集体企业!$A$1:$DH$53,ROW(BA22)+13,FALSE)+HLOOKUP(BA$1,其他单位!$A$1:$DH$53,ROW(BA22)+13,FALSE)</f>
        <v>1530621</v>
      </c>
      <c r="BB22">
        <f>HLOOKUP(BB$1,国有企业!$A$1:$DH$53,ROW(BB22)+13,FALSE)+HLOOKUP(BB$1,城镇集体企业!$A$1:$DH$53,ROW(BB22)+13,FALSE)+HLOOKUP(BB$1,其他单位!$A$1:$DH$53,ROW(BB22)+13,FALSE)</f>
        <v>962525</v>
      </c>
      <c r="BC22">
        <f>HLOOKUP(BC$1,国有企业!$A$1:$DH$53,ROW(BC22)+13,FALSE)+HLOOKUP(BC$1,城镇集体企业!$A$1:$DH$53,ROW(BC22)+13,FALSE)+HLOOKUP(BC$1,其他单位!$A$1:$DH$53,ROW(BC22)+13,FALSE)</f>
        <v>392072</v>
      </c>
      <c r="BD22">
        <f>HLOOKUP(BD$1,国有企业!$A$1:$DH$53,ROW(BD22)+13,FALSE)+HLOOKUP(BD$1,城镇集体企业!$A$1:$DH$53,ROW(BD22)+13,FALSE)+HLOOKUP(BD$1,其他单位!$A$1:$DH$53,ROW(BD22)+13,FALSE)</f>
        <v>78847</v>
      </c>
      <c r="BE22">
        <f>HLOOKUP(BE$1,国有企业!$A$1:$DH$53,ROW(BE22)+13,FALSE)+HLOOKUP(BE$1,城镇集体企业!$A$1:$DH$53,ROW(BE22)+13,FALSE)+HLOOKUP(BE$1,其他单位!$A$1:$DH$53,ROW(BE22)+13,FALSE)</f>
        <v>97177</v>
      </c>
      <c r="BF22">
        <f>HLOOKUP(BF$1,国有企业!$A$1:$DH$53,ROW(BF22)+13,FALSE)+HLOOKUP(BF$1,城镇集体企业!$A$1:$DH$53,ROW(BF22)+13,FALSE)+HLOOKUP(BF$1,其他单位!$A$1:$DH$53,ROW(BF22)+13,FALSE)</f>
        <v>368204</v>
      </c>
      <c r="BG22">
        <f>HLOOKUP(BG$1,国有企业!$A$1:$DH$53,ROW(BG22)+13,FALSE)+HLOOKUP(BG$1,城镇集体企业!$A$1:$DH$53,ROW(BG22)+13,FALSE)+HLOOKUP(BG$1,其他单位!$A$1:$DH$53,ROW(BG22)+13,FALSE)</f>
        <v>144414</v>
      </c>
      <c r="BH22">
        <f>HLOOKUP(BH$1,国有企业!$A$1:$DH$53,ROW(BH22)+13,FALSE)+HLOOKUP(BH$1,城镇集体企业!$A$1:$DH$53,ROW(BH22)+13,FALSE)+HLOOKUP(BH$1,其他单位!$A$1:$DH$53,ROW(BH22)+13,FALSE)</f>
        <v>223790</v>
      </c>
      <c r="BI22">
        <f>HLOOKUP(BI$1,国有企业!$A$1:$DH$53,ROW(BI22)+13,FALSE)+HLOOKUP(BI$1,城镇集体企业!$A$1:$DH$53,ROW(BI22)+13,FALSE)+HLOOKUP(BI$1,其他单位!$A$1:$DH$53,ROW(BI22)+13,FALSE)</f>
        <v>411917</v>
      </c>
      <c r="BJ22">
        <f>HLOOKUP(BJ$1,国有企业!$A$1:$DH$53,ROW(BJ22)+13,FALSE)+HLOOKUP(BJ$1,城镇集体企业!$A$1:$DH$53,ROW(BJ22)+13,FALSE)+HLOOKUP(BJ$1,其他单位!$A$1:$DH$53,ROW(BJ22)+13,FALSE)</f>
        <v>110841</v>
      </c>
      <c r="BK22">
        <f>HLOOKUP(BK$1,国有企业!$A$1:$DH$53,ROW(BK22)+13,FALSE)+HLOOKUP(BK$1,城镇集体企业!$A$1:$DH$53,ROW(BK22)+13,FALSE)+HLOOKUP(BK$1,其他单位!$A$1:$DH$53,ROW(BK22)+13,FALSE)</f>
        <v>229495</v>
      </c>
      <c r="BL22">
        <f>HLOOKUP(BL$1,国有企业!$A$1:$DH$53,ROW(BL22)+13,FALSE)+HLOOKUP(BL$1,城镇集体企业!$A$1:$DH$53,ROW(BL22)+13,FALSE)+HLOOKUP(BL$1,其他单位!$A$1:$DH$53,ROW(BL22)+13,FALSE)</f>
        <v>2097</v>
      </c>
      <c r="BM22">
        <f>HLOOKUP(BM$1,国有企业!$A$1:$DH$53,ROW(BM22)+13,FALSE)+HLOOKUP(BM$1,城镇集体企业!$A$1:$DH$53,ROW(BM22)+13,FALSE)+HLOOKUP(BM$1,其他单位!$A$1:$DH$53,ROW(BM22)+13,FALSE)</f>
        <v>9368</v>
      </c>
      <c r="BN22">
        <f>HLOOKUP(BN$1,国有企业!$A$1:$DH$53,ROW(BN22)+13,FALSE)+HLOOKUP(BN$1,城镇集体企业!$A$1:$DH$53,ROW(BN22)+13,FALSE)+HLOOKUP(BN$1,其他单位!$A$1:$DH$53,ROW(BN22)+13,FALSE)</f>
        <v>526</v>
      </c>
      <c r="BO22">
        <f>HLOOKUP(BO$1,国有企业!$A$1:$DH$53,ROW(BO22)+13,FALSE)+HLOOKUP(BO$1,城镇集体企业!$A$1:$DH$53,ROW(BO22)+13,FALSE)+HLOOKUP(BO$1,其他单位!$A$1:$DH$53,ROW(BO22)+13,FALSE)</f>
        <v>4033</v>
      </c>
      <c r="BP22">
        <f>HLOOKUP(BP$1,国有企业!$A$1:$DH$53,ROW(BP22)+13,FALSE)+HLOOKUP(BP$1,城镇集体企业!$A$1:$DH$53,ROW(BP22)+13,FALSE)+HLOOKUP(BP$1,其他单位!$A$1:$DH$53,ROW(BP22)+13,FALSE)</f>
        <v>26579</v>
      </c>
      <c r="BQ22">
        <f>HLOOKUP(BQ$1,国有企业!$A$1:$DH$53,ROW(BQ22)+13,FALSE)+HLOOKUP(BQ$1,城镇集体企业!$A$1:$DH$53,ROW(BQ22)+13,FALSE)+HLOOKUP(BQ$1,其他单位!$A$1:$DH$53,ROW(BQ22)+13,FALSE)</f>
        <v>28978</v>
      </c>
      <c r="BR22">
        <f>HLOOKUP(BR$1,国有企业!$A$1:$DH$53,ROW(BR22)+13,FALSE)+HLOOKUP(BR$1,城镇集体企业!$A$1:$DH$53,ROW(BR22)+13,FALSE)+HLOOKUP(BR$1,其他单位!$A$1:$DH$53,ROW(BR22)+13,FALSE)</f>
        <v>77918</v>
      </c>
      <c r="BS22">
        <f>HLOOKUP(BS$1,国有企业!$A$1:$DH$53,ROW(BS22)+13,FALSE)+HLOOKUP(BS$1,城镇集体企业!$A$1:$DH$53,ROW(BS22)+13,FALSE)+HLOOKUP(BS$1,其他单位!$A$1:$DH$53,ROW(BS22)+13,FALSE)</f>
        <v>51907</v>
      </c>
      <c r="BT22">
        <f>HLOOKUP(BT$1,国有企业!$A$1:$DH$53,ROW(BT22)+13,FALSE)+HLOOKUP(BT$1,城镇集体企业!$A$1:$DH$53,ROW(BT22)+13,FALSE)+HLOOKUP(BT$1,其他单位!$A$1:$DH$53,ROW(BT22)+13,FALSE)</f>
        <v>26011</v>
      </c>
      <c r="BU22">
        <f>HLOOKUP(BU$1,国有企业!$A$1:$DH$53,ROW(BU22)+13,FALSE)+HLOOKUP(BU$1,城镇集体企业!$A$1:$DH$53,ROW(BU22)+13,FALSE)+HLOOKUP(BU$1,其他单位!$A$1:$DH$53,ROW(BU22)+13,FALSE)</f>
        <v>166283</v>
      </c>
      <c r="BV22">
        <f>HLOOKUP(BV$1,国有企业!$A$1:$DH$53,ROW(BV22)+13,FALSE)+HLOOKUP(BV$1,城镇集体企业!$A$1:$DH$53,ROW(BV22)+13,FALSE)+HLOOKUP(BV$1,其他单位!$A$1:$DH$53,ROW(BV22)+13,FALSE)</f>
        <v>80778</v>
      </c>
      <c r="BW22">
        <f>HLOOKUP(BW$1,国有企业!$A$1:$DH$53,ROW(BW22)+13,FALSE)+HLOOKUP(BW$1,城镇集体企业!$A$1:$DH$53,ROW(BW22)+13,FALSE)+HLOOKUP(BW$1,其他单位!$A$1:$DH$53,ROW(BW22)+13,FALSE)</f>
        <v>20559</v>
      </c>
      <c r="BX22">
        <f>HLOOKUP(BX$1,国有企业!$A$1:$DH$53,ROW(BX22)+13,FALSE)+HLOOKUP(BX$1,城镇集体企业!$A$1:$DH$53,ROW(BX22)+13,FALSE)+HLOOKUP(BX$1,其他单位!$A$1:$DH$53,ROW(BX22)+13,FALSE)</f>
        <v>64946</v>
      </c>
      <c r="BY22">
        <f>HLOOKUP(BY$1,国有企业!$A$1:$DH$53,ROW(BY22)+13,FALSE)+HLOOKUP(BY$1,城镇集体企业!$A$1:$DH$53,ROW(BY22)+13,FALSE)+HLOOKUP(BY$1,其他单位!$A$1:$DH$53,ROW(BY22)+13,FALSE)</f>
        <v>295124</v>
      </c>
      <c r="BZ22">
        <f>HLOOKUP(BZ$1,国有企业!$A$1:$DH$53,ROW(BZ22)+13,FALSE)+HLOOKUP(BZ$1,城镇集体企业!$A$1:$DH$53,ROW(BZ22)+13,FALSE)+HLOOKUP(BZ$1,其他单位!$A$1:$DH$53,ROW(BZ22)+13,FALSE)</f>
        <v>161435</v>
      </c>
      <c r="CA22">
        <f>HLOOKUP(CA$1,国有企业!$A$1:$DH$53,ROW(CA22)+13,FALSE)+HLOOKUP(CA$1,城镇集体企业!$A$1:$DH$53,ROW(CA22)+13,FALSE)+HLOOKUP(CA$1,其他单位!$A$1:$DH$53,ROW(CA22)+13,FALSE)</f>
        <v>1440</v>
      </c>
      <c r="CB22">
        <f>HLOOKUP(CB$1,国有企业!$A$1:$DH$53,ROW(CB22)+13,FALSE)+HLOOKUP(CB$1,城镇集体企业!$A$1:$DH$53,ROW(CB22)+13,FALSE)+HLOOKUP(CB$1,其他单位!$A$1:$DH$53,ROW(CB22)+13,FALSE)</f>
        <v>131240</v>
      </c>
      <c r="CC22">
        <f>HLOOKUP(CC$1,国有企业!$A$1:$DH$53,ROW(CC22)+13,FALSE)+HLOOKUP(CC$1,城镇集体企业!$A$1:$DH$53,ROW(CC22)+13,FALSE)+HLOOKUP(CC$1,其他单位!$A$1:$DH$53,ROW(CC22)+13,FALSE)</f>
        <v>1009</v>
      </c>
      <c r="CD22">
        <f>HLOOKUP(CD$1,国有企业!$A$1:$DH$53,ROW(CD22)+13,FALSE)+HLOOKUP(CD$1,城镇集体企业!$A$1:$DH$53,ROW(CD22)+13,FALSE)+HLOOKUP(CD$1,其他单位!$A$1:$DH$53,ROW(CD22)+13,FALSE)</f>
        <v>280112</v>
      </c>
      <c r="CE22">
        <f>HLOOKUP(CE$1,国有企业!$A$1:$DH$53,ROW(CE22)+13,FALSE)+HLOOKUP(CE$1,城镇集体企业!$A$1:$DH$53,ROW(CE22)+13,FALSE)+HLOOKUP(CE$1,其他单位!$A$1:$DH$53,ROW(CE22)+13,FALSE)</f>
        <v>264078</v>
      </c>
      <c r="CF22">
        <f>HLOOKUP(CF$1,国有企业!$A$1:$DH$53,ROW(CF22)+13,FALSE)+HLOOKUP(CF$1,城镇集体企业!$A$1:$DH$53,ROW(CF22)+13,FALSE)+HLOOKUP(CF$1,其他单位!$A$1:$DH$53,ROW(CF22)+13,FALSE)</f>
        <v>6961</v>
      </c>
      <c r="CG22">
        <f>HLOOKUP(CG$1,国有企业!$A$1:$DH$53,ROW(CG22)+13,FALSE)+HLOOKUP(CG$1,城镇集体企业!$A$1:$DH$53,ROW(CG22)+13,FALSE)+HLOOKUP(CG$1,其他单位!$A$1:$DH$53,ROW(CG22)+13,FALSE)</f>
        <v>257117</v>
      </c>
      <c r="CH22">
        <f>HLOOKUP(CH$1,国有企业!$A$1:$DH$53,ROW(CH22)+13,FALSE)+HLOOKUP(CH$1,城镇集体企业!$A$1:$DH$53,ROW(CH22)+13,FALSE)+HLOOKUP(CH$1,其他单位!$A$1:$DH$53,ROW(CH22)+13,FALSE)</f>
        <v>175704</v>
      </c>
      <c r="CI22">
        <f>HLOOKUP(CI$1,国有企业!$A$1:$DH$53,ROW(CI22)+13,FALSE)+HLOOKUP(CI$1,城镇集体企业!$A$1:$DH$53,ROW(CI22)+13,FALSE)+HLOOKUP(CI$1,其他单位!$A$1:$DH$53,ROW(CI22)+13,FALSE)</f>
        <v>27242</v>
      </c>
      <c r="CJ22">
        <f>HLOOKUP(CJ$1,国有企业!$A$1:$DH$53,ROW(CJ22)+13,FALSE)+HLOOKUP(CJ$1,城镇集体企业!$A$1:$DH$53,ROW(CJ22)+13,FALSE)+HLOOKUP(CJ$1,其他单位!$A$1:$DH$53,ROW(CJ22)+13,FALSE)</f>
        <v>122783</v>
      </c>
      <c r="CK22">
        <f>HLOOKUP(CK$1,国有企业!$A$1:$DH$53,ROW(CK22)+13,FALSE)+HLOOKUP(CK$1,城镇集体企业!$A$1:$DH$53,ROW(CK22)+13,FALSE)+HLOOKUP(CK$1,其他单位!$A$1:$DH$53,ROW(CK22)+13,FALSE)</f>
        <v>25679</v>
      </c>
      <c r="CL22">
        <f>HLOOKUP(CL$1,国有企业!$A$1:$DH$53,ROW(CL22)+13,FALSE)+HLOOKUP(CL$1,城镇集体企业!$A$1:$DH$53,ROW(CL22)+13,FALSE)+HLOOKUP(CL$1,其他单位!$A$1:$DH$53,ROW(CL22)+13,FALSE)</f>
        <v>135669</v>
      </c>
      <c r="CM22">
        <f>HLOOKUP(CM$1,国有企业!$A$1:$DH$53,ROW(CM22)+13,FALSE)+HLOOKUP(CM$1,城镇集体企业!$A$1:$DH$53,ROW(CM22)+13,FALSE)+HLOOKUP(CM$1,其他单位!$A$1:$DH$53,ROW(CM22)+13,FALSE)</f>
        <v>16879</v>
      </c>
      <c r="CN22">
        <f>HLOOKUP(CN$1,国有企业!$A$1:$DH$53,ROW(CN22)+13,FALSE)+HLOOKUP(CN$1,城镇集体企业!$A$1:$DH$53,ROW(CN22)+13,FALSE)+HLOOKUP(CN$1,其他单位!$A$1:$DH$53,ROW(CN22)+13,FALSE)</f>
        <v>5219</v>
      </c>
      <c r="CO22">
        <f>HLOOKUP(CO$1,国有企业!$A$1:$DH$53,ROW(CO22)+13,FALSE)+HLOOKUP(CO$1,城镇集体企业!$A$1:$DH$53,ROW(CO22)+13,FALSE)+HLOOKUP(CO$1,其他单位!$A$1:$DH$53,ROW(CO22)+13,FALSE)</f>
        <v>110715</v>
      </c>
      <c r="CP22">
        <f>HLOOKUP(CP$1,国有企业!$A$1:$DH$53,ROW(CP22)+13,FALSE)+HLOOKUP(CP$1,城镇集体企业!$A$1:$DH$53,ROW(CP22)+13,FALSE)+HLOOKUP(CP$1,其他单位!$A$1:$DH$53,ROW(CP22)+13,FALSE)</f>
        <v>2856</v>
      </c>
      <c r="CQ22">
        <f>HLOOKUP(CQ$1,国有企业!$A$1:$DH$53,ROW(CQ22)+13,FALSE)+HLOOKUP(CQ$1,城镇集体企业!$A$1:$DH$53,ROW(CQ22)+13,FALSE)+HLOOKUP(CQ$1,其他单位!$A$1:$DH$53,ROW(CQ22)+13,FALSE)</f>
        <v>27419</v>
      </c>
      <c r="CR22">
        <f>HLOOKUP(CR$1,国有企业!$A$1:$DH$53,ROW(CR22)+13,FALSE)+HLOOKUP(CR$1,城镇集体企业!$A$1:$DH$53,ROW(CR22)+13,FALSE)+HLOOKUP(CR$1,其他单位!$A$1:$DH$53,ROW(CR22)+13,FALSE)</f>
        <v>12749</v>
      </c>
      <c r="CS22">
        <f>HLOOKUP(CS$1,国有企业!$A$1:$DH$53,ROW(CS22)+13,FALSE)+HLOOKUP(CS$1,城镇集体企业!$A$1:$DH$53,ROW(CS22)+13,FALSE)+HLOOKUP(CS$1,其他单位!$A$1:$DH$53,ROW(CS22)+13,FALSE)</f>
        <v>4873</v>
      </c>
      <c r="CT22">
        <f>HLOOKUP(CT$1,国有企业!$A$1:$DH$53,ROW(CT22)+13,FALSE)+HLOOKUP(CT$1,城镇集体企业!$A$1:$DH$53,ROW(CT22)+13,FALSE)+HLOOKUP(CT$1,其他单位!$A$1:$DH$53,ROW(CT22)+13,FALSE)</f>
        <v>9797</v>
      </c>
      <c r="CU22">
        <f>HLOOKUP(CU$1,国有企业!$A$1:$DH$53,ROW(CU22)+13,FALSE)+HLOOKUP(CU$1,城镇集体企业!$A$1:$DH$53,ROW(CU22)+13,FALSE)+HLOOKUP(CU$1,其他单位!$A$1:$DH$53,ROW(CU22)+13,FALSE)</f>
        <v>1214592</v>
      </c>
      <c r="CV22">
        <f>HLOOKUP(CV$1,国有企业!$A$1:$DH$53,ROW(CV22)+13,FALSE)+HLOOKUP(CV$1,城镇集体企业!$A$1:$DH$53,ROW(CV22)+13,FALSE)+HLOOKUP(CV$1,其他单位!$A$1:$DH$53,ROW(CV22)+13,FALSE)</f>
        <v>422667</v>
      </c>
      <c r="CW22">
        <f>HLOOKUP(CW$1,国有企业!$A$1:$DH$53,ROW(CW22)+13,FALSE)+HLOOKUP(CW$1,城镇集体企业!$A$1:$DH$53,ROW(CW22)+13,FALSE)+HLOOKUP(CW$1,其他单位!$A$1:$DH$53,ROW(CW22)+13,FALSE)</f>
        <v>536060</v>
      </c>
      <c r="CX22">
        <f>HLOOKUP(CX$1,国有企业!$A$1:$DH$53,ROW(CX22)+13,FALSE)+HLOOKUP(CX$1,城镇集体企业!$A$1:$DH$53,ROW(CX22)+13,FALSE)+HLOOKUP(CX$1,其他单位!$A$1:$DH$53,ROW(CX22)+13,FALSE)</f>
        <v>110165</v>
      </c>
      <c r="CY22">
        <f>HLOOKUP(CY$1,国有企业!$A$1:$DH$53,ROW(CY22)+13,FALSE)+HLOOKUP(CY$1,城镇集体企业!$A$1:$DH$53,ROW(CY22)+13,FALSE)+HLOOKUP(CY$1,其他单位!$A$1:$DH$53,ROW(CY22)+13,FALSE)</f>
        <v>660548</v>
      </c>
      <c r="CZ22">
        <f>HLOOKUP(CZ$1,国有企业!$A$1:$DH$53,ROW(CZ22)+13,FALSE)+HLOOKUP(CZ$1,城镇集体企业!$A$1:$DH$53,ROW(CZ22)+13,FALSE)+HLOOKUP(CZ$1,其他单位!$A$1:$DH$53,ROW(CZ22)+13,FALSE)</f>
        <v>645280</v>
      </c>
      <c r="DA22">
        <f>HLOOKUP(DA$1,国有企业!$A$1:$DH$53,ROW(DA22)+13,FALSE)+HLOOKUP(DA$1,城镇集体企业!$A$1:$DH$53,ROW(DA22)+13,FALSE)+HLOOKUP(DA$1,其他单位!$A$1:$DH$53,ROW(DA22)+13,FALSE)</f>
        <v>15268</v>
      </c>
      <c r="DB22">
        <f>HLOOKUP(DB$1,国有企业!$A$1:$DH$53,ROW(DB22)+13,FALSE)+HLOOKUP(DB$1,城镇集体企业!$A$1:$DH$53,ROW(DB22)+13,FALSE)+HLOOKUP(DB$1,其他单位!$A$1:$DH$53,ROW(DB22)+13,FALSE)</f>
        <v>67773</v>
      </c>
      <c r="DC22">
        <f>HLOOKUP(DC$1,国有企业!$A$1:$DH$53,ROW(DC22)+13,FALSE)+HLOOKUP(DC$1,城镇集体企业!$A$1:$DH$53,ROW(DC22)+13,FALSE)+HLOOKUP(DC$1,其他单位!$A$1:$DH$53,ROW(DC22)+13,FALSE)</f>
        <v>14137</v>
      </c>
      <c r="DD22">
        <f>HLOOKUP(DD$1,国有企业!$A$1:$DH$53,ROW(DD22)+13,FALSE)+HLOOKUP(DD$1,城镇集体企业!$A$1:$DH$53,ROW(DD22)+13,FALSE)+HLOOKUP(DD$1,其他单位!$A$1:$DH$53,ROW(DD22)+13,FALSE)</f>
        <v>16568</v>
      </c>
      <c r="DE22">
        <f>HLOOKUP(DE$1,国有企业!$A$1:$DH$53,ROW(DE22)+13,FALSE)+HLOOKUP(DE$1,城镇集体企业!$A$1:$DH$53,ROW(DE22)+13,FALSE)+HLOOKUP(DE$1,其他单位!$A$1:$DH$53,ROW(DE22)+13,FALSE)</f>
        <v>25797</v>
      </c>
      <c r="DF22">
        <f>HLOOKUP(DF$1,国有企业!$A$1:$DH$53,ROW(DF22)+13,FALSE)+HLOOKUP(DF$1,城镇集体企业!$A$1:$DH$53,ROW(DF22)+13,FALSE)+HLOOKUP(DF$1,其他单位!$A$1:$DH$53,ROW(DF22)+13,FALSE)</f>
        <v>4028</v>
      </c>
      <c r="DG22">
        <f>HLOOKUP(DG$1,国有企业!$A$1:$DH$53,ROW(DG22)+13,FALSE)+HLOOKUP(DG$1,城镇集体企业!$A$1:$DH$53,ROW(DG22)+13,FALSE)+HLOOKUP(DG$1,其他单位!$A$1:$DH$53,ROW(DG22)+13,FALSE)</f>
        <v>7243</v>
      </c>
      <c r="DH22">
        <f>HLOOKUP(DH$1,国有企业!$A$1:$DH$53,ROW(DH22)+13,FALSE)+HLOOKUP(DH$1,城镇集体企业!$A$1:$DH$53,ROW(DH22)+13,FALSE)+HLOOKUP(DH$1,其他单位!$A$1:$DH$53,ROW(DH22)+13,FALSE)</f>
        <v>1230933</v>
      </c>
    </row>
    <row r="23" spans="1:112" x14ac:dyDescent="0.2">
      <c r="A23" s="29" t="s">
        <v>579</v>
      </c>
      <c r="B23">
        <f>HLOOKUP(B$1,国有企业!$A$1:$DH$53,ROW(B23)+13,FALSE)+HLOOKUP(B$1,城镇集体企业!$A$1:$DH$53,ROW(B23)+13,FALSE)+HLOOKUP(B$1,其他单位!$A$1:$DH$53,ROW(B23)+13,FALSE)</f>
        <v>6537565</v>
      </c>
      <c r="C23">
        <f>HLOOKUP(C$1,国有企业!$A$1:$DH$53,ROW(C23)+13,FALSE)+HLOOKUP(C$1,城镇集体企业!$A$1:$DH$53,ROW(C23)+13,FALSE)+HLOOKUP(C$1,其他单位!$A$1:$DH$53,ROW(C23)+13,FALSE)</f>
        <v>89990</v>
      </c>
      <c r="D23">
        <f>HLOOKUP(D$1,国有企业!$A$1:$DH$53,ROW(D23)+13,FALSE)+HLOOKUP(D$1,城镇集体企业!$A$1:$DH$53,ROW(D23)+13,FALSE)+HLOOKUP(D$1,其他单位!$A$1:$DH$53,ROW(D23)+13,FALSE)</f>
        <v>75572</v>
      </c>
      <c r="E23">
        <f>HLOOKUP(E$1,国有企业!$A$1:$DH$53,ROW(E23)+13,FALSE)+HLOOKUP(E$1,城镇集体企业!$A$1:$DH$53,ROW(E23)+13,FALSE)+HLOOKUP(E$1,其他单位!$A$1:$DH$53,ROW(E23)+13,FALSE)</f>
        <v>3975</v>
      </c>
      <c r="F23">
        <f>HLOOKUP(F$1,国有企业!$A$1:$DH$53,ROW(F23)+13,FALSE)+HLOOKUP(F$1,城镇集体企业!$A$1:$DH$53,ROW(F23)+13,FALSE)+HLOOKUP(F$1,其他单位!$A$1:$DH$53,ROW(F23)+13,FALSE)</f>
        <v>794</v>
      </c>
      <c r="G23">
        <f>HLOOKUP(G$1,国有企业!$A$1:$DH$53,ROW(G23)+13,FALSE)+HLOOKUP(G$1,城镇集体企业!$A$1:$DH$53,ROW(G23)+13,FALSE)+HLOOKUP(G$1,其他单位!$A$1:$DH$53,ROW(G23)+13,FALSE)</f>
        <v>2433</v>
      </c>
      <c r="H23">
        <f>HLOOKUP(H$1,国有企业!$A$1:$DH$53,ROW(H23)+13,FALSE)+HLOOKUP(H$1,城镇集体企业!$A$1:$DH$53,ROW(H23)+13,FALSE)+HLOOKUP(H$1,其他单位!$A$1:$DH$53,ROW(H23)+13,FALSE)</f>
        <v>7216</v>
      </c>
      <c r="I23">
        <f>HLOOKUP(I$1,国有企业!$A$1:$DH$53,ROW(I23)+13,FALSE)+HLOOKUP(I$1,城镇集体企业!$A$1:$DH$53,ROW(I23)+13,FALSE)+HLOOKUP(I$1,其他单位!$A$1:$DH$53,ROW(I23)+13,FALSE)</f>
        <v>40208</v>
      </c>
      <c r="J23">
        <f>HLOOKUP(J$1,国有企业!$A$1:$DH$53,ROW(J23)+13,FALSE)+HLOOKUP(J$1,城镇集体企业!$A$1:$DH$53,ROW(J23)+13,FALSE)+HLOOKUP(J$1,其他单位!$A$1:$DH$53,ROW(J23)+13,FALSE)</f>
        <v>573</v>
      </c>
      <c r="K23">
        <f>HLOOKUP(K$1,国有企业!$A$1:$DH$53,ROW(K23)+13,FALSE)+HLOOKUP(K$1,城镇集体企业!$A$1:$DH$53,ROW(K23)+13,FALSE)+HLOOKUP(K$1,其他单位!$A$1:$DH$53,ROW(K23)+13,FALSE)</f>
        <v>11813</v>
      </c>
      <c r="L23">
        <f>HLOOKUP(L$1,国有企业!$A$1:$DH$53,ROW(L23)+13,FALSE)+HLOOKUP(L$1,城镇集体企业!$A$1:$DH$53,ROW(L23)+13,FALSE)+HLOOKUP(L$1,其他单位!$A$1:$DH$53,ROW(L23)+13,FALSE)</f>
        <v>8978</v>
      </c>
      <c r="M23">
        <f>HLOOKUP(M$1,国有企业!$A$1:$DH$53,ROW(M23)+13,FALSE)+HLOOKUP(M$1,城镇集体企业!$A$1:$DH$53,ROW(M23)+13,FALSE)+HLOOKUP(M$1,其他单位!$A$1:$DH$53,ROW(M23)+13,FALSE)</f>
        <v>1937</v>
      </c>
      <c r="N23">
        <f>HLOOKUP(N$1,国有企业!$A$1:$DH$53,ROW(N23)+13,FALSE)+HLOOKUP(N$1,城镇集体企业!$A$1:$DH$53,ROW(N23)+13,FALSE)+HLOOKUP(N$1,其他单位!$A$1:$DH$53,ROW(N23)+13,FALSE)</f>
        <v>7227</v>
      </c>
      <c r="O23">
        <f>HLOOKUP(O$1,国有企业!$A$1:$DH$53,ROW(O23)+13,FALSE)+HLOOKUP(O$1,城镇集体企业!$A$1:$DH$53,ROW(O23)+13,FALSE)+HLOOKUP(O$1,其他单位!$A$1:$DH$53,ROW(O23)+13,FALSE)</f>
        <v>8839</v>
      </c>
      <c r="P23">
        <f>HLOOKUP(P$1,国有企业!$A$1:$DH$53,ROW(P23)+13,FALSE)+HLOOKUP(P$1,城镇集体企业!$A$1:$DH$53,ROW(P23)+13,FALSE)+HLOOKUP(P$1,其他单位!$A$1:$DH$53,ROW(P23)+13,FALSE)</f>
        <v>841</v>
      </c>
      <c r="Q23">
        <f>HLOOKUP(Q$1,国有企业!$A$1:$DH$53,ROW(Q23)+13,FALSE)+HLOOKUP(Q$1,城镇集体企业!$A$1:$DH$53,ROW(Q23)+13,FALSE)+HLOOKUP(Q$1,其他单位!$A$1:$DH$53,ROW(Q23)+13,FALSE)</f>
        <v>1342883</v>
      </c>
      <c r="R23">
        <f>HLOOKUP(R$1,国有企业!$A$1:$DH$53,ROW(R23)+13,FALSE)+HLOOKUP(R$1,城镇集体企业!$A$1:$DH$53,ROW(R23)+13,FALSE)+HLOOKUP(R$1,其他单位!$A$1:$DH$53,ROW(R23)+13,FALSE)</f>
        <v>57814</v>
      </c>
      <c r="S23">
        <f>HLOOKUP(S$1,国有企业!$A$1:$DH$53,ROW(S23)+13,FALSE)+HLOOKUP(S$1,城镇集体企业!$A$1:$DH$53,ROW(S23)+13,FALSE)+HLOOKUP(S$1,其他单位!$A$1:$DH$53,ROW(S23)+13,FALSE)</f>
        <v>41804</v>
      </c>
      <c r="T23">
        <f>HLOOKUP(T$1,国有企业!$A$1:$DH$53,ROW(T23)+13,FALSE)+HLOOKUP(T$1,城镇集体企业!$A$1:$DH$53,ROW(T23)+13,FALSE)+HLOOKUP(T$1,其他单位!$A$1:$DH$53,ROW(T23)+13,FALSE)</f>
        <v>41985</v>
      </c>
      <c r="U23">
        <f>HLOOKUP(U$1,国有企业!$A$1:$DH$53,ROW(U23)+13,FALSE)+HLOOKUP(U$1,城镇集体企业!$A$1:$DH$53,ROW(U23)+13,FALSE)+HLOOKUP(U$1,其他单位!$A$1:$DH$53,ROW(U23)+13,FALSE)</f>
        <v>7807</v>
      </c>
      <c r="V23">
        <f>HLOOKUP(V$1,国有企业!$A$1:$DH$53,ROW(V23)+13,FALSE)+HLOOKUP(V$1,城镇集体企业!$A$1:$DH$53,ROW(V23)+13,FALSE)+HLOOKUP(V$1,其他单位!$A$1:$DH$53,ROW(V23)+13,FALSE)</f>
        <v>71437</v>
      </c>
      <c r="W23">
        <f>HLOOKUP(W$1,国有企业!$A$1:$DH$53,ROW(W23)+13,FALSE)+HLOOKUP(W$1,城镇集体企业!$A$1:$DH$53,ROW(W23)+13,FALSE)+HLOOKUP(W$1,其他单位!$A$1:$DH$53,ROW(W23)+13,FALSE)</f>
        <v>37971</v>
      </c>
      <c r="X23">
        <f>HLOOKUP(X$1,国有企业!$A$1:$DH$53,ROW(X23)+13,FALSE)+HLOOKUP(X$1,城镇集体企业!$A$1:$DH$53,ROW(X23)+13,FALSE)+HLOOKUP(X$1,其他单位!$A$1:$DH$53,ROW(X23)+13,FALSE)</f>
        <v>12995</v>
      </c>
      <c r="Y23">
        <f>HLOOKUP(Y$1,国有企业!$A$1:$DH$53,ROW(Y23)+13,FALSE)+HLOOKUP(Y$1,城镇集体企业!$A$1:$DH$53,ROW(Y23)+13,FALSE)+HLOOKUP(Y$1,其他单位!$A$1:$DH$53,ROW(Y23)+13,FALSE)</f>
        <v>13299</v>
      </c>
      <c r="Z23">
        <f>HLOOKUP(Z$1,国有企业!$A$1:$DH$53,ROW(Z23)+13,FALSE)+HLOOKUP(Z$1,城镇集体企业!$A$1:$DH$53,ROW(Z23)+13,FALSE)+HLOOKUP(Z$1,其他单位!$A$1:$DH$53,ROW(Z23)+13,FALSE)</f>
        <v>6372</v>
      </c>
      <c r="AA23">
        <f>HLOOKUP(AA$1,国有企业!$A$1:$DH$53,ROW(AA23)+13,FALSE)+HLOOKUP(AA$1,城镇集体企业!$A$1:$DH$53,ROW(AA23)+13,FALSE)+HLOOKUP(AA$1,其他单位!$A$1:$DH$53,ROW(AA23)+13,FALSE)</f>
        <v>17501</v>
      </c>
      <c r="AB23">
        <f>HLOOKUP(AB$1,国有企业!$A$1:$DH$53,ROW(AB23)+13,FALSE)+HLOOKUP(AB$1,城镇集体企业!$A$1:$DH$53,ROW(AB23)+13,FALSE)+HLOOKUP(AB$1,其他单位!$A$1:$DH$53,ROW(AB23)+13,FALSE)</f>
        <v>18603</v>
      </c>
      <c r="AC23">
        <f>HLOOKUP(AC$1,国有企业!$A$1:$DH$53,ROW(AC23)+13,FALSE)+HLOOKUP(AC$1,城镇集体企业!$A$1:$DH$53,ROW(AC23)+13,FALSE)+HLOOKUP(AC$1,其他单位!$A$1:$DH$53,ROW(AC23)+13,FALSE)</f>
        <v>13727</v>
      </c>
      <c r="AD23">
        <f>HLOOKUP(AD$1,国有企业!$A$1:$DH$53,ROW(AD23)+13,FALSE)+HLOOKUP(AD$1,城镇集体企业!$A$1:$DH$53,ROW(AD23)+13,FALSE)+HLOOKUP(AD$1,其他单位!$A$1:$DH$53,ROW(AD23)+13,FALSE)</f>
        <v>5864</v>
      </c>
      <c r="AE23">
        <f>HLOOKUP(AE$1,国有企业!$A$1:$DH$53,ROW(AE23)+13,FALSE)+HLOOKUP(AE$1,城镇集体企业!$A$1:$DH$53,ROW(AE23)+13,FALSE)+HLOOKUP(AE$1,其他单位!$A$1:$DH$53,ROW(AE23)+13,FALSE)</f>
        <v>102042</v>
      </c>
      <c r="AF23">
        <f>HLOOKUP(AF$1,国有企业!$A$1:$DH$53,ROW(AF23)+13,FALSE)+HLOOKUP(AF$1,城镇集体企业!$A$1:$DH$53,ROW(AF23)+13,FALSE)+HLOOKUP(AF$1,其他单位!$A$1:$DH$53,ROW(AF23)+13,FALSE)</f>
        <v>68202</v>
      </c>
      <c r="AG23">
        <f>HLOOKUP(AG$1,国有企业!$A$1:$DH$53,ROW(AG23)+13,FALSE)+HLOOKUP(AG$1,城镇集体企业!$A$1:$DH$53,ROW(AG23)+13,FALSE)+HLOOKUP(AG$1,其他单位!$A$1:$DH$53,ROW(AG23)+13,FALSE)</f>
        <v>3428</v>
      </c>
      <c r="AH23">
        <f>HLOOKUP(AH$1,国有企业!$A$1:$DH$53,ROW(AH23)+13,FALSE)+HLOOKUP(AH$1,城镇集体企业!$A$1:$DH$53,ROW(AH23)+13,FALSE)+HLOOKUP(AH$1,其他单位!$A$1:$DH$53,ROW(AH23)+13,FALSE)</f>
        <v>24492</v>
      </c>
      <c r="AI23">
        <f>HLOOKUP(AI$1,国有企业!$A$1:$DH$53,ROW(AI23)+13,FALSE)+HLOOKUP(AI$1,城镇集体企业!$A$1:$DH$53,ROW(AI23)+13,FALSE)+HLOOKUP(AI$1,其他单位!$A$1:$DH$53,ROW(AI23)+13,FALSE)</f>
        <v>88027</v>
      </c>
      <c r="AJ23">
        <f>HLOOKUP(AJ$1,国有企业!$A$1:$DH$53,ROW(AJ23)+13,FALSE)+HLOOKUP(AJ$1,城镇集体企业!$A$1:$DH$53,ROW(AJ23)+13,FALSE)+HLOOKUP(AJ$1,其他单位!$A$1:$DH$53,ROW(AJ23)+13,FALSE)</f>
        <v>43993</v>
      </c>
      <c r="AK23">
        <f>HLOOKUP(AK$1,国有企业!$A$1:$DH$53,ROW(AK23)+13,FALSE)+HLOOKUP(AK$1,城镇集体企业!$A$1:$DH$53,ROW(AK23)+13,FALSE)+HLOOKUP(AK$1,其他单位!$A$1:$DH$53,ROW(AK23)+13,FALSE)</f>
        <v>21894</v>
      </c>
      <c r="AL23">
        <f>HLOOKUP(AL$1,国有企业!$A$1:$DH$53,ROW(AL23)+13,FALSE)+HLOOKUP(AL$1,城镇集体企业!$A$1:$DH$53,ROW(AL23)+13,FALSE)+HLOOKUP(AL$1,其他单位!$A$1:$DH$53,ROW(AL23)+13,FALSE)</f>
        <v>45241</v>
      </c>
      <c r="AM23">
        <f>HLOOKUP(AM$1,国有企业!$A$1:$DH$53,ROW(AM23)+13,FALSE)+HLOOKUP(AM$1,城镇集体企业!$A$1:$DH$53,ROW(AM23)+13,FALSE)+HLOOKUP(AM$1,其他单位!$A$1:$DH$53,ROW(AM23)+13,FALSE)</f>
        <v>44275</v>
      </c>
      <c r="AN23">
        <f>HLOOKUP(AN$1,国有企业!$A$1:$DH$53,ROW(AN23)+13,FALSE)+HLOOKUP(AN$1,城镇集体企业!$A$1:$DH$53,ROW(AN23)+13,FALSE)+HLOOKUP(AN$1,其他单位!$A$1:$DH$53,ROW(AN23)+13,FALSE)</f>
        <v>53774</v>
      </c>
      <c r="AO23">
        <f>HLOOKUP(AO$1,国有企业!$A$1:$DH$53,ROW(AO23)+13,FALSE)+HLOOKUP(AO$1,城镇集体企业!$A$1:$DH$53,ROW(AO23)+13,FALSE)+HLOOKUP(AO$1,其他单位!$A$1:$DH$53,ROW(AO23)+13,FALSE)</f>
        <v>254983</v>
      </c>
      <c r="AP23">
        <f>HLOOKUP(AP$1,国有企业!$A$1:$DH$53,ROW(AP23)+13,FALSE)+HLOOKUP(AP$1,城镇集体企业!$A$1:$DH$53,ROW(AP23)+13,FALSE)+HLOOKUP(AP$1,其他单位!$A$1:$DH$53,ROW(AP23)+13,FALSE)</f>
        <v>24121</v>
      </c>
      <c r="AQ23">
        <f>HLOOKUP(AQ$1,国有企业!$A$1:$DH$53,ROW(AQ23)+13,FALSE)+HLOOKUP(AQ$1,城镇集体企业!$A$1:$DH$53,ROW(AQ23)+13,FALSE)+HLOOKUP(AQ$1,其他单位!$A$1:$DH$53,ROW(AQ23)+13,FALSE)</f>
        <v>80099</v>
      </c>
      <c r="AR23">
        <f>HLOOKUP(AR$1,国有企业!$A$1:$DH$53,ROW(AR23)+13,FALSE)+HLOOKUP(AR$1,城镇集体企业!$A$1:$DH$53,ROW(AR23)+13,FALSE)+HLOOKUP(AR$1,其他单位!$A$1:$DH$53,ROW(AR23)+13,FALSE)</f>
        <v>107591</v>
      </c>
      <c r="AS23">
        <f>HLOOKUP(AS$1,国有企业!$A$1:$DH$53,ROW(AS23)+13,FALSE)+HLOOKUP(AS$1,城镇集体企业!$A$1:$DH$53,ROW(AS23)+13,FALSE)+HLOOKUP(AS$1,其他单位!$A$1:$DH$53,ROW(AS23)+13,FALSE)</f>
        <v>17484</v>
      </c>
      <c r="AT23">
        <f>HLOOKUP(AT$1,国有企业!$A$1:$DH$53,ROW(AT23)+13,FALSE)+HLOOKUP(AT$1,城镇集体企业!$A$1:$DH$53,ROW(AT23)+13,FALSE)+HLOOKUP(AT$1,其他单位!$A$1:$DH$53,ROW(AT23)+13,FALSE)</f>
        <v>916</v>
      </c>
      <c r="AU23">
        <f>HLOOKUP(AU$1,国有企业!$A$1:$DH$53,ROW(AU23)+13,FALSE)+HLOOKUP(AU$1,城镇集体企业!$A$1:$DH$53,ROW(AU23)+13,FALSE)+HLOOKUP(AU$1,其他单位!$A$1:$DH$53,ROW(AU23)+13,FALSE)</f>
        <v>6574</v>
      </c>
      <c r="AV23">
        <f>HLOOKUP(AV$1,国有企业!$A$1:$DH$53,ROW(AV23)+13,FALSE)+HLOOKUP(AV$1,城镇集体企业!$A$1:$DH$53,ROW(AV23)+13,FALSE)+HLOOKUP(AV$1,其他单位!$A$1:$DH$53,ROW(AV23)+13,FALSE)</f>
        <v>8568</v>
      </c>
      <c r="AW23">
        <f>HLOOKUP(AW$1,国有企业!$A$1:$DH$53,ROW(AW23)+13,FALSE)+HLOOKUP(AW$1,城镇集体企业!$A$1:$DH$53,ROW(AW23)+13,FALSE)+HLOOKUP(AW$1,其他单位!$A$1:$DH$53,ROW(AW23)+13,FALSE)</f>
        <v>146028</v>
      </c>
      <c r="AX23">
        <f>HLOOKUP(AX$1,国有企业!$A$1:$DH$53,ROW(AX23)+13,FALSE)+HLOOKUP(AX$1,城镇集体企业!$A$1:$DH$53,ROW(AX23)+13,FALSE)+HLOOKUP(AX$1,其他单位!$A$1:$DH$53,ROW(AX23)+13,FALSE)</f>
        <v>111438</v>
      </c>
      <c r="AY23">
        <f>HLOOKUP(AY$1,国有企业!$A$1:$DH$53,ROW(AY23)+13,FALSE)+HLOOKUP(AY$1,城镇集体企业!$A$1:$DH$53,ROW(AY23)+13,FALSE)+HLOOKUP(AY$1,其他单位!$A$1:$DH$53,ROW(AY23)+13,FALSE)</f>
        <v>8728</v>
      </c>
      <c r="AZ23">
        <f>HLOOKUP(AZ$1,国有企业!$A$1:$DH$53,ROW(AZ23)+13,FALSE)+HLOOKUP(AZ$1,城镇集体企业!$A$1:$DH$53,ROW(AZ23)+13,FALSE)+HLOOKUP(AZ$1,其他单位!$A$1:$DH$53,ROW(AZ23)+13,FALSE)</f>
        <v>25862</v>
      </c>
      <c r="BA23">
        <f>HLOOKUP(BA$1,国有企业!$A$1:$DH$53,ROW(BA23)+13,FALSE)+HLOOKUP(BA$1,城镇集体企业!$A$1:$DH$53,ROW(BA23)+13,FALSE)+HLOOKUP(BA$1,其他单位!$A$1:$DH$53,ROW(BA23)+13,FALSE)</f>
        <v>1196865</v>
      </c>
      <c r="BB23">
        <f>HLOOKUP(BB$1,国有企业!$A$1:$DH$53,ROW(BB23)+13,FALSE)+HLOOKUP(BB$1,城镇集体企业!$A$1:$DH$53,ROW(BB23)+13,FALSE)+HLOOKUP(BB$1,其他单位!$A$1:$DH$53,ROW(BB23)+13,FALSE)</f>
        <v>801372</v>
      </c>
      <c r="BC23">
        <f>HLOOKUP(BC$1,国有企业!$A$1:$DH$53,ROW(BC23)+13,FALSE)+HLOOKUP(BC$1,城镇集体企业!$A$1:$DH$53,ROW(BC23)+13,FALSE)+HLOOKUP(BC$1,其他单位!$A$1:$DH$53,ROW(BC23)+13,FALSE)</f>
        <v>279771</v>
      </c>
      <c r="BD23">
        <f>HLOOKUP(BD$1,国有企业!$A$1:$DH$53,ROW(BD23)+13,FALSE)+HLOOKUP(BD$1,城镇集体企业!$A$1:$DH$53,ROW(BD23)+13,FALSE)+HLOOKUP(BD$1,其他单位!$A$1:$DH$53,ROW(BD23)+13,FALSE)</f>
        <v>64553</v>
      </c>
      <c r="BE23">
        <f>HLOOKUP(BE$1,国有企业!$A$1:$DH$53,ROW(BE23)+13,FALSE)+HLOOKUP(BE$1,城镇集体企业!$A$1:$DH$53,ROW(BE23)+13,FALSE)+HLOOKUP(BE$1,其他单位!$A$1:$DH$53,ROW(BE23)+13,FALSE)</f>
        <v>51169</v>
      </c>
      <c r="BF23">
        <f>HLOOKUP(BF$1,国有企业!$A$1:$DH$53,ROW(BF23)+13,FALSE)+HLOOKUP(BF$1,城镇集体企业!$A$1:$DH$53,ROW(BF23)+13,FALSE)+HLOOKUP(BF$1,其他单位!$A$1:$DH$53,ROW(BF23)+13,FALSE)</f>
        <v>369327</v>
      </c>
      <c r="BG23">
        <f>HLOOKUP(BG$1,国有企业!$A$1:$DH$53,ROW(BG23)+13,FALSE)+HLOOKUP(BG$1,城镇集体企业!$A$1:$DH$53,ROW(BG23)+13,FALSE)+HLOOKUP(BG$1,其他单位!$A$1:$DH$53,ROW(BG23)+13,FALSE)</f>
        <v>164494</v>
      </c>
      <c r="BH23">
        <f>HLOOKUP(BH$1,国有企业!$A$1:$DH$53,ROW(BH23)+13,FALSE)+HLOOKUP(BH$1,城镇集体企业!$A$1:$DH$53,ROW(BH23)+13,FALSE)+HLOOKUP(BH$1,其他单位!$A$1:$DH$53,ROW(BH23)+13,FALSE)</f>
        <v>204833</v>
      </c>
      <c r="BI23">
        <f>HLOOKUP(BI$1,国有企业!$A$1:$DH$53,ROW(BI23)+13,FALSE)+HLOOKUP(BI$1,城镇集体企业!$A$1:$DH$53,ROW(BI23)+13,FALSE)+HLOOKUP(BI$1,其他单位!$A$1:$DH$53,ROW(BI23)+13,FALSE)</f>
        <v>309869</v>
      </c>
      <c r="BJ23">
        <f>HLOOKUP(BJ$1,国有企业!$A$1:$DH$53,ROW(BJ23)+13,FALSE)+HLOOKUP(BJ$1,城镇集体企业!$A$1:$DH$53,ROW(BJ23)+13,FALSE)+HLOOKUP(BJ$1,其他单位!$A$1:$DH$53,ROW(BJ23)+13,FALSE)</f>
        <v>78615</v>
      </c>
      <c r="BK23">
        <f>HLOOKUP(BK$1,国有企业!$A$1:$DH$53,ROW(BK23)+13,FALSE)+HLOOKUP(BK$1,城镇集体企业!$A$1:$DH$53,ROW(BK23)+13,FALSE)+HLOOKUP(BK$1,其他单位!$A$1:$DH$53,ROW(BK23)+13,FALSE)</f>
        <v>159683</v>
      </c>
      <c r="BL23">
        <f>HLOOKUP(BL$1,国有企业!$A$1:$DH$53,ROW(BL23)+13,FALSE)+HLOOKUP(BL$1,城镇集体企业!$A$1:$DH$53,ROW(BL23)+13,FALSE)+HLOOKUP(BL$1,其他单位!$A$1:$DH$53,ROW(BL23)+13,FALSE)</f>
        <v>13201</v>
      </c>
      <c r="BM23">
        <f>HLOOKUP(BM$1,国有企业!$A$1:$DH$53,ROW(BM23)+13,FALSE)+HLOOKUP(BM$1,城镇集体企业!$A$1:$DH$53,ROW(BM23)+13,FALSE)+HLOOKUP(BM$1,其他单位!$A$1:$DH$53,ROW(BM23)+13,FALSE)</f>
        <v>7983</v>
      </c>
      <c r="BN23">
        <f>HLOOKUP(BN$1,国有企业!$A$1:$DH$53,ROW(BN23)+13,FALSE)+HLOOKUP(BN$1,城镇集体企业!$A$1:$DH$53,ROW(BN23)+13,FALSE)+HLOOKUP(BN$1,其他单位!$A$1:$DH$53,ROW(BN23)+13,FALSE)</f>
        <v>806</v>
      </c>
      <c r="BO23">
        <f>HLOOKUP(BO$1,国有企业!$A$1:$DH$53,ROW(BO23)+13,FALSE)+HLOOKUP(BO$1,城镇集体企业!$A$1:$DH$53,ROW(BO23)+13,FALSE)+HLOOKUP(BO$1,其他单位!$A$1:$DH$53,ROW(BO23)+13,FALSE)</f>
        <v>3238</v>
      </c>
      <c r="BP23">
        <f>HLOOKUP(BP$1,国有企业!$A$1:$DH$53,ROW(BP23)+13,FALSE)+HLOOKUP(BP$1,城镇集体企业!$A$1:$DH$53,ROW(BP23)+13,FALSE)+HLOOKUP(BP$1,其他单位!$A$1:$DH$53,ROW(BP23)+13,FALSE)</f>
        <v>13678</v>
      </c>
      <c r="BQ23">
        <f>HLOOKUP(BQ$1,国有企业!$A$1:$DH$53,ROW(BQ23)+13,FALSE)+HLOOKUP(BQ$1,城镇集体企业!$A$1:$DH$53,ROW(BQ23)+13,FALSE)+HLOOKUP(BQ$1,其他单位!$A$1:$DH$53,ROW(BQ23)+13,FALSE)</f>
        <v>32665</v>
      </c>
      <c r="BR23">
        <f>HLOOKUP(BR$1,国有企业!$A$1:$DH$53,ROW(BR23)+13,FALSE)+HLOOKUP(BR$1,城镇集体企业!$A$1:$DH$53,ROW(BR23)+13,FALSE)+HLOOKUP(BR$1,其他单位!$A$1:$DH$53,ROW(BR23)+13,FALSE)</f>
        <v>88370</v>
      </c>
      <c r="BS23">
        <f>HLOOKUP(BS$1,国有企业!$A$1:$DH$53,ROW(BS23)+13,FALSE)+HLOOKUP(BS$1,城镇集体企业!$A$1:$DH$53,ROW(BS23)+13,FALSE)+HLOOKUP(BS$1,其他单位!$A$1:$DH$53,ROW(BS23)+13,FALSE)</f>
        <v>33764</v>
      </c>
      <c r="BT23">
        <f>HLOOKUP(BT$1,国有企业!$A$1:$DH$53,ROW(BT23)+13,FALSE)+HLOOKUP(BT$1,城镇集体企业!$A$1:$DH$53,ROW(BT23)+13,FALSE)+HLOOKUP(BT$1,其他单位!$A$1:$DH$53,ROW(BT23)+13,FALSE)</f>
        <v>54606</v>
      </c>
      <c r="BU23">
        <f>HLOOKUP(BU$1,国有企业!$A$1:$DH$53,ROW(BU23)+13,FALSE)+HLOOKUP(BU$1,城镇集体企业!$A$1:$DH$53,ROW(BU23)+13,FALSE)+HLOOKUP(BU$1,其他单位!$A$1:$DH$53,ROW(BU23)+13,FALSE)</f>
        <v>180833</v>
      </c>
      <c r="BV23">
        <f>HLOOKUP(BV$1,国有企业!$A$1:$DH$53,ROW(BV23)+13,FALSE)+HLOOKUP(BV$1,城镇集体企业!$A$1:$DH$53,ROW(BV23)+13,FALSE)+HLOOKUP(BV$1,其他单位!$A$1:$DH$53,ROW(BV23)+13,FALSE)</f>
        <v>60290</v>
      </c>
      <c r="BW23">
        <f>HLOOKUP(BW$1,国有企业!$A$1:$DH$53,ROW(BW23)+13,FALSE)+HLOOKUP(BW$1,城镇集体企业!$A$1:$DH$53,ROW(BW23)+13,FALSE)+HLOOKUP(BW$1,其他单位!$A$1:$DH$53,ROW(BW23)+13,FALSE)</f>
        <v>44497</v>
      </c>
      <c r="BX23">
        <f>HLOOKUP(BX$1,国有企业!$A$1:$DH$53,ROW(BX23)+13,FALSE)+HLOOKUP(BX$1,城镇集体企业!$A$1:$DH$53,ROW(BX23)+13,FALSE)+HLOOKUP(BX$1,其他单位!$A$1:$DH$53,ROW(BX23)+13,FALSE)</f>
        <v>76046</v>
      </c>
      <c r="BY23">
        <f>HLOOKUP(BY$1,国有企业!$A$1:$DH$53,ROW(BY23)+13,FALSE)+HLOOKUP(BY$1,城镇集体企业!$A$1:$DH$53,ROW(BY23)+13,FALSE)+HLOOKUP(BY$1,其他单位!$A$1:$DH$53,ROW(BY23)+13,FALSE)</f>
        <v>202045</v>
      </c>
      <c r="BZ23">
        <f>HLOOKUP(BZ$1,国有企业!$A$1:$DH$53,ROW(BZ23)+13,FALSE)+HLOOKUP(BZ$1,城镇集体企业!$A$1:$DH$53,ROW(BZ23)+13,FALSE)+HLOOKUP(BZ$1,其他单位!$A$1:$DH$53,ROW(BZ23)+13,FALSE)</f>
        <v>88343</v>
      </c>
      <c r="CA23">
        <f>HLOOKUP(CA$1,国有企业!$A$1:$DH$53,ROW(CA23)+13,FALSE)+HLOOKUP(CA$1,城镇集体企业!$A$1:$DH$53,ROW(CA23)+13,FALSE)+HLOOKUP(CA$1,其他单位!$A$1:$DH$53,ROW(CA23)+13,FALSE)</f>
        <v>6467</v>
      </c>
      <c r="CB23">
        <f>HLOOKUP(CB$1,国有企业!$A$1:$DH$53,ROW(CB23)+13,FALSE)+HLOOKUP(CB$1,城镇集体企业!$A$1:$DH$53,ROW(CB23)+13,FALSE)+HLOOKUP(CB$1,其他单位!$A$1:$DH$53,ROW(CB23)+13,FALSE)</f>
        <v>106257</v>
      </c>
      <c r="CC23">
        <f>HLOOKUP(CC$1,国有企业!$A$1:$DH$53,ROW(CC23)+13,FALSE)+HLOOKUP(CC$1,城镇集体企业!$A$1:$DH$53,ROW(CC23)+13,FALSE)+HLOOKUP(CC$1,其他单位!$A$1:$DH$53,ROW(CC23)+13,FALSE)</f>
        <v>978</v>
      </c>
      <c r="CD23">
        <f>HLOOKUP(CD$1,国有企业!$A$1:$DH$53,ROW(CD23)+13,FALSE)+HLOOKUP(CD$1,城镇集体企业!$A$1:$DH$53,ROW(CD23)+13,FALSE)+HLOOKUP(CD$1,其他单位!$A$1:$DH$53,ROW(CD23)+13,FALSE)</f>
        <v>177026</v>
      </c>
      <c r="CE23">
        <f>HLOOKUP(CE$1,国有企业!$A$1:$DH$53,ROW(CE23)+13,FALSE)+HLOOKUP(CE$1,城镇集体企业!$A$1:$DH$53,ROW(CE23)+13,FALSE)+HLOOKUP(CE$1,其他单位!$A$1:$DH$53,ROW(CE23)+13,FALSE)</f>
        <v>177327</v>
      </c>
      <c r="CF23">
        <f>HLOOKUP(CF$1,国有企业!$A$1:$DH$53,ROW(CF23)+13,FALSE)+HLOOKUP(CF$1,城镇集体企业!$A$1:$DH$53,ROW(CF23)+13,FALSE)+HLOOKUP(CF$1,其他单位!$A$1:$DH$53,ROW(CF23)+13,FALSE)</f>
        <v>4268</v>
      </c>
      <c r="CG23">
        <f>HLOOKUP(CG$1,国有企业!$A$1:$DH$53,ROW(CG23)+13,FALSE)+HLOOKUP(CG$1,城镇集体企业!$A$1:$DH$53,ROW(CG23)+13,FALSE)+HLOOKUP(CG$1,其他单位!$A$1:$DH$53,ROW(CG23)+13,FALSE)</f>
        <v>173059</v>
      </c>
      <c r="CH23">
        <f>HLOOKUP(CH$1,国有企业!$A$1:$DH$53,ROW(CH23)+13,FALSE)+HLOOKUP(CH$1,城镇集体企业!$A$1:$DH$53,ROW(CH23)+13,FALSE)+HLOOKUP(CH$1,其他单位!$A$1:$DH$53,ROW(CH23)+13,FALSE)</f>
        <v>169692</v>
      </c>
      <c r="CI23">
        <f>HLOOKUP(CI$1,国有企业!$A$1:$DH$53,ROW(CI23)+13,FALSE)+HLOOKUP(CI$1,城镇集体企业!$A$1:$DH$53,ROW(CI23)+13,FALSE)+HLOOKUP(CI$1,其他单位!$A$1:$DH$53,ROW(CI23)+13,FALSE)</f>
        <v>22560</v>
      </c>
      <c r="CJ23">
        <f>HLOOKUP(CJ$1,国有企业!$A$1:$DH$53,ROW(CJ23)+13,FALSE)+HLOOKUP(CJ$1,城镇集体企业!$A$1:$DH$53,ROW(CJ23)+13,FALSE)+HLOOKUP(CJ$1,其他单位!$A$1:$DH$53,ROW(CJ23)+13,FALSE)</f>
        <v>122329</v>
      </c>
      <c r="CK23">
        <f>HLOOKUP(CK$1,国有企业!$A$1:$DH$53,ROW(CK23)+13,FALSE)+HLOOKUP(CK$1,城镇集体企业!$A$1:$DH$53,ROW(CK23)+13,FALSE)+HLOOKUP(CK$1,其他单位!$A$1:$DH$53,ROW(CK23)+13,FALSE)</f>
        <v>24803</v>
      </c>
      <c r="CL23">
        <f>HLOOKUP(CL$1,国有企业!$A$1:$DH$53,ROW(CL23)+13,FALSE)+HLOOKUP(CL$1,城镇集体企业!$A$1:$DH$53,ROW(CL23)+13,FALSE)+HLOOKUP(CL$1,其他单位!$A$1:$DH$53,ROW(CL23)+13,FALSE)</f>
        <v>117521</v>
      </c>
      <c r="CM23">
        <f>HLOOKUP(CM$1,国有企业!$A$1:$DH$53,ROW(CM23)+13,FALSE)+HLOOKUP(CM$1,城镇集体企业!$A$1:$DH$53,ROW(CM23)+13,FALSE)+HLOOKUP(CM$1,其他单位!$A$1:$DH$53,ROW(CM23)+13,FALSE)</f>
        <v>32830</v>
      </c>
      <c r="CN23">
        <f>HLOOKUP(CN$1,国有企业!$A$1:$DH$53,ROW(CN23)+13,FALSE)+HLOOKUP(CN$1,城镇集体企业!$A$1:$DH$53,ROW(CN23)+13,FALSE)+HLOOKUP(CN$1,其他单位!$A$1:$DH$53,ROW(CN23)+13,FALSE)</f>
        <v>6209</v>
      </c>
      <c r="CO23">
        <f>HLOOKUP(CO$1,国有企业!$A$1:$DH$53,ROW(CO23)+13,FALSE)+HLOOKUP(CO$1,城镇集体企业!$A$1:$DH$53,ROW(CO23)+13,FALSE)+HLOOKUP(CO$1,其他单位!$A$1:$DH$53,ROW(CO23)+13,FALSE)</f>
        <v>76909</v>
      </c>
      <c r="CP23">
        <f>HLOOKUP(CP$1,国有企业!$A$1:$DH$53,ROW(CP23)+13,FALSE)+HLOOKUP(CP$1,城镇集体企业!$A$1:$DH$53,ROW(CP23)+13,FALSE)+HLOOKUP(CP$1,其他单位!$A$1:$DH$53,ROW(CP23)+13,FALSE)</f>
        <v>1573</v>
      </c>
      <c r="CQ23">
        <f>HLOOKUP(CQ$1,国有企业!$A$1:$DH$53,ROW(CQ23)+13,FALSE)+HLOOKUP(CQ$1,城镇集体企业!$A$1:$DH$53,ROW(CQ23)+13,FALSE)+HLOOKUP(CQ$1,其他单位!$A$1:$DH$53,ROW(CQ23)+13,FALSE)</f>
        <v>25269</v>
      </c>
      <c r="CR23">
        <f>HLOOKUP(CR$1,国有企业!$A$1:$DH$53,ROW(CR23)+13,FALSE)+HLOOKUP(CR$1,城镇集体企业!$A$1:$DH$53,ROW(CR23)+13,FALSE)+HLOOKUP(CR$1,其他单位!$A$1:$DH$53,ROW(CR23)+13,FALSE)</f>
        <v>9574</v>
      </c>
      <c r="CS23">
        <f>HLOOKUP(CS$1,国有企业!$A$1:$DH$53,ROW(CS23)+13,FALSE)+HLOOKUP(CS$1,城镇集体企业!$A$1:$DH$53,ROW(CS23)+13,FALSE)+HLOOKUP(CS$1,其他单位!$A$1:$DH$53,ROW(CS23)+13,FALSE)</f>
        <v>3267</v>
      </c>
      <c r="CT23">
        <f>HLOOKUP(CT$1,国有企业!$A$1:$DH$53,ROW(CT23)+13,FALSE)+HLOOKUP(CT$1,城镇集体企业!$A$1:$DH$53,ROW(CT23)+13,FALSE)+HLOOKUP(CT$1,其他单位!$A$1:$DH$53,ROW(CT23)+13,FALSE)</f>
        <v>12428</v>
      </c>
      <c r="CU23">
        <f>HLOOKUP(CU$1,国有企业!$A$1:$DH$53,ROW(CU23)+13,FALSE)+HLOOKUP(CU$1,城镇集体企业!$A$1:$DH$53,ROW(CU23)+13,FALSE)+HLOOKUP(CU$1,其他单位!$A$1:$DH$53,ROW(CU23)+13,FALSE)</f>
        <v>705748</v>
      </c>
      <c r="CV23">
        <f>HLOOKUP(CV$1,国有企业!$A$1:$DH$53,ROW(CV23)+13,FALSE)+HLOOKUP(CV$1,城镇集体企业!$A$1:$DH$53,ROW(CV23)+13,FALSE)+HLOOKUP(CV$1,其他单位!$A$1:$DH$53,ROW(CV23)+13,FALSE)</f>
        <v>188227</v>
      </c>
      <c r="CW23">
        <f>HLOOKUP(CW$1,国有企业!$A$1:$DH$53,ROW(CW23)+13,FALSE)+HLOOKUP(CW$1,城镇集体企业!$A$1:$DH$53,ROW(CW23)+13,FALSE)+HLOOKUP(CW$1,其他单位!$A$1:$DH$53,ROW(CW23)+13,FALSE)</f>
        <v>302712</v>
      </c>
      <c r="CX23">
        <f>HLOOKUP(CX$1,国有企业!$A$1:$DH$53,ROW(CX23)+13,FALSE)+HLOOKUP(CX$1,城镇集体企业!$A$1:$DH$53,ROW(CX23)+13,FALSE)+HLOOKUP(CX$1,其他单位!$A$1:$DH$53,ROW(CX23)+13,FALSE)</f>
        <v>119762</v>
      </c>
      <c r="CY23">
        <f>HLOOKUP(CY$1,国有企业!$A$1:$DH$53,ROW(CY23)+13,FALSE)+HLOOKUP(CY$1,城镇集体企业!$A$1:$DH$53,ROW(CY23)+13,FALSE)+HLOOKUP(CY$1,其他单位!$A$1:$DH$53,ROW(CY23)+13,FALSE)</f>
        <v>416712</v>
      </c>
      <c r="CZ23">
        <f>HLOOKUP(CZ$1,国有企业!$A$1:$DH$53,ROW(CZ23)+13,FALSE)+HLOOKUP(CZ$1,城镇集体企业!$A$1:$DH$53,ROW(CZ23)+13,FALSE)+HLOOKUP(CZ$1,其他单位!$A$1:$DH$53,ROW(CZ23)+13,FALSE)</f>
        <v>404526</v>
      </c>
      <c r="DA23">
        <f>HLOOKUP(DA$1,国有企业!$A$1:$DH$53,ROW(DA23)+13,FALSE)+HLOOKUP(DA$1,城镇集体企业!$A$1:$DH$53,ROW(DA23)+13,FALSE)+HLOOKUP(DA$1,其他单位!$A$1:$DH$53,ROW(DA23)+13,FALSE)</f>
        <v>12186</v>
      </c>
      <c r="DB23">
        <f>HLOOKUP(DB$1,国有企业!$A$1:$DH$53,ROW(DB23)+13,FALSE)+HLOOKUP(DB$1,城镇集体企业!$A$1:$DH$53,ROW(DB23)+13,FALSE)+HLOOKUP(DB$1,其他单位!$A$1:$DH$53,ROW(DB23)+13,FALSE)</f>
        <v>58967</v>
      </c>
      <c r="DC23">
        <f>HLOOKUP(DC$1,国有企业!$A$1:$DH$53,ROW(DC23)+13,FALSE)+HLOOKUP(DC$1,城镇集体企业!$A$1:$DH$53,ROW(DC23)+13,FALSE)+HLOOKUP(DC$1,其他单位!$A$1:$DH$53,ROW(DC23)+13,FALSE)</f>
        <v>11022</v>
      </c>
      <c r="DD23">
        <f>HLOOKUP(DD$1,国有企业!$A$1:$DH$53,ROW(DD23)+13,FALSE)+HLOOKUP(DD$1,城镇集体企业!$A$1:$DH$53,ROW(DD23)+13,FALSE)+HLOOKUP(DD$1,其他单位!$A$1:$DH$53,ROW(DD23)+13,FALSE)</f>
        <v>18383</v>
      </c>
      <c r="DE23">
        <f>HLOOKUP(DE$1,国有企业!$A$1:$DH$53,ROW(DE23)+13,FALSE)+HLOOKUP(DE$1,城镇集体企业!$A$1:$DH$53,ROW(DE23)+13,FALSE)+HLOOKUP(DE$1,其他单位!$A$1:$DH$53,ROW(DE23)+13,FALSE)</f>
        <v>18308</v>
      </c>
      <c r="DF23">
        <f>HLOOKUP(DF$1,国有企业!$A$1:$DH$53,ROW(DF23)+13,FALSE)+HLOOKUP(DF$1,城镇集体企业!$A$1:$DH$53,ROW(DF23)+13,FALSE)+HLOOKUP(DF$1,其他单位!$A$1:$DH$53,ROW(DF23)+13,FALSE)</f>
        <v>2083</v>
      </c>
      <c r="DG23">
        <f>HLOOKUP(DG$1,国有企业!$A$1:$DH$53,ROW(DG23)+13,FALSE)+HLOOKUP(DG$1,城镇集体企业!$A$1:$DH$53,ROW(DG23)+13,FALSE)+HLOOKUP(DG$1,其他单位!$A$1:$DH$53,ROW(DG23)+13,FALSE)</f>
        <v>9171</v>
      </c>
      <c r="DH23">
        <f>HLOOKUP(DH$1,国有企业!$A$1:$DH$53,ROW(DH23)+13,FALSE)+HLOOKUP(DH$1,城镇集体企业!$A$1:$DH$53,ROW(DH23)+13,FALSE)+HLOOKUP(DH$1,其他单位!$A$1:$DH$53,ROW(DH23)+13,FALSE)</f>
        <v>722885</v>
      </c>
    </row>
    <row r="24" spans="1:112" x14ac:dyDescent="0.2">
      <c r="A24" s="29" t="s">
        <v>580</v>
      </c>
      <c r="B24">
        <f>HLOOKUP(B$1,国有企业!$A$1:$DH$53,ROW(B24)+13,FALSE)+HLOOKUP(B$1,城镇集体企业!$A$1:$DH$53,ROW(B24)+13,FALSE)+HLOOKUP(B$1,其他单位!$A$1:$DH$53,ROW(B24)+13,FALSE)</f>
        <v>5966972</v>
      </c>
      <c r="C24">
        <f>HLOOKUP(C$1,国有企业!$A$1:$DH$53,ROW(C24)+13,FALSE)+HLOOKUP(C$1,城镇集体企业!$A$1:$DH$53,ROW(C24)+13,FALSE)+HLOOKUP(C$1,其他单位!$A$1:$DH$53,ROW(C24)+13,FALSE)</f>
        <v>13519</v>
      </c>
      <c r="D24">
        <f>HLOOKUP(D$1,国有企业!$A$1:$DH$53,ROW(D24)+13,FALSE)+HLOOKUP(D$1,城镇集体企业!$A$1:$DH$53,ROW(D24)+13,FALSE)+HLOOKUP(D$1,其他单位!$A$1:$DH$53,ROW(D24)+13,FALSE)</f>
        <v>2275</v>
      </c>
      <c r="E24">
        <f>HLOOKUP(E$1,国有企业!$A$1:$DH$53,ROW(E24)+13,FALSE)+HLOOKUP(E$1,城镇集体企业!$A$1:$DH$53,ROW(E24)+13,FALSE)+HLOOKUP(E$1,其他单位!$A$1:$DH$53,ROW(E24)+13,FALSE)</f>
        <v>3343</v>
      </c>
      <c r="F24">
        <f>HLOOKUP(F$1,国有企业!$A$1:$DH$53,ROW(F24)+13,FALSE)+HLOOKUP(F$1,城镇集体企业!$A$1:$DH$53,ROW(F24)+13,FALSE)+HLOOKUP(F$1,其他单位!$A$1:$DH$53,ROW(F24)+13,FALSE)</f>
        <v>868</v>
      </c>
      <c r="G24">
        <f>HLOOKUP(G$1,国有企业!$A$1:$DH$53,ROW(G24)+13,FALSE)+HLOOKUP(G$1,城镇集体企业!$A$1:$DH$53,ROW(G24)+13,FALSE)+HLOOKUP(G$1,其他单位!$A$1:$DH$53,ROW(G24)+13,FALSE)</f>
        <v>1274</v>
      </c>
      <c r="H24">
        <f>HLOOKUP(H$1,国有企业!$A$1:$DH$53,ROW(H24)+13,FALSE)+HLOOKUP(H$1,城镇集体企业!$A$1:$DH$53,ROW(H24)+13,FALSE)+HLOOKUP(H$1,其他单位!$A$1:$DH$53,ROW(H24)+13,FALSE)</f>
        <v>5759</v>
      </c>
      <c r="I24">
        <f>HLOOKUP(I$1,国有企业!$A$1:$DH$53,ROW(I24)+13,FALSE)+HLOOKUP(I$1,城镇集体企业!$A$1:$DH$53,ROW(I24)+13,FALSE)+HLOOKUP(I$1,其他单位!$A$1:$DH$53,ROW(I24)+13,FALSE)</f>
        <v>49950</v>
      </c>
      <c r="J24">
        <f>HLOOKUP(J$1,国有企业!$A$1:$DH$53,ROW(J24)+13,FALSE)+HLOOKUP(J$1,城镇集体企业!$A$1:$DH$53,ROW(J24)+13,FALSE)+HLOOKUP(J$1,其他单位!$A$1:$DH$53,ROW(J24)+13,FALSE)</f>
        <v>25151</v>
      </c>
      <c r="K24">
        <f>HLOOKUP(K$1,国有企业!$A$1:$DH$53,ROW(K24)+13,FALSE)+HLOOKUP(K$1,城镇集体企业!$A$1:$DH$53,ROW(K24)+13,FALSE)+HLOOKUP(K$1,其他单位!$A$1:$DH$53,ROW(K24)+13,FALSE)</f>
        <v>0</v>
      </c>
      <c r="L24">
        <f>HLOOKUP(L$1,国有企业!$A$1:$DH$53,ROW(L24)+13,FALSE)+HLOOKUP(L$1,城镇集体企业!$A$1:$DH$53,ROW(L24)+13,FALSE)+HLOOKUP(L$1,其他单位!$A$1:$DH$53,ROW(L24)+13,FALSE)</f>
        <v>341</v>
      </c>
      <c r="M24">
        <f>HLOOKUP(M$1,国有企业!$A$1:$DH$53,ROW(M24)+13,FALSE)+HLOOKUP(M$1,城镇集体企业!$A$1:$DH$53,ROW(M24)+13,FALSE)+HLOOKUP(M$1,其他单位!$A$1:$DH$53,ROW(M24)+13,FALSE)</f>
        <v>16501</v>
      </c>
      <c r="N24">
        <f>HLOOKUP(N$1,国有企业!$A$1:$DH$53,ROW(N24)+13,FALSE)+HLOOKUP(N$1,城镇集体企业!$A$1:$DH$53,ROW(N24)+13,FALSE)+HLOOKUP(N$1,其他单位!$A$1:$DH$53,ROW(N24)+13,FALSE)</f>
        <v>7903</v>
      </c>
      <c r="O24">
        <f>HLOOKUP(O$1,国有企业!$A$1:$DH$53,ROW(O24)+13,FALSE)+HLOOKUP(O$1,城镇集体企业!$A$1:$DH$53,ROW(O24)+13,FALSE)+HLOOKUP(O$1,其他单位!$A$1:$DH$53,ROW(O24)+13,FALSE)</f>
        <v>0</v>
      </c>
      <c r="P24">
        <f>HLOOKUP(P$1,国有企业!$A$1:$DH$53,ROW(P24)+13,FALSE)+HLOOKUP(P$1,城镇集体企业!$A$1:$DH$53,ROW(P24)+13,FALSE)+HLOOKUP(P$1,其他单位!$A$1:$DH$53,ROW(P24)+13,FALSE)</f>
        <v>54</v>
      </c>
      <c r="Q24">
        <f>HLOOKUP(Q$1,国有企业!$A$1:$DH$53,ROW(Q24)+13,FALSE)+HLOOKUP(Q$1,城镇集体企业!$A$1:$DH$53,ROW(Q24)+13,FALSE)+HLOOKUP(Q$1,其他单位!$A$1:$DH$53,ROW(Q24)+13,FALSE)</f>
        <v>943008</v>
      </c>
      <c r="R24">
        <f>HLOOKUP(R$1,国有企业!$A$1:$DH$53,ROW(R24)+13,FALSE)+HLOOKUP(R$1,城镇集体企业!$A$1:$DH$53,ROW(R24)+13,FALSE)+HLOOKUP(R$1,其他单位!$A$1:$DH$53,ROW(R24)+13,FALSE)</f>
        <v>51726</v>
      </c>
      <c r="S24">
        <f>HLOOKUP(S$1,国有企业!$A$1:$DH$53,ROW(S24)+13,FALSE)+HLOOKUP(S$1,城镇集体企业!$A$1:$DH$53,ROW(S24)+13,FALSE)+HLOOKUP(S$1,其他单位!$A$1:$DH$53,ROW(S24)+13,FALSE)</f>
        <v>31332</v>
      </c>
      <c r="T24">
        <f>HLOOKUP(T$1,国有企业!$A$1:$DH$53,ROW(T24)+13,FALSE)+HLOOKUP(T$1,城镇集体企业!$A$1:$DH$53,ROW(T24)+13,FALSE)+HLOOKUP(T$1,其他单位!$A$1:$DH$53,ROW(T24)+13,FALSE)</f>
        <v>22738</v>
      </c>
      <c r="U24">
        <f>HLOOKUP(U$1,国有企业!$A$1:$DH$53,ROW(U24)+13,FALSE)+HLOOKUP(U$1,城镇集体企业!$A$1:$DH$53,ROW(U24)+13,FALSE)+HLOOKUP(U$1,其他单位!$A$1:$DH$53,ROW(U24)+13,FALSE)</f>
        <v>12249</v>
      </c>
      <c r="V24">
        <f>HLOOKUP(V$1,国有企业!$A$1:$DH$53,ROW(V24)+13,FALSE)+HLOOKUP(V$1,城镇集体企业!$A$1:$DH$53,ROW(V24)+13,FALSE)+HLOOKUP(V$1,其他单位!$A$1:$DH$53,ROW(V24)+13,FALSE)</f>
        <v>15356</v>
      </c>
      <c r="W24">
        <f>HLOOKUP(W$1,国有企业!$A$1:$DH$53,ROW(W24)+13,FALSE)+HLOOKUP(W$1,城镇集体企业!$A$1:$DH$53,ROW(W24)+13,FALSE)+HLOOKUP(W$1,其他单位!$A$1:$DH$53,ROW(W24)+13,FALSE)</f>
        <v>11485</v>
      </c>
      <c r="X24">
        <f>HLOOKUP(X$1,国有企业!$A$1:$DH$53,ROW(X24)+13,FALSE)+HLOOKUP(X$1,城镇集体企业!$A$1:$DH$53,ROW(X24)+13,FALSE)+HLOOKUP(X$1,其他单位!$A$1:$DH$53,ROW(X24)+13,FALSE)</f>
        <v>49339</v>
      </c>
      <c r="Y24">
        <f>HLOOKUP(Y$1,国有企业!$A$1:$DH$53,ROW(Y24)+13,FALSE)+HLOOKUP(Y$1,城镇集体企业!$A$1:$DH$53,ROW(Y24)+13,FALSE)+HLOOKUP(Y$1,其他单位!$A$1:$DH$53,ROW(Y24)+13,FALSE)</f>
        <v>9965</v>
      </c>
      <c r="Z24">
        <f>HLOOKUP(Z$1,国有企业!$A$1:$DH$53,ROW(Z24)+13,FALSE)+HLOOKUP(Z$1,城镇集体企业!$A$1:$DH$53,ROW(Z24)+13,FALSE)+HLOOKUP(Z$1,其他单位!$A$1:$DH$53,ROW(Z24)+13,FALSE)</f>
        <v>2940</v>
      </c>
      <c r="AA24">
        <f>HLOOKUP(AA$1,国有企业!$A$1:$DH$53,ROW(AA24)+13,FALSE)+HLOOKUP(AA$1,城镇集体企业!$A$1:$DH$53,ROW(AA24)+13,FALSE)+HLOOKUP(AA$1,其他单位!$A$1:$DH$53,ROW(AA24)+13,FALSE)</f>
        <v>13810</v>
      </c>
      <c r="AB24">
        <f>HLOOKUP(AB$1,国有企业!$A$1:$DH$53,ROW(AB24)+13,FALSE)+HLOOKUP(AB$1,城镇集体企业!$A$1:$DH$53,ROW(AB24)+13,FALSE)+HLOOKUP(AB$1,其他单位!$A$1:$DH$53,ROW(AB24)+13,FALSE)</f>
        <v>11979</v>
      </c>
      <c r="AC24">
        <f>HLOOKUP(AC$1,国有企业!$A$1:$DH$53,ROW(AC24)+13,FALSE)+HLOOKUP(AC$1,城镇集体企业!$A$1:$DH$53,ROW(AC24)+13,FALSE)+HLOOKUP(AC$1,其他单位!$A$1:$DH$53,ROW(AC24)+13,FALSE)</f>
        <v>13616</v>
      </c>
      <c r="AD24">
        <f>HLOOKUP(AD$1,国有企业!$A$1:$DH$53,ROW(AD24)+13,FALSE)+HLOOKUP(AD$1,城镇集体企业!$A$1:$DH$53,ROW(AD24)+13,FALSE)+HLOOKUP(AD$1,其他单位!$A$1:$DH$53,ROW(AD24)+13,FALSE)</f>
        <v>10366</v>
      </c>
      <c r="AE24">
        <f>HLOOKUP(AE$1,国有企业!$A$1:$DH$53,ROW(AE24)+13,FALSE)+HLOOKUP(AE$1,城镇集体企业!$A$1:$DH$53,ROW(AE24)+13,FALSE)+HLOOKUP(AE$1,其他单位!$A$1:$DH$53,ROW(AE24)+13,FALSE)</f>
        <v>48288</v>
      </c>
      <c r="AF24">
        <f>HLOOKUP(AF$1,国有企业!$A$1:$DH$53,ROW(AF24)+13,FALSE)+HLOOKUP(AF$1,城镇集体企业!$A$1:$DH$53,ROW(AF24)+13,FALSE)+HLOOKUP(AF$1,其他单位!$A$1:$DH$53,ROW(AF24)+13,FALSE)</f>
        <v>28096</v>
      </c>
      <c r="AG24">
        <f>HLOOKUP(AG$1,国有企业!$A$1:$DH$53,ROW(AG24)+13,FALSE)+HLOOKUP(AG$1,城镇集体企业!$A$1:$DH$53,ROW(AG24)+13,FALSE)+HLOOKUP(AG$1,其他单位!$A$1:$DH$53,ROW(AG24)+13,FALSE)</f>
        <v>1380</v>
      </c>
      <c r="AH24">
        <f>HLOOKUP(AH$1,国有企业!$A$1:$DH$53,ROW(AH24)+13,FALSE)+HLOOKUP(AH$1,城镇集体企业!$A$1:$DH$53,ROW(AH24)+13,FALSE)+HLOOKUP(AH$1,其他单位!$A$1:$DH$53,ROW(AH24)+13,FALSE)</f>
        <v>13033</v>
      </c>
      <c r="AI24">
        <f>HLOOKUP(AI$1,国有企业!$A$1:$DH$53,ROW(AI24)+13,FALSE)+HLOOKUP(AI$1,城镇集体企业!$A$1:$DH$53,ROW(AI24)+13,FALSE)+HLOOKUP(AI$1,其他单位!$A$1:$DH$53,ROW(AI24)+13,FALSE)</f>
        <v>85069</v>
      </c>
      <c r="AJ24">
        <f>HLOOKUP(AJ$1,国有企业!$A$1:$DH$53,ROW(AJ24)+13,FALSE)+HLOOKUP(AJ$1,城镇集体企业!$A$1:$DH$53,ROW(AJ24)+13,FALSE)+HLOOKUP(AJ$1,其他单位!$A$1:$DH$53,ROW(AJ24)+13,FALSE)</f>
        <v>33304</v>
      </c>
      <c r="AK24">
        <f>HLOOKUP(AK$1,国有企业!$A$1:$DH$53,ROW(AK24)+13,FALSE)+HLOOKUP(AK$1,城镇集体企业!$A$1:$DH$53,ROW(AK24)+13,FALSE)+HLOOKUP(AK$1,其他单位!$A$1:$DH$53,ROW(AK24)+13,FALSE)</f>
        <v>42083</v>
      </c>
      <c r="AL24">
        <f>HLOOKUP(AL$1,国有企业!$A$1:$DH$53,ROW(AL24)+13,FALSE)+HLOOKUP(AL$1,城镇集体企业!$A$1:$DH$53,ROW(AL24)+13,FALSE)+HLOOKUP(AL$1,其他单位!$A$1:$DH$53,ROW(AL24)+13,FALSE)</f>
        <v>25822</v>
      </c>
      <c r="AM24">
        <f>HLOOKUP(AM$1,国有企业!$A$1:$DH$53,ROW(AM24)+13,FALSE)+HLOOKUP(AM$1,城镇集体企业!$A$1:$DH$53,ROW(AM24)+13,FALSE)+HLOOKUP(AM$1,其他单位!$A$1:$DH$53,ROW(AM24)+13,FALSE)</f>
        <v>36861</v>
      </c>
      <c r="AN24">
        <f>HLOOKUP(AN$1,国有企业!$A$1:$DH$53,ROW(AN24)+13,FALSE)+HLOOKUP(AN$1,城镇集体企业!$A$1:$DH$53,ROW(AN24)+13,FALSE)+HLOOKUP(AN$1,其他单位!$A$1:$DH$53,ROW(AN24)+13,FALSE)</f>
        <v>51620</v>
      </c>
      <c r="AO24">
        <f>HLOOKUP(AO$1,国有企业!$A$1:$DH$53,ROW(AO24)+13,FALSE)+HLOOKUP(AO$1,城镇集体企业!$A$1:$DH$53,ROW(AO24)+13,FALSE)+HLOOKUP(AO$1,其他单位!$A$1:$DH$53,ROW(AO24)+13,FALSE)</f>
        <v>65624</v>
      </c>
      <c r="AP24">
        <f>HLOOKUP(AP$1,国有企业!$A$1:$DH$53,ROW(AP24)+13,FALSE)+HLOOKUP(AP$1,城镇集体企业!$A$1:$DH$53,ROW(AP24)+13,FALSE)+HLOOKUP(AP$1,其他单位!$A$1:$DH$53,ROW(AP24)+13,FALSE)</f>
        <v>38769</v>
      </c>
      <c r="AQ24">
        <f>HLOOKUP(AQ$1,国有企业!$A$1:$DH$53,ROW(AQ24)+13,FALSE)+HLOOKUP(AQ$1,城镇集体企业!$A$1:$DH$53,ROW(AQ24)+13,FALSE)+HLOOKUP(AQ$1,其他单位!$A$1:$DH$53,ROW(AQ24)+13,FALSE)</f>
        <v>44650</v>
      </c>
      <c r="AR24">
        <f>HLOOKUP(AR$1,国有企业!$A$1:$DH$53,ROW(AR24)+13,FALSE)+HLOOKUP(AR$1,城镇集体企业!$A$1:$DH$53,ROW(AR24)+13,FALSE)+HLOOKUP(AR$1,其他单位!$A$1:$DH$53,ROW(AR24)+13,FALSE)</f>
        <v>158110</v>
      </c>
      <c r="AS24">
        <f>HLOOKUP(AS$1,国有企业!$A$1:$DH$53,ROW(AS24)+13,FALSE)+HLOOKUP(AS$1,城镇集体企业!$A$1:$DH$53,ROW(AS24)+13,FALSE)+HLOOKUP(AS$1,其他单位!$A$1:$DH$53,ROW(AS24)+13,FALSE)</f>
        <v>6291</v>
      </c>
      <c r="AT24">
        <f>HLOOKUP(AT$1,国有企业!$A$1:$DH$53,ROW(AT24)+13,FALSE)+HLOOKUP(AT$1,城镇集体企业!$A$1:$DH$53,ROW(AT24)+13,FALSE)+HLOOKUP(AT$1,其他单位!$A$1:$DH$53,ROW(AT24)+13,FALSE)</f>
        <v>1519</v>
      </c>
      <c r="AU24">
        <f>HLOOKUP(AU$1,国有企业!$A$1:$DH$53,ROW(AU24)+13,FALSE)+HLOOKUP(AU$1,城镇集体企业!$A$1:$DH$53,ROW(AU24)+13,FALSE)+HLOOKUP(AU$1,其他单位!$A$1:$DH$53,ROW(AU24)+13,FALSE)</f>
        <v>3742</v>
      </c>
      <c r="AV24">
        <f>HLOOKUP(AV$1,国有企业!$A$1:$DH$53,ROW(AV24)+13,FALSE)+HLOOKUP(AV$1,城镇集体企业!$A$1:$DH$53,ROW(AV24)+13,FALSE)+HLOOKUP(AV$1,其他单位!$A$1:$DH$53,ROW(AV24)+13,FALSE)</f>
        <v>1846</v>
      </c>
      <c r="AW24">
        <f>HLOOKUP(AW$1,国有企业!$A$1:$DH$53,ROW(AW24)+13,FALSE)+HLOOKUP(AW$1,城镇集体企业!$A$1:$DH$53,ROW(AW24)+13,FALSE)+HLOOKUP(AW$1,其他单位!$A$1:$DH$53,ROW(AW24)+13,FALSE)</f>
        <v>151016</v>
      </c>
      <c r="AX24">
        <f>HLOOKUP(AX$1,国有企业!$A$1:$DH$53,ROW(AX24)+13,FALSE)+HLOOKUP(AX$1,城镇集体企业!$A$1:$DH$53,ROW(AX24)+13,FALSE)+HLOOKUP(AX$1,其他单位!$A$1:$DH$53,ROW(AX24)+13,FALSE)</f>
        <v>115254</v>
      </c>
      <c r="AY24">
        <f>HLOOKUP(AY$1,国有企业!$A$1:$DH$53,ROW(AY24)+13,FALSE)+HLOOKUP(AY$1,城镇集体企业!$A$1:$DH$53,ROW(AY24)+13,FALSE)+HLOOKUP(AY$1,其他单位!$A$1:$DH$53,ROW(AY24)+13,FALSE)</f>
        <v>5965</v>
      </c>
      <c r="AZ24">
        <f>HLOOKUP(AZ$1,国有企业!$A$1:$DH$53,ROW(AZ24)+13,FALSE)+HLOOKUP(AZ$1,城镇集体企业!$A$1:$DH$53,ROW(AZ24)+13,FALSE)+HLOOKUP(AZ$1,其他单位!$A$1:$DH$53,ROW(AZ24)+13,FALSE)</f>
        <v>29797</v>
      </c>
      <c r="BA24">
        <f>HLOOKUP(BA$1,国有企业!$A$1:$DH$53,ROW(BA24)+13,FALSE)+HLOOKUP(BA$1,城镇集体企业!$A$1:$DH$53,ROW(BA24)+13,FALSE)+HLOOKUP(BA$1,其他单位!$A$1:$DH$53,ROW(BA24)+13,FALSE)</f>
        <v>1050239</v>
      </c>
      <c r="BB24">
        <f>HLOOKUP(BB$1,国有企业!$A$1:$DH$53,ROW(BB24)+13,FALSE)+HLOOKUP(BB$1,城镇集体企业!$A$1:$DH$53,ROW(BB24)+13,FALSE)+HLOOKUP(BB$1,其他单位!$A$1:$DH$53,ROW(BB24)+13,FALSE)</f>
        <v>752512</v>
      </c>
      <c r="BC24">
        <f>HLOOKUP(BC$1,国有企业!$A$1:$DH$53,ROW(BC24)+13,FALSE)+HLOOKUP(BC$1,城镇集体企业!$A$1:$DH$53,ROW(BC24)+13,FALSE)+HLOOKUP(BC$1,其他单位!$A$1:$DH$53,ROW(BC24)+13,FALSE)</f>
        <v>220650</v>
      </c>
      <c r="BD24">
        <f>HLOOKUP(BD$1,国有企业!$A$1:$DH$53,ROW(BD24)+13,FALSE)+HLOOKUP(BD$1,城镇集体企业!$A$1:$DH$53,ROW(BD24)+13,FALSE)+HLOOKUP(BD$1,其他单位!$A$1:$DH$53,ROW(BD24)+13,FALSE)</f>
        <v>43913</v>
      </c>
      <c r="BE24">
        <f>HLOOKUP(BE$1,国有企业!$A$1:$DH$53,ROW(BE24)+13,FALSE)+HLOOKUP(BE$1,城镇集体企业!$A$1:$DH$53,ROW(BE24)+13,FALSE)+HLOOKUP(BE$1,其他单位!$A$1:$DH$53,ROW(BE24)+13,FALSE)</f>
        <v>33164</v>
      </c>
      <c r="BF24">
        <f>HLOOKUP(BF$1,国有企业!$A$1:$DH$53,ROW(BF24)+13,FALSE)+HLOOKUP(BF$1,城镇集体企业!$A$1:$DH$53,ROW(BF24)+13,FALSE)+HLOOKUP(BF$1,其他单位!$A$1:$DH$53,ROW(BF24)+13,FALSE)</f>
        <v>216982</v>
      </c>
      <c r="BG24">
        <f>HLOOKUP(BG$1,国有企业!$A$1:$DH$53,ROW(BG24)+13,FALSE)+HLOOKUP(BG$1,城镇集体企业!$A$1:$DH$53,ROW(BG24)+13,FALSE)+HLOOKUP(BG$1,其他单位!$A$1:$DH$53,ROW(BG24)+13,FALSE)</f>
        <v>69779</v>
      </c>
      <c r="BH24">
        <f>HLOOKUP(BH$1,国有企业!$A$1:$DH$53,ROW(BH24)+13,FALSE)+HLOOKUP(BH$1,城镇集体企业!$A$1:$DH$53,ROW(BH24)+13,FALSE)+HLOOKUP(BH$1,其他单位!$A$1:$DH$53,ROW(BH24)+13,FALSE)</f>
        <v>147203</v>
      </c>
      <c r="BI24">
        <f>HLOOKUP(BI$1,国有企业!$A$1:$DH$53,ROW(BI24)+13,FALSE)+HLOOKUP(BI$1,城镇集体企业!$A$1:$DH$53,ROW(BI24)+13,FALSE)+HLOOKUP(BI$1,其他单位!$A$1:$DH$53,ROW(BI24)+13,FALSE)</f>
        <v>259488</v>
      </c>
      <c r="BJ24">
        <f>HLOOKUP(BJ$1,国有企业!$A$1:$DH$53,ROW(BJ24)+13,FALSE)+HLOOKUP(BJ$1,城镇集体企业!$A$1:$DH$53,ROW(BJ24)+13,FALSE)+HLOOKUP(BJ$1,其他单位!$A$1:$DH$53,ROW(BJ24)+13,FALSE)</f>
        <v>77840</v>
      </c>
      <c r="BK24">
        <f>HLOOKUP(BK$1,国有企业!$A$1:$DH$53,ROW(BK24)+13,FALSE)+HLOOKUP(BK$1,城镇集体企业!$A$1:$DH$53,ROW(BK24)+13,FALSE)+HLOOKUP(BK$1,其他单位!$A$1:$DH$53,ROW(BK24)+13,FALSE)</f>
        <v>129511</v>
      </c>
      <c r="BL24">
        <f>HLOOKUP(BL$1,国有企业!$A$1:$DH$53,ROW(BL24)+13,FALSE)+HLOOKUP(BL$1,城镇集体企业!$A$1:$DH$53,ROW(BL24)+13,FALSE)+HLOOKUP(BL$1,其他单位!$A$1:$DH$53,ROW(BL24)+13,FALSE)</f>
        <v>3233</v>
      </c>
      <c r="BM24">
        <f>HLOOKUP(BM$1,国有企业!$A$1:$DH$53,ROW(BM24)+13,FALSE)+HLOOKUP(BM$1,城镇集体企业!$A$1:$DH$53,ROW(BM24)+13,FALSE)+HLOOKUP(BM$1,其他单位!$A$1:$DH$53,ROW(BM24)+13,FALSE)</f>
        <v>6718</v>
      </c>
      <c r="BN24">
        <f>HLOOKUP(BN$1,国有企业!$A$1:$DH$53,ROW(BN24)+13,FALSE)+HLOOKUP(BN$1,城镇集体企业!$A$1:$DH$53,ROW(BN24)+13,FALSE)+HLOOKUP(BN$1,其他单位!$A$1:$DH$53,ROW(BN24)+13,FALSE)</f>
        <v>394</v>
      </c>
      <c r="BO24">
        <f>HLOOKUP(BO$1,国有企业!$A$1:$DH$53,ROW(BO24)+13,FALSE)+HLOOKUP(BO$1,城镇集体企业!$A$1:$DH$53,ROW(BO24)+13,FALSE)+HLOOKUP(BO$1,其他单位!$A$1:$DH$53,ROW(BO24)+13,FALSE)</f>
        <v>1999</v>
      </c>
      <c r="BP24">
        <f>HLOOKUP(BP$1,国有企业!$A$1:$DH$53,ROW(BP24)+13,FALSE)+HLOOKUP(BP$1,城镇集体企业!$A$1:$DH$53,ROW(BP24)+13,FALSE)+HLOOKUP(BP$1,其他单位!$A$1:$DH$53,ROW(BP24)+13,FALSE)</f>
        <v>12864</v>
      </c>
      <c r="BQ24">
        <f>HLOOKUP(BQ$1,国有企业!$A$1:$DH$53,ROW(BQ24)+13,FALSE)+HLOOKUP(BQ$1,城镇集体企业!$A$1:$DH$53,ROW(BQ24)+13,FALSE)+HLOOKUP(BQ$1,其他单位!$A$1:$DH$53,ROW(BQ24)+13,FALSE)</f>
        <v>26929</v>
      </c>
      <c r="BR24">
        <f>HLOOKUP(BR$1,国有企业!$A$1:$DH$53,ROW(BR24)+13,FALSE)+HLOOKUP(BR$1,城镇集体企业!$A$1:$DH$53,ROW(BR24)+13,FALSE)+HLOOKUP(BR$1,其他单位!$A$1:$DH$53,ROW(BR24)+13,FALSE)</f>
        <v>62874</v>
      </c>
      <c r="BS24">
        <f>HLOOKUP(BS$1,国有企业!$A$1:$DH$53,ROW(BS24)+13,FALSE)+HLOOKUP(BS$1,城镇集体企业!$A$1:$DH$53,ROW(BS24)+13,FALSE)+HLOOKUP(BS$1,其他单位!$A$1:$DH$53,ROW(BS24)+13,FALSE)</f>
        <v>36340</v>
      </c>
      <c r="BT24">
        <f>HLOOKUP(BT$1,国有企业!$A$1:$DH$53,ROW(BT24)+13,FALSE)+HLOOKUP(BT$1,城镇集体企业!$A$1:$DH$53,ROW(BT24)+13,FALSE)+HLOOKUP(BT$1,其他单位!$A$1:$DH$53,ROW(BT24)+13,FALSE)</f>
        <v>26534</v>
      </c>
      <c r="BU24">
        <f>HLOOKUP(BU$1,国有企业!$A$1:$DH$53,ROW(BU24)+13,FALSE)+HLOOKUP(BU$1,城镇集体企业!$A$1:$DH$53,ROW(BU24)+13,FALSE)+HLOOKUP(BU$1,其他单位!$A$1:$DH$53,ROW(BU24)+13,FALSE)</f>
        <v>81410</v>
      </c>
      <c r="BV24">
        <f>HLOOKUP(BV$1,国有企业!$A$1:$DH$53,ROW(BV24)+13,FALSE)+HLOOKUP(BV$1,城镇集体企业!$A$1:$DH$53,ROW(BV24)+13,FALSE)+HLOOKUP(BV$1,其他单位!$A$1:$DH$53,ROW(BV24)+13,FALSE)</f>
        <v>55497</v>
      </c>
      <c r="BW24">
        <f>HLOOKUP(BW$1,国有企业!$A$1:$DH$53,ROW(BW24)+13,FALSE)+HLOOKUP(BW$1,城镇集体企业!$A$1:$DH$53,ROW(BW24)+13,FALSE)+HLOOKUP(BW$1,其他单位!$A$1:$DH$53,ROW(BW24)+13,FALSE)</f>
        <v>10704</v>
      </c>
      <c r="BX24">
        <f>HLOOKUP(BX$1,国有企业!$A$1:$DH$53,ROW(BX24)+13,FALSE)+HLOOKUP(BX$1,城镇集体企业!$A$1:$DH$53,ROW(BX24)+13,FALSE)+HLOOKUP(BX$1,其他单位!$A$1:$DH$53,ROW(BX24)+13,FALSE)</f>
        <v>15209</v>
      </c>
      <c r="BY24">
        <f>HLOOKUP(BY$1,国有企业!$A$1:$DH$53,ROW(BY24)+13,FALSE)+HLOOKUP(BY$1,城镇集体企业!$A$1:$DH$53,ROW(BY24)+13,FALSE)+HLOOKUP(BY$1,其他单位!$A$1:$DH$53,ROW(BY24)+13,FALSE)</f>
        <v>356776</v>
      </c>
      <c r="BZ24">
        <f>HLOOKUP(BZ$1,国有企业!$A$1:$DH$53,ROW(BZ24)+13,FALSE)+HLOOKUP(BZ$1,城镇集体企业!$A$1:$DH$53,ROW(BZ24)+13,FALSE)+HLOOKUP(BZ$1,其他单位!$A$1:$DH$53,ROW(BZ24)+13,FALSE)</f>
        <v>116111</v>
      </c>
      <c r="CA24">
        <f>HLOOKUP(CA$1,国有企业!$A$1:$DH$53,ROW(CA24)+13,FALSE)+HLOOKUP(CA$1,城镇集体企业!$A$1:$DH$53,ROW(CA24)+13,FALSE)+HLOOKUP(CA$1,其他单位!$A$1:$DH$53,ROW(CA24)+13,FALSE)</f>
        <v>11269</v>
      </c>
      <c r="CB24">
        <f>HLOOKUP(CB$1,国有企业!$A$1:$DH$53,ROW(CB24)+13,FALSE)+HLOOKUP(CB$1,城镇集体企业!$A$1:$DH$53,ROW(CB24)+13,FALSE)+HLOOKUP(CB$1,其他单位!$A$1:$DH$53,ROW(CB24)+13,FALSE)</f>
        <v>228278</v>
      </c>
      <c r="CC24">
        <f>HLOOKUP(CC$1,国有企业!$A$1:$DH$53,ROW(CC24)+13,FALSE)+HLOOKUP(CC$1,城镇集体企业!$A$1:$DH$53,ROW(CC24)+13,FALSE)+HLOOKUP(CC$1,其他单位!$A$1:$DH$53,ROW(CC24)+13,FALSE)</f>
        <v>1118</v>
      </c>
      <c r="CD24">
        <f>HLOOKUP(CD$1,国有企业!$A$1:$DH$53,ROW(CD24)+13,FALSE)+HLOOKUP(CD$1,城镇集体企业!$A$1:$DH$53,ROW(CD24)+13,FALSE)+HLOOKUP(CD$1,其他单位!$A$1:$DH$53,ROW(CD24)+13,FALSE)</f>
        <v>140727</v>
      </c>
      <c r="CE24">
        <f>HLOOKUP(CE$1,国有企业!$A$1:$DH$53,ROW(CE24)+13,FALSE)+HLOOKUP(CE$1,城镇集体企业!$A$1:$DH$53,ROW(CE24)+13,FALSE)+HLOOKUP(CE$1,其他单位!$A$1:$DH$53,ROW(CE24)+13,FALSE)</f>
        <v>138981</v>
      </c>
      <c r="CF24">
        <f>HLOOKUP(CF$1,国有企业!$A$1:$DH$53,ROW(CF24)+13,FALSE)+HLOOKUP(CF$1,城镇集体企业!$A$1:$DH$53,ROW(CF24)+13,FALSE)+HLOOKUP(CF$1,其他单位!$A$1:$DH$53,ROW(CF24)+13,FALSE)</f>
        <v>2100</v>
      </c>
      <c r="CG24">
        <f>HLOOKUP(CG$1,国有企业!$A$1:$DH$53,ROW(CG24)+13,FALSE)+HLOOKUP(CG$1,城镇集体企业!$A$1:$DH$53,ROW(CG24)+13,FALSE)+HLOOKUP(CG$1,其他单位!$A$1:$DH$53,ROW(CG24)+13,FALSE)</f>
        <v>136881</v>
      </c>
      <c r="CH24">
        <f>HLOOKUP(CH$1,国有企业!$A$1:$DH$53,ROW(CH24)+13,FALSE)+HLOOKUP(CH$1,城镇集体企业!$A$1:$DH$53,ROW(CH24)+13,FALSE)+HLOOKUP(CH$1,其他单位!$A$1:$DH$53,ROW(CH24)+13,FALSE)</f>
        <v>133530</v>
      </c>
      <c r="CI24">
        <f>HLOOKUP(CI$1,国有企业!$A$1:$DH$53,ROW(CI24)+13,FALSE)+HLOOKUP(CI$1,城镇集体企业!$A$1:$DH$53,ROW(CI24)+13,FALSE)+HLOOKUP(CI$1,其他单位!$A$1:$DH$53,ROW(CI24)+13,FALSE)</f>
        <v>14966</v>
      </c>
      <c r="CJ24">
        <f>HLOOKUP(CJ$1,国有企业!$A$1:$DH$53,ROW(CJ24)+13,FALSE)+HLOOKUP(CJ$1,城镇集体企业!$A$1:$DH$53,ROW(CJ24)+13,FALSE)+HLOOKUP(CJ$1,其他单位!$A$1:$DH$53,ROW(CJ24)+13,FALSE)</f>
        <v>84835</v>
      </c>
      <c r="CK24">
        <f>HLOOKUP(CK$1,国有企业!$A$1:$DH$53,ROW(CK24)+13,FALSE)+HLOOKUP(CK$1,城镇集体企业!$A$1:$DH$53,ROW(CK24)+13,FALSE)+HLOOKUP(CK$1,其他单位!$A$1:$DH$53,ROW(CK24)+13,FALSE)</f>
        <v>33729</v>
      </c>
      <c r="CL24">
        <f>HLOOKUP(CL$1,国有企业!$A$1:$DH$53,ROW(CL24)+13,FALSE)+HLOOKUP(CL$1,城镇集体企业!$A$1:$DH$53,ROW(CL24)+13,FALSE)+HLOOKUP(CL$1,其他单位!$A$1:$DH$53,ROW(CL24)+13,FALSE)</f>
        <v>95226</v>
      </c>
      <c r="CM24">
        <f>HLOOKUP(CM$1,国有企业!$A$1:$DH$53,ROW(CM24)+13,FALSE)+HLOOKUP(CM$1,城镇集体企业!$A$1:$DH$53,ROW(CM24)+13,FALSE)+HLOOKUP(CM$1,其他单位!$A$1:$DH$53,ROW(CM24)+13,FALSE)</f>
        <v>17727</v>
      </c>
      <c r="CN24">
        <f>HLOOKUP(CN$1,国有企业!$A$1:$DH$53,ROW(CN24)+13,FALSE)+HLOOKUP(CN$1,城镇集体企业!$A$1:$DH$53,ROW(CN24)+13,FALSE)+HLOOKUP(CN$1,其他单位!$A$1:$DH$53,ROW(CN24)+13,FALSE)</f>
        <v>6669</v>
      </c>
      <c r="CO24">
        <f>HLOOKUP(CO$1,国有企业!$A$1:$DH$53,ROW(CO24)+13,FALSE)+HLOOKUP(CO$1,城镇集体企业!$A$1:$DH$53,ROW(CO24)+13,FALSE)+HLOOKUP(CO$1,其他单位!$A$1:$DH$53,ROW(CO24)+13,FALSE)</f>
        <v>64719</v>
      </c>
      <c r="CP24">
        <f>HLOOKUP(CP$1,国有企业!$A$1:$DH$53,ROW(CP24)+13,FALSE)+HLOOKUP(CP$1,城镇集体企业!$A$1:$DH$53,ROW(CP24)+13,FALSE)+HLOOKUP(CP$1,其他单位!$A$1:$DH$53,ROW(CP24)+13,FALSE)</f>
        <v>6111</v>
      </c>
      <c r="CQ24">
        <f>HLOOKUP(CQ$1,国有企业!$A$1:$DH$53,ROW(CQ24)+13,FALSE)+HLOOKUP(CQ$1,城镇集体企业!$A$1:$DH$53,ROW(CQ24)+13,FALSE)+HLOOKUP(CQ$1,其他单位!$A$1:$DH$53,ROW(CQ24)+13,FALSE)</f>
        <v>23016</v>
      </c>
      <c r="CR24">
        <f>HLOOKUP(CR$1,国有企业!$A$1:$DH$53,ROW(CR24)+13,FALSE)+HLOOKUP(CR$1,城镇集体企业!$A$1:$DH$53,ROW(CR24)+13,FALSE)+HLOOKUP(CR$1,其他单位!$A$1:$DH$53,ROW(CR24)+13,FALSE)</f>
        <v>15684</v>
      </c>
      <c r="CS24">
        <f>HLOOKUP(CS$1,国有企业!$A$1:$DH$53,ROW(CS24)+13,FALSE)+HLOOKUP(CS$1,城镇集体企业!$A$1:$DH$53,ROW(CS24)+13,FALSE)+HLOOKUP(CS$1,其他单位!$A$1:$DH$53,ROW(CS24)+13,FALSE)</f>
        <v>1271</v>
      </c>
      <c r="CT24">
        <f>HLOOKUP(CT$1,国有企业!$A$1:$DH$53,ROW(CT24)+13,FALSE)+HLOOKUP(CT$1,城镇集体企业!$A$1:$DH$53,ROW(CT24)+13,FALSE)+HLOOKUP(CT$1,其他单位!$A$1:$DH$53,ROW(CT24)+13,FALSE)</f>
        <v>6061</v>
      </c>
      <c r="CU24">
        <f>HLOOKUP(CU$1,国有企业!$A$1:$DH$53,ROW(CU24)+13,FALSE)+HLOOKUP(CU$1,城镇集体企业!$A$1:$DH$53,ROW(CU24)+13,FALSE)+HLOOKUP(CU$1,其他单位!$A$1:$DH$53,ROW(CU24)+13,FALSE)</f>
        <v>840888</v>
      </c>
      <c r="CV24">
        <f>HLOOKUP(CV$1,国有企业!$A$1:$DH$53,ROW(CV24)+13,FALSE)+HLOOKUP(CV$1,城镇集体企业!$A$1:$DH$53,ROW(CV24)+13,FALSE)+HLOOKUP(CV$1,其他单位!$A$1:$DH$53,ROW(CV24)+13,FALSE)</f>
        <v>217220</v>
      </c>
      <c r="CW24">
        <f>HLOOKUP(CW$1,国有企业!$A$1:$DH$53,ROW(CW24)+13,FALSE)+HLOOKUP(CW$1,城镇集体企业!$A$1:$DH$53,ROW(CW24)+13,FALSE)+HLOOKUP(CW$1,其他单位!$A$1:$DH$53,ROW(CW24)+13,FALSE)</f>
        <v>418241</v>
      </c>
      <c r="CX24">
        <f>HLOOKUP(CX$1,国有企业!$A$1:$DH$53,ROW(CX24)+13,FALSE)+HLOOKUP(CX$1,城镇集体企业!$A$1:$DH$53,ROW(CX24)+13,FALSE)+HLOOKUP(CX$1,其他单位!$A$1:$DH$53,ROW(CX24)+13,FALSE)</f>
        <v>90356</v>
      </c>
      <c r="CY24">
        <f>HLOOKUP(CY$1,国有企业!$A$1:$DH$53,ROW(CY24)+13,FALSE)+HLOOKUP(CY$1,城镇集体企业!$A$1:$DH$53,ROW(CY24)+13,FALSE)+HLOOKUP(CY$1,其他单位!$A$1:$DH$53,ROW(CY24)+13,FALSE)</f>
        <v>459319</v>
      </c>
      <c r="CZ24">
        <f>HLOOKUP(CZ$1,国有企业!$A$1:$DH$53,ROW(CZ24)+13,FALSE)+HLOOKUP(CZ$1,城镇集体企业!$A$1:$DH$53,ROW(CZ24)+13,FALSE)+HLOOKUP(CZ$1,其他单位!$A$1:$DH$53,ROW(CZ24)+13,FALSE)</f>
        <v>442775</v>
      </c>
      <c r="DA24">
        <f>HLOOKUP(DA$1,国有企业!$A$1:$DH$53,ROW(DA24)+13,FALSE)+HLOOKUP(DA$1,城镇集体企业!$A$1:$DH$53,ROW(DA24)+13,FALSE)+HLOOKUP(DA$1,其他单位!$A$1:$DH$53,ROW(DA24)+13,FALSE)</f>
        <v>16544</v>
      </c>
      <c r="DB24">
        <f>HLOOKUP(DB$1,国有企业!$A$1:$DH$53,ROW(DB24)+13,FALSE)+HLOOKUP(DB$1,城镇集体企业!$A$1:$DH$53,ROW(DB24)+13,FALSE)+HLOOKUP(DB$1,其他单位!$A$1:$DH$53,ROW(DB24)+13,FALSE)</f>
        <v>61982</v>
      </c>
      <c r="DC24">
        <f>HLOOKUP(DC$1,国有企业!$A$1:$DH$53,ROW(DC24)+13,FALSE)+HLOOKUP(DC$1,城镇集体企业!$A$1:$DH$53,ROW(DC24)+13,FALSE)+HLOOKUP(DC$1,其他单位!$A$1:$DH$53,ROW(DC24)+13,FALSE)</f>
        <v>7852</v>
      </c>
      <c r="DD24">
        <f>HLOOKUP(DD$1,国有企业!$A$1:$DH$53,ROW(DD24)+13,FALSE)+HLOOKUP(DD$1,城镇集体企业!$A$1:$DH$53,ROW(DD24)+13,FALSE)+HLOOKUP(DD$1,其他单位!$A$1:$DH$53,ROW(DD24)+13,FALSE)</f>
        <v>20164</v>
      </c>
      <c r="DE24">
        <f>HLOOKUP(DE$1,国有企业!$A$1:$DH$53,ROW(DE24)+13,FALSE)+HLOOKUP(DE$1,城镇集体企业!$A$1:$DH$53,ROW(DE24)+13,FALSE)+HLOOKUP(DE$1,其他单位!$A$1:$DH$53,ROW(DE24)+13,FALSE)</f>
        <v>18956</v>
      </c>
      <c r="DF24">
        <f>HLOOKUP(DF$1,国有企业!$A$1:$DH$53,ROW(DF24)+13,FALSE)+HLOOKUP(DF$1,城镇集体企业!$A$1:$DH$53,ROW(DF24)+13,FALSE)+HLOOKUP(DF$1,其他单位!$A$1:$DH$53,ROW(DF24)+13,FALSE)</f>
        <v>3762</v>
      </c>
      <c r="DG24">
        <f>HLOOKUP(DG$1,国有企业!$A$1:$DH$53,ROW(DG24)+13,FALSE)+HLOOKUP(DG$1,城镇集体企业!$A$1:$DH$53,ROW(DG24)+13,FALSE)+HLOOKUP(DG$1,其他单位!$A$1:$DH$53,ROW(DG24)+13,FALSE)</f>
        <v>11248</v>
      </c>
      <c r="DH24">
        <f>HLOOKUP(DH$1,国有企业!$A$1:$DH$53,ROW(DH24)+13,FALSE)+HLOOKUP(DH$1,城镇集体企业!$A$1:$DH$53,ROW(DH24)+13,FALSE)+HLOOKUP(DH$1,其他单位!$A$1:$DH$53,ROW(DH24)+13,FALSE)</f>
        <v>888041</v>
      </c>
    </row>
    <row r="25" spans="1:112" x14ac:dyDescent="0.2">
      <c r="A25" s="29" t="s">
        <v>581</v>
      </c>
      <c r="B25">
        <f>HLOOKUP(B$1,国有企业!$A$1:$DH$53,ROW(B25)+13,FALSE)+HLOOKUP(B$1,城镇集体企业!$A$1:$DH$53,ROW(B25)+13,FALSE)+HLOOKUP(B$1,其他单位!$A$1:$DH$53,ROW(B25)+13,FALSE)</f>
        <v>20645877</v>
      </c>
      <c r="C25">
        <f>HLOOKUP(C$1,国有企业!$A$1:$DH$53,ROW(C25)+13,FALSE)+HLOOKUP(C$1,城镇集体企业!$A$1:$DH$53,ROW(C25)+13,FALSE)+HLOOKUP(C$1,其他单位!$A$1:$DH$53,ROW(C25)+13,FALSE)</f>
        <v>23974</v>
      </c>
      <c r="D25">
        <f>HLOOKUP(D$1,国有企业!$A$1:$DH$53,ROW(D25)+13,FALSE)+HLOOKUP(D$1,城镇集体企业!$A$1:$DH$53,ROW(D25)+13,FALSE)+HLOOKUP(D$1,其他单位!$A$1:$DH$53,ROW(D25)+13,FALSE)</f>
        <v>10410</v>
      </c>
      <c r="E25">
        <f>HLOOKUP(E$1,国有企业!$A$1:$DH$53,ROW(E25)+13,FALSE)+HLOOKUP(E$1,城镇集体企业!$A$1:$DH$53,ROW(E25)+13,FALSE)+HLOOKUP(E$1,其他单位!$A$1:$DH$53,ROW(E25)+13,FALSE)</f>
        <v>3353</v>
      </c>
      <c r="F25">
        <f>HLOOKUP(F$1,国有企业!$A$1:$DH$53,ROW(F25)+13,FALSE)+HLOOKUP(F$1,城镇集体企业!$A$1:$DH$53,ROW(F25)+13,FALSE)+HLOOKUP(F$1,其他单位!$A$1:$DH$53,ROW(F25)+13,FALSE)</f>
        <v>2149</v>
      </c>
      <c r="G25">
        <f>HLOOKUP(G$1,国有企业!$A$1:$DH$53,ROW(G25)+13,FALSE)+HLOOKUP(G$1,城镇集体企业!$A$1:$DH$53,ROW(G25)+13,FALSE)+HLOOKUP(G$1,其他单位!$A$1:$DH$53,ROW(G25)+13,FALSE)</f>
        <v>924</v>
      </c>
      <c r="H25">
        <f>HLOOKUP(H$1,国有企业!$A$1:$DH$53,ROW(H25)+13,FALSE)+HLOOKUP(H$1,城镇集体企业!$A$1:$DH$53,ROW(H25)+13,FALSE)+HLOOKUP(H$1,其他单位!$A$1:$DH$53,ROW(H25)+13,FALSE)</f>
        <v>7138</v>
      </c>
      <c r="I25">
        <f>HLOOKUP(I$1,国有企业!$A$1:$DH$53,ROW(I25)+13,FALSE)+HLOOKUP(I$1,城镇集体企业!$A$1:$DH$53,ROW(I25)+13,FALSE)+HLOOKUP(I$1,其他单位!$A$1:$DH$53,ROW(I25)+13,FALSE)</f>
        <v>17478</v>
      </c>
      <c r="J25">
        <f>HLOOKUP(J$1,国有企业!$A$1:$DH$53,ROW(J25)+13,FALSE)+HLOOKUP(J$1,城镇集体企业!$A$1:$DH$53,ROW(J25)+13,FALSE)+HLOOKUP(J$1,其他单位!$A$1:$DH$53,ROW(J25)+13,FALSE)</f>
        <v>0</v>
      </c>
      <c r="K25">
        <f>HLOOKUP(K$1,国有企业!$A$1:$DH$53,ROW(K25)+13,FALSE)+HLOOKUP(K$1,城镇集体企业!$A$1:$DH$53,ROW(K25)+13,FALSE)+HLOOKUP(K$1,其他单位!$A$1:$DH$53,ROW(K25)+13,FALSE)</f>
        <v>5972</v>
      </c>
      <c r="L25">
        <f>HLOOKUP(L$1,国有企业!$A$1:$DH$53,ROW(L25)+13,FALSE)+HLOOKUP(L$1,城镇集体企业!$A$1:$DH$53,ROW(L25)+13,FALSE)+HLOOKUP(L$1,其他单位!$A$1:$DH$53,ROW(L25)+13,FALSE)</f>
        <v>632</v>
      </c>
      <c r="M25">
        <f>HLOOKUP(M$1,国有企业!$A$1:$DH$53,ROW(M25)+13,FALSE)+HLOOKUP(M$1,城镇集体企业!$A$1:$DH$53,ROW(M25)+13,FALSE)+HLOOKUP(M$1,其他单位!$A$1:$DH$53,ROW(M25)+13,FALSE)</f>
        <v>5150</v>
      </c>
      <c r="N25">
        <f>HLOOKUP(N$1,国有企业!$A$1:$DH$53,ROW(N25)+13,FALSE)+HLOOKUP(N$1,城镇集体企业!$A$1:$DH$53,ROW(N25)+13,FALSE)+HLOOKUP(N$1,其他单位!$A$1:$DH$53,ROW(N25)+13,FALSE)</f>
        <v>4213</v>
      </c>
      <c r="O25">
        <f>HLOOKUP(O$1,国有企业!$A$1:$DH$53,ROW(O25)+13,FALSE)+HLOOKUP(O$1,城镇集体企业!$A$1:$DH$53,ROW(O25)+13,FALSE)+HLOOKUP(O$1,其他单位!$A$1:$DH$53,ROW(O25)+13,FALSE)</f>
        <v>1443</v>
      </c>
      <c r="P25">
        <f>HLOOKUP(P$1,国有企业!$A$1:$DH$53,ROW(P25)+13,FALSE)+HLOOKUP(P$1,城镇集体企业!$A$1:$DH$53,ROW(P25)+13,FALSE)+HLOOKUP(P$1,其他单位!$A$1:$DH$53,ROW(P25)+13,FALSE)</f>
        <v>68</v>
      </c>
      <c r="Q25">
        <f>HLOOKUP(Q$1,国有企业!$A$1:$DH$53,ROW(Q25)+13,FALSE)+HLOOKUP(Q$1,城镇集体企业!$A$1:$DH$53,ROW(Q25)+13,FALSE)+HLOOKUP(Q$1,其他单位!$A$1:$DH$53,ROW(Q25)+13,FALSE)</f>
        <v>8358409</v>
      </c>
      <c r="R25">
        <f>HLOOKUP(R$1,国有企业!$A$1:$DH$53,ROW(R25)+13,FALSE)+HLOOKUP(R$1,城镇集体企业!$A$1:$DH$53,ROW(R25)+13,FALSE)+HLOOKUP(R$1,其他单位!$A$1:$DH$53,ROW(R25)+13,FALSE)</f>
        <v>87389</v>
      </c>
      <c r="S25">
        <f>HLOOKUP(S$1,国有企业!$A$1:$DH$53,ROW(S25)+13,FALSE)+HLOOKUP(S$1,城镇集体企业!$A$1:$DH$53,ROW(S25)+13,FALSE)+HLOOKUP(S$1,其他单位!$A$1:$DH$53,ROW(S25)+13,FALSE)</f>
        <v>138671</v>
      </c>
      <c r="T25">
        <f>HLOOKUP(T$1,国有企业!$A$1:$DH$53,ROW(T25)+13,FALSE)+HLOOKUP(T$1,城镇集体企业!$A$1:$DH$53,ROW(T25)+13,FALSE)+HLOOKUP(T$1,其他单位!$A$1:$DH$53,ROW(T25)+13,FALSE)</f>
        <v>54252</v>
      </c>
      <c r="U25">
        <f>HLOOKUP(U$1,国有企业!$A$1:$DH$53,ROW(U25)+13,FALSE)+HLOOKUP(U$1,城镇集体企业!$A$1:$DH$53,ROW(U25)+13,FALSE)+HLOOKUP(U$1,其他单位!$A$1:$DH$53,ROW(U25)+13,FALSE)</f>
        <v>8486</v>
      </c>
      <c r="V25">
        <f>HLOOKUP(V$1,国有企业!$A$1:$DH$53,ROW(V25)+13,FALSE)+HLOOKUP(V$1,城镇集体企业!$A$1:$DH$53,ROW(V25)+13,FALSE)+HLOOKUP(V$1,其他单位!$A$1:$DH$53,ROW(V25)+13,FALSE)</f>
        <v>143829</v>
      </c>
      <c r="W25">
        <f>HLOOKUP(W$1,国有企业!$A$1:$DH$53,ROW(W25)+13,FALSE)+HLOOKUP(W$1,城镇集体企业!$A$1:$DH$53,ROW(W25)+13,FALSE)+HLOOKUP(W$1,其他单位!$A$1:$DH$53,ROW(W25)+13,FALSE)</f>
        <v>341290</v>
      </c>
      <c r="X25">
        <f>HLOOKUP(X$1,国有企业!$A$1:$DH$53,ROW(X25)+13,FALSE)+HLOOKUP(X$1,城镇集体企业!$A$1:$DH$53,ROW(X25)+13,FALSE)+HLOOKUP(X$1,其他单位!$A$1:$DH$53,ROW(X25)+13,FALSE)</f>
        <v>288178</v>
      </c>
      <c r="Y25">
        <f>HLOOKUP(Y$1,国有企业!$A$1:$DH$53,ROW(Y25)+13,FALSE)+HLOOKUP(Y$1,城镇集体企业!$A$1:$DH$53,ROW(Y25)+13,FALSE)+HLOOKUP(Y$1,其他单位!$A$1:$DH$53,ROW(Y25)+13,FALSE)</f>
        <v>24592</v>
      </c>
      <c r="Z25">
        <f>HLOOKUP(Z$1,国有企业!$A$1:$DH$53,ROW(Z25)+13,FALSE)+HLOOKUP(Z$1,城镇集体企业!$A$1:$DH$53,ROW(Z25)+13,FALSE)+HLOOKUP(Z$1,其他单位!$A$1:$DH$53,ROW(Z25)+13,FALSE)</f>
        <v>161401</v>
      </c>
      <c r="AA25">
        <f>HLOOKUP(AA$1,国有企业!$A$1:$DH$53,ROW(AA25)+13,FALSE)+HLOOKUP(AA$1,城镇集体企业!$A$1:$DH$53,ROW(AA25)+13,FALSE)+HLOOKUP(AA$1,其他单位!$A$1:$DH$53,ROW(AA25)+13,FALSE)</f>
        <v>120771</v>
      </c>
      <c r="AB25">
        <f>HLOOKUP(AB$1,国有企业!$A$1:$DH$53,ROW(AB25)+13,FALSE)+HLOOKUP(AB$1,城镇集体企业!$A$1:$DH$53,ROW(AB25)+13,FALSE)+HLOOKUP(AB$1,其他单位!$A$1:$DH$53,ROW(AB25)+13,FALSE)</f>
        <v>139026</v>
      </c>
      <c r="AC25">
        <f>HLOOKUP(AC$1,国有企业!$A$1:$DH$53,ROW(AC25)+13,FALSE)+HLOOKUP(AC$1,城镇集体企业!$A$1:$DH$53,ROW(AC25)+13,FALSE)+HLOOKUP(AC$1,其他单位!$A$1:$DH$53,ROW(AC25)+13,FALSE)</f>
        <v>422504</v>
      </c>
      <c r="AD25">
        <f>HLOOKUP(AD$1,国有企业!$A$1:$DH$53,ROW(AD25)+13,FALSE)+HLOOKUP(AD$1,城镇集体企业!$A$1:$DH$53,ROW(AD25)+13,FALSE)+HLOOKUP(AD$1,其他单位!$A$1:$DH$53,ROW(AD25)+13,FALSE)</f>
        <v>24607</v>
      </c>
      <c r="AE25">
        <f>HLOOKUP(AE$1,国有企业!$A$1:$DH$53,ROW(AE25)+13,FALSE)+HLOOKUP(AE$1,城镇集体企业!$A$1:$DH$53,ROW(AE25)+13,FALSE)+HLOOKUP(AE$1,其他单位!$A$1:$DH$53,ROW(AE25)+13,FALSE)</f>
        <v>189861</v>
      </c>
      <c r="AF25">
        <f>HLOOKUP(AF$1,国有企业!$A$1:$DH$53,ROW(AF25)+13,FALSE)+HLOOKUP(AF$1,城镇集体企业!$A$1:$DH$53,ROW(AF25)+13,FALSE)+HLOOKUP(AF$1,其他单位!$A$1:$DH$53,ROW(AF25)+13,FALSE)</f>
        <v>112913</v>
      </c>
      <c r="AG25">
        <f>HLOOKUP(AG$1,国有企业!$A$1:$DH$53,ROW(AG25)+13,FALSE)+HLOOKUP(AG$1,城镇集体企业!$A$1:$DH$53,ROW(AG25)+13,FALSE)+HLOOKUP(AG$1,其他单位!$A$1:$DH$53,ROW(AG25)+13,FALSE)</f>
        <v>8589</v>
      </c>
      <c r="AH25">
        <f>HLOOKUP(AH$1,国有企业!$A$1:$DH$53,ROW(AH25)+13,FALSE)+HLOOKUP(AH$1,城镇集体企业!$A$1:$DH$53,ROW(AH25)+13,FALSE)+HLOOKUP(AH$1,其他单位!$A$1:$DH$53,ROW(AH25)+13,FALSE)</f>
        <v>523708</v>
      </c>
      <c r="AI25">
        <f>HLOOKUP(AI$1,国有企业!$A$1:$DH$53,ROW(AI25)+13,FALSE)+HLOOKUP(AI$1,城镇集体企业!$A$1:$DH$53,ROW(AI25)+13,FALSE)+HLOOKUP(AI$1,其他单位!$A$1:$DH$53,ROW(AI25)+13,FALSE)</f>
        <v>253422</v>
      </c>
      <c r="AJ25">
        <f>HLOOKUP(AJ$1,国有企业!$A$1:$DH$53,ROW(AJ25)+13,FALSE)+HLOOKUP(AJ$1,城镇集体企业!$A$1:$DH$53,ROW(AJ25)+13,FALSE)+HLOOKUP(AJ$1,其他单位!$A$1:$DH$53,ROW(AJ25)+13,FALSE)</f>
        <v>35594</v>
      </c>
      <c r="AK25">
        <f>HLOOKUP(AK$1,国有企业!$A$1:$DH$53,ROW(AK25)+13,FALSE)+HLOOKUP(AK$1,城镇集体企业!$A$1:$DH$53,ROW(AK25)+13,FALSE)+HLOOKUP(AK$1,其他单位!$A$1:$DH$53,ROW(AK25)+13,FALSE)</f>
        <v>72491</v>
      </c>
      <c r="AL25">
        <f>HLOOKUP(AL$1,国有企业!$A$1:$DH$53,ROW(AL25)+13,FALSE)+HLOOKUP(AL$1,城镇集体企业!$A$1:$DH$53,ROW(AL25)+13,FALSE)+HLOOKUP(AL$1,其他单位!$A$1:$DH$53,ROW(AL25)+13,FALSE)</f>
        <v>461746</v>
      </c>
      <c r="AM25">
        <f>HLOOKUP(AM$1,国有企业!$A$1:$DH$53,ROW(AM25)+13,FALSE)+HLOOKUP(AM$1,城镇集体企业!$A$1:$DH$53,ROW(AM25)+13,FALSE)+HLOOKUP(AM$1,其他单位!$A$1:$DH$53,ROW(AM25)+13,FALSE)</f>
        <v>332316</v>
      </c>
      <c r="AN25">
        <f>HLOOKUP(AN$1,国有企业!$A$1:$DH$53,ROW(AN25)+13,FALSE)+HLOOKUP(AN$1,城镇集体企业!$A$1:$DH$53,ROW(AN25)+13,FALSE)+HLOOKUP(AN$1,其他单位!$A$1:$DH$53,ROW(AN25)+13,FALSE)</f>
        <v>377673</v>
      </c>
      <c r="AO25">
        <f>HLOOKUP(AO$1,国有企业!$A$1:$DH$53,ROW(AO25)+13,FALSE)+HLOOKUP(AO$1,城镇集体企业!$A$1:$DH$53,ROW(AO25)+13,FALSE)+HLOOKUP(AO$1,其他单位!$A$1:$DH$53,ROW(AO25)+13,FALSE)</f>
        <v>328375</v>
      </c>
      <c r="AP25">
        <f>HLOOKUP(AP$1,国有企业!$A$1:$DH$53,ROW(AP25)+13,FALSE)+HLOOKUP(AP$1,城镇集体企业!$A$1:$DH$53,ROW(AP25)+13,FALSE)+HLOOKUP(AP$1,其他单位!$A$1:$DH$53,ROW(AP25)+13,FALSE)</f>
        <v>71823</v>
      </c>
      <c r="AQ25">
        <f>HLOOKUP(AQ$1,国有企业!$A$1:$DH$53,ROW(AQ25)+13,FALSE)+HLOOKUP(AQ$1,城镇集体企业!$A$1:$DH$53,ROW(AQ25)+13,FALSE)+HLOOKUP(AQ$1,其他单位!$A$1:$DH$53,ROW(AQ25)+13,FALSE)</f>
        <v>1052898</v>
      </c>
      <c r="AR25">
        <f>HLOOKUP(AR$1,国有企业!$A$1:$DH$53,ROW(AR25)+13,FALSE)+HLOOKUP(AR$1,城镇集体企业!$A$1:$DH$53,ROW(AR25)+13,FALSE)+HLOOKUP(AR$1,其他单位!$A$1:$DH$53,ROW(AR25)+13,FALSE)</f>
        <v>2349534</v>
      </c>
      <c r="AS25">
        <f>HLOOKUP(AS$1,国有企业!$A$1:$DH$53,ROW(AS25)+13,FALSE)+HLOOKUP(AS$1,城镇集体企业!$A$1:$DH$53,ROW(AS25)+13,FALSE)+HLOOKUP(AS$1,其他单位!$A$1:$DH$53,ROW(AS25)+13,FALSE)</f>
        <v>152554</v>
      </c>
      <c r="AT25">
        <f>HLOOKUP(AT$1,国有企业!$A$1:$DH$53,ROW(AT25)+13,FALSE)+HLOOKUP(AT$1,城镇集体企业!$A$1:$DH$53,ROW(AT25)+13,FALSE)+HLOOKUP(AT$1,其他单位!$A$1:$DH$53,ROW(AT25)+13,FALSE)</f>
        <v>58017</v>
      </c>
      <c r="AU25">
        <f>HLOOKUP(AU$1,国有企业!$A$1:$DH$53,ROW(AU25)+13,FALSE)+HLOOKUP(AU$1,城镇集体企业!$A$1:$DH$53,ROW(AU25)+13,FALSE)+HLOOKUP(AU$1,其他单位!$A$1:$DH$53,ROW(AU25)+13,FALSE)</f>
        <v>8225</v>
      </c>
      <c r="AV25">
        <f>HLOOKUP(AV$1,国有企业!$A$1:$DH$53,ROW(AV25)+13,FALSE)+HLOOKUP(AV$1,城镇集体企业!$A$1:$DH$53,ROW(AV25)+13,FALSE)+HLOOKUP(AV$1,其他单位!$A$1:$DH$53,ROW(AV25)+13,FALSE)</f>
        <v>13674</v>
      </c>
      <c r="AW25">
        <f>HLOOKUP(AW$1,国有企业!$A$1:$DH$53,ROW(AW25)+13,FALSE)+HLOOKUP(AW$1,城镇集体企业!$A$1:$DH$53,ROW(AW25)+13,FALSE)+HLOOKUP(AW$1,其他单位!$A$1:$DH$53,ROW(AW25)+13,FALSE)</f>
        <v>257061</v>
      </c>
      <c r="AX25">
        <f>HLOOKUP(AX$1,国有企业!$A$1:$DH$53,ROW(AX25)+13,FALSE)+HLOOKUP(AX$1,城镇集体企业!$A$1:$DH$53,ROW(AX25)+13,FALSE)+HLOOKUP(AX$1,其他单位!$A$1:$DH$53,ROW(AX25)+13,FALSE)</f>
        <v>174370</v>
      </c>
      <c r="AY25">
        <f>HLOOKUP(AY$1,国有企业!$A$1:$DH$53,ROW(AY25)+13,FALSE)+HLOOKUP(AY$1,城镇集体企业!$A$1:$DH$53,ROW(AY25)+13,FALSE)+HLOOKUP(AY$1,其他单位!$A$1:$DH$53,ROW(AY25)+13,FALSE)</f>
        <v>18664</v>
      </c>
      <c r="AZ25">
        <f>HLOOKUP(AZ$1,国有企业!$A$1:$DH$53,ROW(AZ25)+13,FALSE)+HLOOKUP(AZ$1,城镇集体企业!$A$1:$DH$53,ROW(AZ25)+13,FALSE)+HLOOKUP(AZ$1,其他单位!$A$1:$DH$53,ROW(AZ25)+13,FALSE)</f>
        <v>64027</v>
      </c>
      <c r="BA25">
        <f>HLOOKUP(BA$1,国有企业!$A$1:$DH$53,ROW(BA25)+13,FALSE)+HLOOKUP(BA$1,城镇集体企业!$A$1:$DH$53,ROW(BA25)+13,FALSE)+HLOOKUP(BA$1,其他单位!$A$1:$DH$53,ROW(BA25)+13,FALSE)</f>
        <v>1327743</v>
      </c>
      <c r="BB25">
        <f>HLOOKUP(BB$1,国有企业!$A$1:$DH$53,ROW(BB25)+13,FALSE)+HLOOKUP(BB$1,城镇集体企业!$A$1:$DH$53,ROW(BB25)+13,FALSE)+HLOOKUP(BB$1,其他单位!$A$1:$DH$53,ROW(BB25)+13,FALSE)</f>
        <v>789421</v>
      </c>
      <c r="BC25">
        <f>HLOOKUP(BC$1,国有企业!$A$1:$DH$53,ROW(BC25)+13,FALSE)+HLOOKUP(BC$1,城镇集体企业!$A$1:$DH$53,ROW(BC25)+13,FALSE)+HLOOKUP(BC$1,其他单位!$A$1:$DH$53,ROW(BC25)+13,FALSE)</f>
        <v>276987</v>
      </c>
      <c r="BD25">
        <f>HLOOKUP(BD$1,国有企业!$A$1:$DH$53,ROW(BD25)+13,FALSE)+HLOOKUP(BD$1,城镇集体企业!$A$1:$DH$53,ROW(BD25)+13,FALSE)+HLOOKUP(BD$1,其他单位!$A$1:$DH$53,ROW(BD25)+13,FALSE)</f>
        <v>93142</v>
      </c>
      <c r="BE25">
        <f>HLOOKUP(BE$1,国有企业!$A$1:$DH$53,ROW(BE25)+13,FALSE)+HLOOKUP(BE$1,城镇集体企业!$A$1:$DH$53,ROW(BE25)+13,FALSE)+HLOOKUP(BE$1,其他单位!$A$1:$DH$53,ROW(BE25)+13,FALSE)</f>
        <v>168193</v>
      </c>
      <c r="BF25">
        <f>HLOOKUP(BF$1,国有企业!$A$1:$DH$53,ROW(BF25)+13,FALSE)+HLOOKUP(BF$1,城镇集体企业!$A$1:$DH$53,ROW(BF25)+13,FALSE)+HLOOKUP(BF$1,其他单位!$A$1:$DH$53,ROW(BF25)+13,FALSE)</f>
        <v>1147228</v>
      </c>
      <c r="BG25">
        <f>HLOOKUP(BG$1,国有企业!$A$1:$DH$53,ROW(BG25)+13,FALSE)+HLOOKUP(BG$1,城镇集体企业!$A$1:$DH$53,ROW(BG25)+13,FALSE)+HLOOKUP(BG$1,其他单位!$A$1:$DH$53,ROW(BG25)+13,FALSE)</f>
        <v>653105</v>
      </c>
      <c r="BH25">
        <f>HLOOKUP(BH$1,国有企业!$A$1:$DH$53,ROW(BH25)+13,FALSE)+HLOOKUP(BH$1,城镇集体企业!$A$1:$DH$53,ROW(BH25)+13,FALSE)+HLOOKUP(BH$1,其他单位!$A$1:$DH$53,ROW(BH25)+13,FALSE)</f>
        <v>494123</v>
      </c>
      <c r="BI25">
        <f>HLOOKUP(BI$1,国有企业!$A$1:$DH$53,ROW(BI25)+13,FALSE)+HLOOKUP(BI$1,城镇集体企业!$A$1:$DH$53,ROW(BI25)+13,FALSE)+HLOOKUP(BI$1,其他单位!$A$1:$DH$53,ROW(BI25)+13,FALSE)</f>
        <v>825844</v>
      </c>
      <c r="BJ25">
        <f>HLOOKUP(BJ$1,国有企业!$A$1:$DH$53,ROW(BJ25)+13,FALSE)+HLOOKUP(BJ$1,城镇集体企业!$A$1:$DH$53,ROW(BJ25)+13,FALSE)+HLOOKUP(BJ$1,其他单位!$A$1:$DH$53,ROW(BJ25)+13,FALSE)</f>
        <v>72094</v>
      </c>
      <c r="BK25">
        <f>HLOOKUP(BK$1,国有企业!$A$1:$DH$53,ROW(BK25)+13,FALSE)+HLOOKUP(BK$1,城镇集体企业!$A$1:$DH$53,ROW(BK25)+13,FALSE)+HLOOKUP(BK$1,其他单位!$A$1:$DH$53,ROW(BK25)+13,FALSE)</f>
        <v>388267</v>
      </c>
      <c r="BL25">
        <f>HLOOKUP(BL$1,国有企业!$A$1:$DH$53,ROW(BL25)+13,FALSE)+HLOOKUP(BL$1,城镇集体企业!$A$1:$DH$53,ROW(BL25)+13,FALSE)+HLOOKUP(BL$1,其他单位!$A$1:$DH$53,ROW(BL25)+13,FALSE)</f>
        <v>41430</v>
      </c>
      <c r="BM25">
        <f>HLOOKUP(BM$1,国有企业!$A$1:$DH$53,ROW(BM25)+13,FALSE)+HLOOKUP(BM$1,城镇集体企业!$A$1:$DH$53,ROW(BM25)+13,FALSE)+HLOOKUP(BM$1,其他单位!$A$1:$DH$53,ROW(BM25)+13,FALSE)</f>
        <v>127911</v>
      </c>
      <c r="BN25">
        <f>HLOOKUP(BN$1,国有企业!$A$1:$DH$53,ROW(BN25)+13,FALSE)+HLOOKUP(BN$1,城镇集体企业!$A$1:$DH$53,ROW(BN25)+13,FALSE)+HLOOKUP(BN$1,其他单位!$A$1:$DH$53,ROW(BN25)+13,FALSE)</f>
        <v>524</v>
      </c>
      <c r="BO25">
        <f>HLOOKUP(BO$1,国有企业!$A$1:$DH$53,ROW(BO25)+13,FALSE)+HLOOKUP(BO$1,城镇集体企业!$A$1:$DH$53,ROW(BO25)+13,FALSE)+HLOOKUP(BO$1,其他单位!$A$1:$DH$53,ROW(BO25)+13,FALSE)</f>
        <v>59252</v>
      </c>
      <c r="BP25">
        <f>HLOOKUP(BP$1,国有企业!$A$1:$DH$53,ROW(BP25)+13,FALSE)+HLOOKUP(BP$1,城镇集体企业!$A$1:$DH$53,ROW(BP25)+13,FALSE)+HLOOKUP(BP$1,其他单位!$A$1:$DH$53,ROW(BP25)+13,FALSE)</f>
        <v>48195</v>
      </c>
      <c r="BQ25">
        <f>HLOOKUP(BQ$1,国有企业!$A$1:$DH$53,ROW(BQ25)+13,FALSE)+HLOOKUP(BQ$1,城镇集体企业!$A$1:$DH$53,ROW(BQ25)+13,FALSE)+HLOOKUP(BQ$1,其他单位!$A$1:$DH$53,ROW(BQ25)+13,FALSE)</f>
        <v>88171</v>
      </c>
      <c r="BR25">
        <f>HLOOKUP(BR$1,国有企业!$A$1:$DH$53,ROW(BR25)+13,FALSE)+HLOOKUP(BR$1,城镇集体企业!$A$1:$DH$53,ROW(BR25)+13,FALSE)+HLOOKUP(BR$1,其他单位!$A$1:$DH$53,ROW(BR25)+13,FALSE)</f>
        <v>406078</v>
      </c>
      <c r="BS25">
        <f>HLOOKUP(BS$1,国有企业!$A$1:$DH$53,ROW(BS25)+13,FALSE)+HLOOKUP(BS$1,城镇集体企业!$A$1:$DH$53,ROW(BS25)+13,FALSE)+HLOOKUP(BS$1,其他单位!$A$1:$DH$53,ROW(BS25)+13,FALSE)</f>
        <v>144185</v>
      </c>
      <c r="BT25">
        <f>HLOOKUP(BT$1,国有企业!$A$1:$DH$53,ROW(BT25)+13,FALSE)+HLOOKUP(BT$1,城镇集体企业!$A$1:$DH$53,ROW(BT25)+13,FALSE)+HLOOKUP(BT$1,其他单位!$A$1:$DH$53,ROW(BT25)+13,FALSE)</f>
        <v>261893</v>
      </c>
      <c r="BU25">
        <f>HLOOKUP(BU$1,国有企业!$A$1:$DH$53,ROW(BU25)+13,FALSE)+HLOOKUP(BU$1,城镇集体企业!$A$1:$DH$53,ROW(BU25)+13,FALSE)+HLOOKUP(BU$1,其他单位!$A$1:$DH$53,ROW(BU25)+13,FALSE)</f>
        <v>662368</v>
      </c>
      <c r="BV25">
        <f>HLOOKUP(BV$1,国有企业!$A$1:$DH$53,ROW(BV25)+13,FALSE)+HLOOKUP(BV$1,城镇集体企业!$A$1:$DH$53,ROW(BV25)+13,FALSE)+HLOOKUP(BV$1,其他单位!$A$1:$DH$53,ROW(BV25)+13,FALSE)</f>
        <v>134652</v>
      </c>
      <c r="BW25">
        <f>HLOOKUP(BW$1,国有企业!$A$1:$DH$53,ROW(BW25)+13,FALSE)+HLOOKUP(BW$1,城镇集体企业!$A$1:$DH$53,ROW(BW25)+13,FALSE)+HLOOKUP(BW$1,其他单位!$A$1:$DH$53,ROW(BW25)+13,FALSE)</f>
        <v>90619</v>
      </c>
      <c r="BX25">
        <f>HLOOKUP(BX$1,国有企业!$A$1:$DH$53,ROW(BX25)+13,FALSE)+HLOOKUP(BX$1,城镇集体企业!$A$1:$DH$53,ROW(BX25)+13,FALSE)+HLOOKUP(BX$1,其他单位!$A$1:$DH$53,ROW(BX25)+13,FALSE)</f>
        <v>437097</v>
      </c>
      <c r="BY25">
        <f>HLOOKUP(BY$1,国有企业!$A$1:$DH$53,ROW(BY25)+13,FALSE)+HLOOKUP(BY$1,城镇集体企业!$A$1:$DH$53,ROW(BY25)+13,FALSE)+HLOOKUP(BY$1,其他单位!$A$1:$DH$53,ROW(BY25)+13,FALSE)</f>
        <v>843755</v>
      </c>
      <c r="BZ25">
        <f>HLOOKUP(BZ$1,国有企业!$A$1:$DH$53,ROW(BZ25)+13,FALSE)+HLOOKUP(BZ$1,城镇集体企业!$A$1:$DH$53,ROW(BZ25)+13,FALSE)+HLOOKUP(BZ$1,其他单位!$A$1:$DH$53,ROW(BZ25)+13,FALSE)</f>
        <v>335251</v>
      </c>
      <c r="CA25">
        <f>HLOOKUP(CA$1,国有企业!$A$1:$DH$53,ROW(CA25)+13,FALSE)+HLOOKUP(CA$1,城镇集体企业!$A$1:$DH$53,ROW(CA25)+13,FALSE)+HLOOKUP(CA$1,其他单位!$A$1:$DH$53,ROW(CA25)+13,FALSE)</f>
        <v>55878</v>
      </c>
      <c r="CB25">
        <f>HLOOKUP(CB$1,国有企业!$A$1:$DH$53,ROW(CB25)+13,FALSE)+HLOOKUP(CB$1,城镇集体企业!$A$1:$DH$53,ROW(CB25)+13,FALSE)+HLOOKUP(CB$1,其他单位!$A$1:$DH$53,ROW(CB25)+13,FALSE)</f>
        <v>443181</v>
      </c>
      <c r="CC25">
        <f>HLOOKUP(CC$1,国有企业!$A$1:$DH$53,ROW(CC25)+13,FALSE)+HLOOKUP(CC$1,城镇集体企业!$A$1:$DH$53,ROW(CC25)+13,FALSE)+HLOOKUP(CC$1,其他单位!$A$1:$DH$53,ROW(CC25)+13,FALSE)</f>
        <v>9445</v>
      </c>
      <c r="CD25">
        <f>HLOOKUP(CD$1,国有企业!$A$1:$DH$53,ROW(CD25)+13,FALSE)+HLOOKUP(CD$1,城镇集体企业!$A$1:$DH$53,ROW(CD25)+13,FALSE)+HLOOKUP(CD$1,其他单位!$A$1:$DH$53,ROW(CD25)+13,FALSE)</f>
        <v>859619</v>
      </c>
      <c r="CE25">
        <f>HLOOKUP(CE$1,国有企业!$A$1:$DH$53,ROW(CE25)+13,FALSE)+HLOOKUP(CE$1,城镇集体企业!$A$1:$DH$53,ROW(CE25)+13,FALSE)+HLOOKUP(CE$1,其他单位!$A$1:$DH$53,ROW(CE25)+13,FALSE)</f>
        <v>1125514</v>
      </c>
      <c r="CF25">
        <f>HLOOKUP(CF$1,国有企业!$A$1:$DH$53,ROW(CF25)+13,FALSE)+HLOOKUP(CF$1,城镇集体企业!$A$1:$DH$53,ROW(CF25)+13,FALSE)+HLOOKUP(CF$1,其他单位!$A$1:$DH$53,ROW(CF25)+13,FALSE)</f>
        <v>24104</v>
      </c>
      <c r="CG25">
        <f>HLOOKUP(CG$1,国有企业!$A$1:$DH$53,ROW(CG25)+13,FALSE)+HLOOKUP(CG$1,城镇集体企业!$A$1:$DH$53,ROW(CG25)+13,FALSE)+HLOOKUP(CG$1,其他单位!$A$1:$DH$53,ROW(CG25)+13,FALSE)</f>
        <v>1101410</v>
      </c>
      <c r="CH25">
        <f>HLOOKUP(CH$1,国有企业!$A$1:$DH$53,ROW(CH25)+13,FALSE)+HLOOKUP(CH$1,城镇集体企业!$A$1:$DH$53,ROW(CH25)+13,FALSE)+HLOOKUP(CH$1,其他单位!$A$1:$DH$53,ROW(CH25)+13,FALSE)</f>
        <v>472907</v>
      </c>
      <c r="CI25">
        <f>HLOOKUP(CI$1,国有企业!$A$1:$DH$53,ROW(CI25)+13,FALSE)+HLOOKUP(CI$1,城镇集体企业!$A$1:$DH$53,ROW(CI25)+13,FALSE)+HLOOKUP(CI$1,其他单位!$A$1:$DH$53,ROW(CI25)+13,FALSE)</f>
        <v>74423</v>
      </c>
      <c r="CJ25">
        <f>HLOOKUP(CJ$1,国有企业!$A$1:$DH$53,ROW(CJ25)+13,FALSE)+HLOOKUP(CJ$1,城镇集体企业!$A$1:$DH$53,ROW(CJ25)+13,FALSE)+HLOOKUP(CJ$1,其他单位!$A$1:$DH$53,ROW(CJ25)+13,FALSE)</f>
        <v>350185</v>
      </c>
      <c r="CK25">
        <f>HLOOKUP(CK$1,国有企业!$A$1:$DH$53,ROW(CK25)+13,FALSE)+HLOOKUP(CK$1,城镇集体企业!$A$1:$DH$53,ROW(CK25)+13,FALSE)+HLOOKUP(CK$1,其他单位!$A$1:$DH$53,ROW(CK25)+13,FALSE)</f>
        <v>48299</v>
      </c>
      <c r="CL25">
        <f>HLOOKUP(CL$1,国有企业!$A$1:$DH$53,ROW(CL25)+13,FALSE)+HLOOKUP(CL$1,城镇集体企业!$A$1:$DH$53,ROW(CL25)+13,FALSE)+HLOOKUP(CL$1,其他单位!$A$1:$DH$53,ROW(CL25)+13,FALSE)</f>
        <v>180497</v>
      </c>
      <c r="CM25">
        <f>HLOOKUP(CM$1,国有企业!$A$1:$DH$53,ROW(CM25)+13,FALSE)+HLOOKUP(CM$1,城镇集体企业!$A$1:$DH$53,ROW(CM25)+13,FALSE)+HLOOKUP(CM$1,其他单位!$A$1:$DH$53,ROW(CM25)+13,FALSE)</f>
        <v>19152</v>
      </c>
      <c r="CN25">
        <f>HLOOKUP(CN$1,国有企业!$A$1:$DH$53,ROW(CN25)+13,FALSE)+HLOOKUP(CN$1,城镇集体企业!$A$1:$DH$53,ROW(CN25)+13,FALSE)+HLOOKUP(CN$1,其他单位!$A$1:$DH$53,ROW(CN25)+13,FALSE)</f>
        <v>13094</v>
      </c>
      <c r="CO25">
        <f>HLOOKUP(CO$1,国有企业!$A$1:$DH$53,ROW(CO25)+13,FALSE)+HLOOKUP(CO$1,城镇集体企业!$A$1:$DH$53,ROW(CO25)+13,FALSE)+HLOOKUP(CO$1,其他单位!$A$1:$DH$53,ROW(CO25)+13,FALSE)</f>
        <v>146427</v>
      </c>
      <c r="CP25">
        <f>HLOOKUP(CP$1,国有企业!$A$1:$DH$53,ROW(CP25)+13,FALSE)+HLOOKUP(CP$1,城镇集体企业!$A$1:$DH$53,ROW(CP25)+13,FALSE)+HLOOKUP(CP$1,其他单位!$A$1:$DH$53,ROW(CP25)+13,FALSE)</f>
        <v>1824</v>
      </c>
      <c r="CQ25">
        <f>HLOOKUP(CQ$1,国有企业!$A$1:$DH$53,ROW(CQ25)+13,FALSE)+HLOOKUP(CQ$1,城镇集体企业!$A$1:$DH$53,ROW(CQ25)+13,FALSE)+HLOOKUP(CQ$1,其他单位!$A$1:$DH$53,ROW(CQ25)+13,FALSE)</f>
        <v>129351</v>
      </c>
      <c r="CR25">
        <f>HLOOKUP(CR$1,国有企业!$A$1:$DH$53,ROW(CR25)+13,FALSE)+HLOOKUP(CR$1,城镇集体企业!$A$1:$DH$53,ROW(CR25)+13,FALSE)+HLOOKUP(CR$1,其他单位!$A$1:$DH$53,ROW(CR25)+13,FALSE)</f>
        <v>42632</v>
      </c>
      <c r="CS25">
        <f>HLOOKUP(CS$1,国有企业!$A$1:$DH$53,ROW(CS25)+13,FALSE)+HLOOKUP(CS$1,城镇集体企业!$A$1:$DH$53,ROW(CS25)+13,FALSE)+HLOOKUP(CS$1,其他单位!$A$1:$DH$53,ROW(CS25)+13,FALSE)</f>
        <v>18433</v>
      </c>
      <c r="CT25">
        <f>HLOOKUP(CT$1,国有企业!$A$1:$DH$53,ROW(CT25)+13,FALSE)+HLOOKUP(CT$1,城镇集体企业!$A$1:$DH$53,ROW(CT25)+13,FALSE)+HLOOKUP(CT$1,其他单位!$A$1:$DH$53,ROW(CT25)+13,FALSE)</f>
        <v>68286</v>
      </c>
      <c r="CU25">
        <f>HLOOKUP(CU$1,国有企业!$A$1:$DH$53,ROW(CU25)+13,FALSE)+HLOOKUP(CU$1,城镇集体企业!$A$1:$DH$53,ROW(CU25)+13,FALSE)+HLOOKUP(CU$1,其他单位!$A$1:$DH$53,ROW(CU25)+13,FALSE)</f>
        <v>1623588</v>
      </c>
      <c r="CV25">
        <f>HLOOKUP(CV$1,国有企业!$A$1:$DH$53,ROW(CV25)+13,FALSE)+HLOOKUP(CV$1,城镇集体企业!$A$1:$DH$53,ROW(CV25)+13,FALSE)+HLOOKUP(CV$1,其他单位!$A$1:$DH$53,ROW(CV25)+13,FALSE)</f>
        <v>500389</v>
      </c>
      <c r="CW25">
        <f>HLOOKUP(CW$1,国有企业!$A$1:$DH$53,ROW(CW25)+13,FALSE)+HLOOKUP(CW$1,城镇集体企业!$A$1:$DH$53,ROW(CW25)+13,FALSE)+HLOOKUP(CW$1,其他单位!$A$1:$DH$53,ROW(CW25)+13,FALSE)</f>
        <v>583311</v>
      </c>
      <c r="CX25">
        <f>HLOOKUP(CX$1,国有企业!$A$1:$DH$53,ROW(CX25)+13,FALSE)+HLOOKUP(CX$1,城镇集体企业!$A$1:$DH$53,ROW(CX25)+13,FALSE)+HLOOKUP(CX$1,其他单位!$A$1:$DH$53,ROW(CX25)+13,FALSE)</f>
        <v>163734</v>
      </c>
      <c r="CY25">
        <f>HLOOKUP(CY$1,国有企业!$A$1:$DH$53,ROW(CY25)+13,FALSE)+HLOOKUP(CY$1,城镇集体企业!$A$1:$DH$53,ROW(CY25)+13,FALSE)+HLOOKUP(CY$1,其他单位!$A$1:$DH$53,ROW(CY25)+13,FALSE)</f>
        <v>829139</v>
      </c>
      <c r="CZ25">
        <f>HLOOKUP(CZ$1,国有企业!$A$1:$DH$53,ROW(CZ25)+13,FALSE)+HLOOKUP(CZ$1,城镇集体企业!$A$1:$DH$53,ROW(CZ25)+13,FALSE)+HLOOKUP(CZ$1,其他单位!$A$1:$DH$53,ROW(CZ25)+13,FALSE)</f>
        <v>779916</v>
      </c>
      <c r="DA25">
        <f>HLOOKUP(DA$1,国有企业!$A$1:$DH$53,ROW(DA25)+13,FALSE)+HLOOKUP(DA$1,城镇集体企业!$A$1:$DH$53,ROW(DA25)+13,FALSE)+HLOOKUP(DA$1,其他单位!$A$1:$DH$53,ROW(DA25)+13,FALSE)</f>
        <v>49223</v>
      </c>
      <c r="DB25">
        <f>HLOOKUP(DB$1,国有企业!$A$1:$DH$53,ROW(DB25)+13,FALSE)+HLOOKUP(DB$1,城镇集体企业!$A$1:$DH$53,ROW(DB25)+13,FALSE)+HLOOKUP(DB$1,其他单位!$A$1:$DH$53,ROW(DB25)+13,FALSE)</f>
        <v>134073</v>
      </c>
      <c r="DC25">
        <f>HLOOKUP(DC$1,国有企业!$A$1:$DH$53,ROW(DC25)+13,FALSE)+HLOOKUP(DC$1,城镇集体企业!$A$1:$DH$53,ROW(DC25)+13,FALSE)+HLOOKUP(DC$1,其他单位!$A$1:$DH$53,ROW(DC25)+13,FALSE)</f>
        <v>17072</v>
      </c>
      <c r="DD25">
        <f>HLOOKUP(DD$1,国有企业!$A$1:$DH$53,ROW(DD25)+13,FALSE)+HLOOKUP(DD$1,城镇集体企业!$A$1:$DH$53,ROW(DD25)+13,FALSE)+HLOOKUP(DD$1,其他单位!$A$1:$DH$53,ROW(DD25)+13,FALSE)</f>
        <v>33177</v>
      </c>
      <c r="DE25">
        <f>HLOOKUP(DE$1,国有企业!$A$1:$DH$53,ROW(DE25)+13,FALSE)+HLOOKUP(DE$1,城镇集体企业!$A$1:$DH$53,ROW(DE25)+13,FALSE)+HLOOKUP(DE$1,其他单位!$A$1:$DH$53,ROW(DE25)+13,FALSE)</f>
        <v>28137</v>
      </c>
      <c r="DF25">
        <f>HLOOKUP(DF$1,国有企业!$A$1:$DH$53,ROW(DF25)+13,FALSE)+HLOOKUP(DF$1,城镇集体企业!$A$1:$DH$53,ROW(DF25)+13,FALSE)+HLOOKUP(DF$1,其他单位!$A$1:$DH$53,ROW(DF25)+13,FALSE)</f>
        <v>25395</v>
      </c>
      <c r="DG25">
        <f>HLOOKUP(DG$1,国有企业!$A$1:$DH$53,ROW(DG25)+13,FALSE)+HLOOKUP(DG$1,城镇集体企业!$A$1:$DH$53,ROW(DG25)+13,FALSE)+HLOOKUP(DG$1,其他单位!$A$1:$DH$53,ROW(DG25)+13,FALSE)</f>
        <v>30292</v>
      </c>
      <c r="DH25">
        <f>HLOOKUP(DH$1,国有企业!$A$1:$DH$53,ROW(DH25)+13,FALSE)+HLOOKUP(DH$1,城镇集体企业!$A$1:$DH$53,ROW(DH25)+13,FALSE)+HLOOKUP(DH$1,其他单位!$A$1:$DH$53,ROW(DH25)+13,FALSE)</f>
        <v>1421251</v>
      </c>
    </row>
    <row r="26" spans="1:112" x14ac:dyDescent="0.2">
      <c r="A26" s="29" t="s">
        <v>582</v>
      </c>
      <c r="B26">
        <f>HLOOKUP(B$1,国有企业!$A$1:$DH$53,ROW(B26)+13,FALSE)+HLOOKUP(B$1,城镇集体企业!$A$1:$DH$53,ROW(B26)+13,FALSE)+HLOOKUP(B$1,其他单位!$A$1:$DH$53,ROW(B26)+13,FALSE)</f>
        <v>4041163</v>
      </c>
      <c r="C26">
        <f>HLOOKUP(C$1,国有企业!$A$1:$DH$53,ROW(C26)+13,FALSE)+HLOOKUP(C$1,城镇集体企业!$A$1:$DH$53,ROW(C26)+13,FALSE)+HLOOKUP(C$1,其他单位!$A$1:$DH$53,ROW(C26)+13,FALSE)</f>
        <v>54293</v>
      </c>
      <c r="D26">
        <f>HLOOKUP(D$1,国有企业!$A$1:$DH$53,ROW(D26)+13,FALSE)+HLOOKUP(D$1,城镇集体企业!$A$1:$DH$53,ROW(D26)+13,FALSE)+HLOOKUP(D$1,其他单位!$A$1:$DH$53,ROW(D26)+13,FALSE)</f>
        <v>17722</v>
      </c>
      <c r="E26">
        <f>HLOOKUP(E$1,国有企业!$A$1:$DH$53,ROW(E26)+13,FALSE)+HLOOKUP(E$1,城镇集体企业!$A$1:$DH$53,ROW(E26)+13,FALSE)+HLOOKUP(E$1,其他单位!$A$1:$DH$53,ROW(E26)+13,FALSE)</f>
        <v>28603</v>
      </c>
      <c r="F26">
        <f>HLOOKUP(F$1,国有企业!$A$1:$DH$53,ROW(F26)+13,FALSE)+HLOOKUP(F$1,城镇集体企业!$A$1:$DH$53,ROW(F26)+13,FALSE)+HLOOKUP(F$1,其他单位!$A$1:$DH$53,ROW(F26)+13,FALSE)</f>
        <v>5127</v>
      </c>
      <c r="G26">
        <f>HLOOKUP(G$1,国有企业!$A$1:$DH$53,ROW(G26)+13,FALSE)+HLOOKUP(G$1,城镇集体企业!$A$1:$DH$53,ROW(G26)+13,FALSE)+HLOOKUP(G$1,其他单位!$A$1:$DH$53,ROW(G26)+13,FALSE)</f>
        <v>396</v>
      </c>
      <c r="H26">
        <f>HLOOKUP(H$1,国有企业!$A$1:$DH$53,ROW(H26)+13,FALSE)+HLOOKUP(H$1,城镇集体企业!$A$1:$DH$53,ROW(H26)+13,FALSE)+HLOOKUP(H$1,其他单位!$A$1:$DH$53,ROW(H26)+13,FALSE)</f>
        <v>2445</v>
      </c>
      <c r="I26">
        <f>HLOOKUP(I$1,国有企业!$A$1:$DH$53,ROW(I26)+13,FALSE)+HLOOKUP(I$1,城镇集体企业!$A$1:$DH$53,ROW(I26)+13,FALSE)+HLOOKUP(I$1,其他单位!$A$1:$DH$53,ROW(I26)+13,FALSE)</f>
        <v>13677</v>
      </c>
      <c r="J26">
        <f>HLOOKUP(J$1,国有企业!$A$1:$DH$53,ROW(J26)+13,FALSE)+HLOOKUP(J$1,城镇集体企业!$A$1:$DH$53,ROW(J26)+13,FALSE)+HLOOKUP(J$1,其他单位!$A$1:$DH$53,ROW(J26)+13,FALSE)</f>
        <v>705</v>
      </c>
      <c r="K26">
        <f>HLOOKUP(K$1,国有企业!$A$1:$DH$53,ROW(K26)+13,FALSE)+HLOOKUP(K$1,城镇集体企业!$A$1:$DH$53,ROW(K26)+13,FALSE)+HLOOKUP(K$1,其他单位!$A$1:$DH$53,ROW(K26)+13,FALSE)</f>
        <v>123</v>
      </c>
      <c r="L26">
        <f>HLOOKUP(L$1,国有企业!$A$1:$DH$53,ROW(L26)+13,FALSE)+HLOOKUP(L$1,城镇集体企业!$A$1:$DH$53,ROW(L26)+13,FALSE)+HLOOKUP(L$1,其他单位!$A$1:$DH$53,ROW(L26)+13,FALSE)</f>
        <v>4818</v>
      </c>
      <c r="M26">
        <f>HLOOKUP(M$1,国有企业!$A$1:$DH$53,ROW(M26)+13,FALSE)+HLOOKUP(M$1,城镇集体企业!$A$1:$DH$53,ROW(M26)+13,FALSE)+HLOOKUP(M$1,其他单位!$A$1:$DH$53,ROW(M26)+13,FALSE)</f>
        <v>6432</v>
      </c>
      <c r="N26">
        <f>HLOOKUP(N$1,国有企业!$A$1:$DH$53,ROW(N26)+13,FALSE)+HLOOKUP(N$1,城镇集体企业!$A$1:$DH$53,ROW(N26)+13,FALSE)+HLOOKUP(N$1,其他单位!$A$1:$DH$53,ROW(N26)+13,FALSE)</f>
        <v>1433</v>
      </c>
      <c r="O26">
        <f>HLOOKUP(O$1,国有企业!$A$1:$DH$53,ROW(O26)+13,FALSE)+HLOOKUP(O$1,城镇集体企业!$A$1:$DH$53,ROW(O26)+13,FALSE)+HLOOKUP(O$1,其他单位!$A$1:$DH$53,ROW(O26)+13,FALSE)</f>
        <v>0</v>
      </c>
      <c r="P26">
        <f>HLOOKUP(P$1,国有企业!$A$1:$DH$53,ROW(P26)+13,FALSE)+HLOOKUP(P$1,城镇集体企业!$A$1:$DH$53,ROW(P26)+13,FALSE)+HLOOKUP(P$1,其他单位!$A$1:$DH$53,ROW(P26)+13,FALSE)</f>
        <v>166</v>
      </c>
      <c r="Q26">
        <f>HLOOKUP(Q$1,国有企业!$A$1:$DH$53,ROW(Q26)+13,FALSE)+HLOOKUP(Q$1,城镇集体企业!$A$1:$DH$53,ROW(Q26)+13,FALSE)+HLOOKUP(Q$1,其他单位!$A$1:$DH$53,ROW(Q26)+13,FALSE)</f>
        <v>499975</v>
      </c>
      <c r="R26">
        <f>HLOOKUP(R$1,国有企业!$A$1:$DH$53,ROW(R26)+13,FALSE)+HLOOKUP(R$1,城镇集体企业!$A$1:$DH$53,ROW(R26)+13,FALSE)+HLOOKUP(R$1,其他单位!$A$1:$DH$53,ROW(R26)+13,FALSE)</f>
        <v>52604</v>
      </c>
      <c r="S26">
        <f>HLOOKUP(S$1,国有企业!$A$1:$DH$53,ROW(S26)+13,FALSE)+HLOOKUP(S$1,城镇集体企业!$A$1:$DH$53,ROW(S26)+13,FALSE)+HLOOKUP(S$1,其他单位!$A$1:$DH$53,ROW(S26)+13,FALSE)</f>
        <v>13381</v>
      </c>
      <c r="T26">
        <f>HLOOKUP(T$1,国有企业!$A$1:$DH$53,ROW(T26)+13,FALSE)+HLOOKUP(T$1,城镇集体企业!$A$1:$DH$53,ROW(T26)+13,FALSE)+HLOOKUP(T$1,其他单位!$A$1:$DH$53,ROW(T26)+13,FALSE)</f>
        <v>14272</v>
      </c>
      <c r="U26">
        <f>HLOOKUP(U$1,国有企业!$A$1:$DH$53,ROW(U26)+13,FALSE)+HLOOKUP(U$1,城镇集体企业!$A$1:$DH$53,ROW(U26)+13,FALSE)+HLOOKUP(U$1,其他单位!$A$1:$DH$53,ROW(U26)+13,FALSE)</f>
        <v>3504</v>
      </c>
      <c r="V26">
        <f>HLOOKUP(V$1,国有企业!$A$1:$DH$53,ROW(V26)+13,FALSE)+HLOOKUP(V$1,城镇集体企业!$A$1:$DH$53,ROW(V26)+13,FALSE)+HLOOKUP(V$1,其他单位!$A$1:$DH$53,ROW(V26)+13,FALSE)</f>
        <v>15236</v>
      </c>
      <c r="W26">
        <f>HLOOKUP(W$1,国有企业!$A$1:$DH$53,ROW(W26)+13,FALSE)+HLOOKUP(W$1,城镇集体企业!$A$1:$DH$53,ROW(W26)+13,FALSE)+HLOOKUP(W$1,其他单位!$A$1:$DH$53,ROW(W26)+13,FALSE)</f>
        <v>6900</v>
      </c>
      <c r="X26">
        <f>HLOOKUP(X$1,国有企业!$A$1:$DH$53,ROW(X26)+13,FALSE)+HLOOKUP(X$1,城镇集体企业!$A$1:$DH$53,ROW(X26)+13,FALSE)+HLOOKUP(X$1,其他单位!$A$1:$DH$53,ROW(X26)+13,FALSE)</f>
        <v>10258</v>
      </c>
      <c r="Y26">
        <f>HLOOKUP(Y$1,国有企业!$A$1:$DH$53,ROW(Y26)+13,FALSE)+HLOOKUP(Y$1,城镇集体企业!$A$1:$DH$53,ROW(Y26)+13,FALSE)+HLOOKUP(Y$1,其他单位!$A$1:$DH$53,ROW(Y26)+13,FALSE)</f>
        <v>10910</v>
      </c>
      <c r="Z26">
        <f>HLOOKUP(Z$1,国有企业!$A$1:$DH$53,ROW(Z26)+13,FALSE)+HLOOKUP(Z$1,城镇集体企业!$A$1:$DH$53,ROW(Z26)+13,FALSE)+HLOOKUP(Z$1,其他单位!$A$1:$DH$53,ROW(Z26)+13,FALSE)</f>
        <v>1347</v>
      </c>
      <c r="AA26">
        <f>HLOOKUP(AA$1,国有企业!$A$1:$DH$53,ROW(AA26)+13,FALSE)+HLOOKUP(AA$1,城镇集体企业!$A$1:$DH$53,ROW(AA26)+13,FALSE)+HLOOKUP(AA$1,其他单位!$A$1:$DH$53,ROW(AA26)+13,FALSE)</f>
        <v>10669</v>
      </c>
      <c r="AB26">
        <f>HLOOKUP(AB$1,国有企业!$A$1:$DH$53,ROW(AB26)+13,FALSE)+HLOOKUP(AB$1,城镇集体企业!$A$1:$DH$53,ROW(AB26)+13,FALSE)+HLOOKUP(AB$1,其他单位!$A$1:$DH$53,ROW(AB26)+13,FALSE)</f>
        <v>4043</v>
      </c>
      <c r="AC26">
        <f>HLOOKUP(AC$1,国有企业!$A$1:$DH$53,ROW(AC26)+13,FALSE)+HLOOKUP(AC$1,城镇集体企业!$A$1:$DH$53,ROW(AC26)+13,FALSE)+HLOOKUP(AC$1,其他单位!$A$1:$DH$53,ROW(AC26)+13,FALSE)</f>
        <v>10250</v>
      </c>
      <c r="AD26">
        <f>HLOOKUP(AD$1,国有企业!$A$1:$DH$53,ROW(AD26)+13,FALSE)+HLOOKUP(AD$1,城镇集体企业!$A$1:$DH$53,ROW(AD26)+13,FALSE)+HLOOKUP(AD$1,其他单位!$A$1:$DH$53,ROW(AD26)+13,FALSE)</f>
        <v>2861</v>
      </c>
      <c r="AE26">
        <f>HLOOKUP(AE$1,国有企业!$A$1:$DH$53,ROW(AE26)+13,FALSE)+HLOOKUP(AE$1,城镇集体企业!$A$1:$DH$53,ROW(AE26)+13,FALSE)+HLOOKUP(AE$1,其他单位!$A$1:$DH$53,ROW(AE26)+13,FALSE)</f>
        <v>19211</v>
      </c>
      <c r="AF26">
        <f>HLOOKUP(AF$1,国有企业!$A$1:$DH$53,ROW(AF26)+13,FALSE)+HLOOKUP(AF$1,城镇集体企业!$A$1:$DH$53,ROW(AF26)+13,FALSE)+HLOOKUP(AF$1,其他单位!$A$1:$DH$53,ROW(AF26)+13,FALSE)</f>
        <v>21376</v>
      </c>
      <c r="AG26">
        <f>HLOOKUP(AG$1,国有企业!$A$1:$DH$53,ROW(AG26)+13,FALSE)+HLOOKUP(AG$1,城镇集体企业!$A$1:$DH$53,ROW(AG26)+13,FALSE)+HLOOKUP(AG$1,其他单位!$A$1:$DH$53,ROW(AG26)+13,FALSE)</f>
        <v>45</v>
      </c>
      <c r="AH26">
        <f>HLOOKUP(AH$1,国有企业!$A$1:$DH$53,ROW(AH26)+13,FALSE)+HLOOKUP(AH$1,城镇集体企业!$A$1:$DH$53,ROW(AH26)+13,FALSE)+HLOOKUP(AH$1,其他单位!$A$1:$DH$53,ROW(AH26)+13,FALSE)</f>
        <v>10767</v>
      </c>
      <c r="AI26">
        <f>HLOOKUP(AI$1,国有企业!$A$1:$DH$53,ROW(AI26)+13,FALSE)+HLOOKUP(AI$1,城镇集体企业!$A$1:$DH$53,ROW(AI26)+13,FALSE)+HLOOKUP(AI$1,其他单位!$A$1:$DH$53,ROW(AI26)+13,FALSE)</f>
        <v>40508</v>
      </c>
      <c r="AJ26">
        <f>HLOOKUP(AJ$1,国有企业!$A$1:$DH$53,ROW(AJ26)+13,FALSE)+HLOOKUP(AJ$1,城镇集体企业!$A$1:$DH$53,ROW(AJ26)+13,FALSE)+HLOOKUP(AJ$1,其他单位!$A$1:$DH$53,ROW(AJ26)+13,FALSE)</f>
        <v>23548</v>
      </c>
      <c r="AK26">
        <f>HLOOKUP(AK$1,国有企业!$A$1:$DH$53,ROW(AK26)+13,FALSE)+HLOOKUP(AK$1,城镇集体企业!$A$1:$DH$53,ROW(AK26)+13,FALSE)+HLOOKUP(AK$1,其他单位!$A$1:$DH$53,ROW(AK26)+13,FALSE)</f>
        <v>24900</v>
      </c>
      <c r="AL26">
        <f>HLOOKUP(AL$1,国有企业!$A$1:$DH$53,ROW(AL26)+13,FALSE)+HLOOKUP(AL$1,城镇集体企业!$A$1:$DH$53,ROW(AL26)+13,FALSE)+HLOOKUP(AL$1,其他单位!$A$1:$DH$53,ROW(AL26)+13,FALSE)</f>
        <v>7108</v>
      </c>
      <c r="AM26">
        <f>HLOOKUP(AM$1,国有企业!$A$1:$DH$53,ROW(AM26)+13,FALSE)+HLOOKUP(AM$1,城镇集体企业!$A$1:$DH$53,ROW(AM26)+13,FALSE)+HLOOKUP(AM$1,其他单位!$A$1:$DH$53,ROW(AM26)+13,FALSE)</f>
        <v>16415</v>
      </c>
      <c r="AN26">
        <f>HLOOKUP(AN$1,国有企业!$A$1:$DH$53,ROW(AN26)+13,FALSE)+HLOOKUP(AN$1,城镇集体企业!$A$1:$DH$53,ROW(AN26)+13,FALSE)+HLOOKUP(AN$1,其他单位!$A$1:$DH$53,ROW(AN26)+13,FALSE)</f>
        <v>23241</v>
      </c>
      <c r="AO26">
        <f>HLOOKUP(AO$1,国有企业!$A$1:$DH$53,ROW(AO26)+13,FALSE)+HLOOKUP(AO$1,城镇集体企业!$A$1:$DH$53,ROW(AO26)+13,FALSE)+HLOOKUP(AO$1,其他单位!$A$1:$DH$53,ROW(AO26)+13,FALSE)</f>
        <v>66721</v>
      </c>
      <c r="AP26">
        <f>HLOOKUP(AP$1,国有企业!$A$1:$DH$53,ROW(AP26)+13,FALSE)+HLOOKUP(AP$1,城镇集体企业!$A$1:$DH$53,ROW(AP26)+13,FALSE)+HLOOKUP(AP$1,其他单位!$A$1:$DH$53,ROW(AP26)+13,FALSE)</f>
        <v>2590</v>
      </c>
      <c r="AQ26">
        <f>HLOOKUP(AQ$1,国有企业!$A$1:$DH$53,ROW(AQ26)+13,FALSE)+HLOOKUP(AQ$1,城镇集体企业!$A$1:$DH$53,ROW(AQ26)+13,FALSE)+HLOOKUP(AQ$1,其他单位!$A$1:$DH$53,ROW(AQ26)+13,FALSE)</f>
        <v>12652</v>
      </c>
      <c r="AR26">
        <f>HLOOKUP(AR$1,国有企业!$A$1:$DH$53,ROW(AR26)+13,FALSE)+HLOOKUP(AR$1,城镇集体企业!$A$1:$DH$53,ROW(AR26)+13,FALSE)+HLOOKUP(AR$1,其他单位!$A$1:$DH$53,ROW(AR26)+13,FALSE)</f>
        <v>64868</v>
      </c>
      <c r="AS26">
        <f>HLOOKUP(AS$1,国有企业!$A$1:$DH$53,ROW(AS26)+13,FALSE)+HLOOKUP(AS$1,城镇集体企业!$A$1:$DH$53,ROW(AS26)+13,FALSE)+HLOOKUP(AS$1,其他单位!$A$1:$DH$53,ROW(AS26)+13,FALSE)</f>
        <v>1888</v>
      </c>
      <c r="AT26">
        <f>HLOOKUP(AT$1,国有企业!$A$1:$DH$53,ROW(AT26)+13,FALSE)+HLOOKUP(AT$1,城镇集体企业!$A$1:$DH$53,ROW(AT26)+13,FALSE)+HLOOKUP(AT$1,其他单位!$A$1:$DH$53,ROW(AT26)+13,FALSE)</f>
        <v>1335</v>
      </c>
      <c r="AU26">
        <f>HLOOKUP(AU$1,国有企业!$A$1:$DH$53,ROW(AU26)+13,FALSE)+HLOOKUP(AU$1,城镇集体企业!$A$1:$DH$53,ROW(AU26)+13,FALSE)+HLOOKUP(AU$1,其他单位!$A$1:$DH$53,ROW(AU26)+13,FALSE)</f>
        <v>3442</v>
      </c>
      <c r="AV26">
        <f>HLOOKUP(AV$1,国有企业!$A$1:$DH$53,ROW(AV26)+13,FALSE)+HLOOKUP(AV$1,城镇集体企业!$A$1:$DH$53,ROW(AV26)+13,FALSE)+HLOOKUP(AV$1,其他单位!$A$1:$DH$53,ROW(AV26)+13,FALSE)</f>
        <v>3125</v>
      </c>
      <c r="AW26">
        <f>HLOOKUP(AW$1,国有企业!$A$1:$DH$53,ROW(AW26)+13,FALSE)+HLOOKUP(AW$1,城镇集体企业!$A$1:$DH$53,ROW(AW26)+13,FALSE)+HLOOKUP(AW$1,其他单位!$A$1:$DH$53,ROW(AW26)+13,FALSE)</f>
        <v>100094</v>
      </c>
      <c r="AX26">
        <f>HLOOKUP(AX$1,国有企业!$A$1:$DH$53,ROW(AX26)+13,FALSE)+HLOOKUP(AX$1,城镇集体企业!$A$1:$DH$53,ROW(AX26)+13,FALSE)+HLOOKUP(AX$1,其他单位!$A$1:$DH$53,ROW(AX26)+13,FALSE)</f>
        <v>81137</v>
      </c>
      <c r="AY26">
        <f>HLOOKUP(AY$1,国有企业!$A$1:$DH$53,ROW(AY26)+13,FALSE)+HLOOKUP(AY$1,城镇集体企业!$A$1:$DH$53,ROW(AY26)+13,FALSE)+HLOOKUP(AY$1,其他单位!$A$1:$DH$53,ROW(AY26)+13,FALSE)</f>
        <v>4209</v>
      </c>
      <c r="AZ26">
        <f>HLOOKUP(AZ$1,国有企业!$A$1:$DH$53,ROW(AZ26)+13,FALSE)+HLOOKUP(AZ$1,城镇集体企业!$A$1:$DH$53,ROW(AZ26)+13,FALSE)+HLOOKUP(AZ$1,其他单位!$A$1:$DH$53,ROW(AZ26)+13,FALSE)</f>
        <v>14748</v>
      </c>
      <c r="BA26">
        <f>HLOOKUP(BA$1,国有企业!$A$1:$DH$53,ROW(BA26)+13,FALSE)+HLOOKUP(BA$1,城镇集体企业!$A$1:$DH$53,ROW(BA26)+13,FALSE)+HLOOKUP(BA$1,其他单位!$A$1:$DH$53,ROW(BA26)+13,FALSE)</f>
        <v>718537</v>
      </c>
      <c r="BB26">
        <f>HLOOKUP(BB$1,国有企业!$A$1:$DH$53,ROW(BB26)+13,FALSE)+HLOOKUP(BB$1,城镇集体企业!$A$1:$DH$53,ROW(BB26)+13,FALSE)+HLOOKUP(BB$1,其他单位!$A$1:$DH$53,ROW(BB26)+13,FALSE)</f>
        <v>581830</v>
      </c>
      <c r="BC26">
        <f>HLOOKUP(BC$1,国有企业!$A$1:$DH$53,ROW(BC26)+13,FALSE)+HLOOKUP(BC$1,城镇集体企业!$A$1:$DH$53,ROW(BC26)+13,FALSE)+HLOOKUP(BC$1,其他单位!$A$1:$DH$53,ROW(BC26)+13,FALSE)</f>
        <v>111226</v>
      </c>
      <c r="BD26">
        <f>HLOOKUP(BD$1,国有企业!$A$1:$DH$53,ROW(BD26)+13,FALSE)+HLOOKUP(BD$1,城镇集体企业!$A$1:$DH$53,ROW(BD26)+13,FALSE)+HLOOKUP(BD$1,其他单位!$A$1:$DH$53,ROW(BD26)+13,FALSE)</f>
        <v>13844</v>
      </c>
      <c r="BE26">
        <f>HLOOKUP(BE$1,国有企业!$A$1:$DH$53,ROW(BE26)+13,FALSE)+HLOOKUP(BE$1,城镇集体企业!$A$1:$DH$53,ROW(BE26)+13,FALSE)+HLOOKUP(BE$1,其他单位!$A$1:$DH$53,ROW(BE26)+13,FALSE)</f>
        <v>11637</v>
      </c>
      <c r="BF26">
        <f>HLOOKUP(BF$1,国有企业!$A$1:$DH$53,ROW(BF26)+13,FALSE)+HLOOKUP(BF$1,城镇集体企业!$A$1:$DH$53,ROW(BF26)+13,FALSE)+HLOOKUP(BF$1,其他单位!$A$1:$DH$53,ROW(BF26)+13,FALSE)</f>
        <v>129596</v>
      </c>
      <c r="BG26">
        <f>HLOOKUP(BG$1,国有企业!$A$1:$DH$53,ROW(BG26)+13,FALSE)+HLOOKUP(BG$1,城镇集体企业!$A$1:$DH$53,ROW(BG26)+13,FALSE)+HLOOKUP(BG$1,其他单位!$A$1:$DH$53,ROW(BG26)+13,FALSE)</f>
        <v>57309</v>
      </c>
      <c r="BH26">
        <f>HLOOKUP(BH$1,国有企业!$A$1:$DH$53,ROW(BH26)+13,FALSE)+HLOOKUP(BH$1,城镇集体企业!$A$1:$DH$53,ROW(BH26)+13,FALSE)+HLOOKUP(BH$1,其他单位!$A$1:$DH$53,ROW(BH26)+13,FALSE)</f>
        <v>72287</v>
      </c>
      <c r="BI26">
        <f>HLOOKUP(BI$1,国有企业!$A$1:$DH$53,ROW(BI26)+13,FALSE)+HLOOKUP(BI$1,城镇集体企业!$A$1:$DH$53,ROW(BI26)+13,FALSE)+HLOOKUP(BI$1,其他单位!$A$1:$DH$53,ROW(BI26)+13,FALSE)</f>
        <v>190555</v>
      </c>
      <c r="BJ26">
        <f>HLOOKUP(BJ$1,国有企业!$A$1:$DH$53,ROW(BJ26)+13,FALSE)+HLOOKUP(BJ$1,城镇集体企业!$A$1:$DH$53,ROW(BJ26)+13,FALSE)+HLOOKUP(BJ$1,其他单位!$A$1:$DH$53,ROW(BJ26)+13,FALSE)</f>
        <v>66436</v>
      </c>
      <c r="BK26">
        <f>HLOOKUP(BK$1,国有企业!$A$1:$DH$53,ROW(BK26)+13,FALSE)+HLOOKUP(BK$1,城镇集体企业!$A$1:$DH$53,ROW(BK26)+13,FALSE)+HLOOKUP(BK$1,其他单位!$A$1:$DH$53,ROW(BK26)+13,FALSE)</f>
        <v>66832</v>
      </c>
      <c r="BL26">
        <f>HLOOKUP(BL$1,国有企业!$A$1:$DH$53,ROW(BL26)+13,FALSE)+HLOOKUP(BL$1,城镇集体企业!$A$1:$DH$53,ROW(BL26)+13,FALSE)+HLOOKUP(BL$1,其他单位!$A$1:$DH$53,ROW(BL26)+13,FALSE)</f>
        <v>4385</v>
      </c>
      <c r="BM26">
        <f>HLOOKUP(BM$1,国有企业!$A$1:$DH$53,ROW(BM26)+13,FALSE)+HLOOKUP(BM$1,城镇集体企业!$A$1:$DH$53,ROW(BM26)+13,FALSE)+HLOOKUP(BM$1,其他单位!$A$1:$DH$53,ROW(BM26)+13,FALSE)</f>
        <v>8631</v>
      </c>
      <c r="BN26">
        <f>HLOOKUP(BN$1,国有企业!$A$1:$DH$53,ROW(BN26)+13,FALSE)+HLOOKUP(BN$1,城镇集体企业!$A$1:$DH$53,ROW(BN26)+13,FALSE)+HLOOKUP(BN$1,其他单位!$A$1:$DH$53,ROW(BN26)+13,FALSE)</f>
        <v>0</v>
      </c>
      <c r="BO26">
        <f>HLOOKUP(BO$1,国有企业!$A$1:$DH$53,ROW(BO26)+13,FALSE)+HLOOKUP(BO$1,城镇集体企业!$A$1:$DH$53,ROW(BO26)+13,FALSE)+HLOOKUP(BO$1,其他单位!$A$1:$DH$53,ROW(BO26)+13,FALSE)</f>
        <v>1664</v>
      </c>
      <c r="BP26">
        <f>HLOOKUP(BP$1,国有企业!$A$1:$DH$53,ROW(BP26)+13,FALSE)+HLOOKUP(BP$1,城镇集体企业!$A$1:$DH$53,ROW(BP26)+13,FALSE)+HLOOKUP(BP$1,其他单位!$A$1:$DH$53,ROW(BP26)+13,FALSE)</f>
        <v>13877</v>
      </c>
      <c r="BQ26">
        <f>HLOOKUP(BQ$1,国有企业!$A$1:$DH$53,ROW(BQ26)+13,FALSE)+HLOOKUP(BQ$1,城镇集体企业!$A$1:$DH$53,ROW(BQ26)+13,FALSE)+HLOOKUP(BQ$1,其他单位!$A$1:$DH$53,ROW(BQ26)+13,FALSE)</f>
        <v>28730</v>
      </c>
      <c r="BR26">
        <f>HLOOKUP(BR$1,国有企业!$A$1:$DH$53,ROW(BR26)+13,FALSE)+HLOOKUP(BR$1,城镇集体企业!$A$1:$DH$53,ROW(BR26)+13,FALSE)+HLOOKUP(BR$1,其他单位!$A$1:$DH$53,ROW(BR26)+13,FALSE)</f>
        <v>43678</v>
      </c>
      <c r="BS26">
        <f>HLOOKUP(BS$1,国有企业!$A$1:$DH$53,ROW(BS26)+13,FALSE)+HLOOKUP(BS$1,城镇集体企业!$A$1:$DH$53,ROW(BS26)+13,FALSE)+HLOOKUP(BS$1,其他单位!$A$1:$DH$53,ROW(BS26)+13,FALSE)</f>
        <v>26216</v>
      </c>
      <c r="BT26">
        <f>HLOOKUP(BT$1,国有企业!$A$1:$DH$53,ROW(BT26)+13,FALSE)+HLOOKUP(BT$1,城镇集体企业!$A$1:$DH$53,ROW(BT26)+13,FALSE)+HLOOKUP(BT$1,其他单位!$A$1:$DH$53,ROW(BT26)+13,FALSE)</f>
        <v>17462</v>
      </c>
      <c r="BU26">
        <f>HLOOKUP(BU$1,国有企业!$A$1:$DH$53,ROW(BU26)+13,FALSE)+HLOOKUP(BU$1,城镇集体企业!$A$1:$DH$53,ROW(BU26)+13,FALSE)+HLOOKUP(BU$1,其他单位!$A$1:$DH$53,ROW(BU26)+13,FALSE)</f>
        <v>45243</v>
      </c>
      <c r="BV26">
        <f>HLOOKUP(BV$1,国有企业!$A$1:$DH$53,ROW(BV26)+13,FALSE)+HLOOKUP(BV$1,城镇集体企业!$A$1:$DH$53,ROW(BV26)+13,FALSE)+HLOOKUP(BV$1,其他单位!$A$1:$DH$53,ROW(BV26)+13,FALSE)</f>
        <v>38420</v>
      </c>
      <c r="BW26">
        <f>HLOOKUP(BW$1,国有企业!$A$1:$DH$53,ROW(BW26)+13,FALSE)+HLOOKUP(BW$1,城镇集体企业!$A$1:$DH$53,ROW(BW26)+13,FALSE)+HLOOKUP(BW$1,其他单位!$A$1:$DH$53,ROW(BW26)+13,FALSE)</f>
        <v>1084</v>
      </c>
      <c r="BX26">
        <f>HLOOKUP(BX$1,国有企业!$A$1:$DH$53,ROW(BX26)+13,FALSE)+HLOOKUP(BX$1,城镇集体企业!$A$1:$DH$53,ROW(BX26)+13,FALSE)+HLOOKUP(BX$1,其他单位!$A$1:$DH$53,ROW(BX26)+13,FALSE)</f>
        <v>5739</v>
      </c>
      <c r="BY26">
        <f>HLOOKUP(BY$1,国有企业!$A$1:$DH$53,ROW(BY26)+13,FALSE)+HLOOKUP(BY$1,城镇集体企业!$A$1:$DH$53,ROW(BY26)+13,FALSE)+HLOOKUP(BY$1,其他单位!$A$1:$DH$53,ROW(BY26)+13,FALSE)</f>
        <v>195976</v>
      </c>
      <c r="BZ26">
        <f>HLOOKUP(BZ$1,国有企业!$A$1:$DH$53,ROW(BZ26)+13,FALSE)+HLOOKUP(BZ$1,城镇集体企业!$A$1:$DH$53,ROW(BZ26)+13,FALSE)+HLOOKUP(BZ$1,其他单位!$A$1:$DH$53,ROW(BZ26)+13,FALSE)</f>
        <v>96460</v>
      </c>
      <c r="CA26">
        <f>HLOOKUP(CA$1,国有企业!$A$1:$DH$53,ROW(CA26)+13,FALSE)+HLOOKUP(CA$1,城镇集体企业!$A$1:$DH$53,ROW(CA26)+13,FALSE)+HLOOKUP(CA$1,其他单位!$A$1:$DH$53,ROW(CA26)+13,FALSE)</f>
        <v>974</v>
      </c>
      <c r="CB26">
        <f>HLOOKUP(CB$1,国有企业!$A$1:$DH$53,ROW(CB26)+13,FALSE)+HLOOKUP(CB$1,城镇集体企业!$A$1:$DH$53,ROW(CB26)+13,FALSE)+HLOOKUP(CB$1,其他单位!$A$1:$DH$53,ROW(CB26)+13,FALSE)</f>
        <v>96786</v>
      </c>
      <c r="CC26">
        <f>HLOOKUP(CC$1,国有企业!$A$1:$DH$53,ROW(CC26)+13,FALSE)+HLOOKUP(CC$1,城镇集体企业!$A$1:$DH$53,ROW(CC26)+13,FALSE)+HLOOKUP(CC$1,其他单位!$A$1:$DH$53,ROW(CC26)+13,FALSE)</f>
        <v>1756</v>
      </c>
      <c r="CD26">
        <f>HLOOKUP(CD$1,国有企业!$A$1:$DH$53,ROW(CD26)+13,FALSE)+HLOOKUP(CD$1,城镇集体企业!$A$1:$DH$53,ROW(CD26)+13,FALSE)+HLOOKUP(CD$1,其他单位!$A$1:$DH$53,ROW(CD26)+13,FALSE)</f>
        <v>90944</v>
      </c>
      <c r="CE26">
        <f>HLOOKUP(CE$1,国有企业!$A$1:$DH$53,ROW(CE26)+13,FALSE)+HLOOKUP(CE$1,城镇集体企业!$A$1:$DH$53,ROW(CE26)+13,FALSE)+HLOOKUP(CE$1,其他单位!$A$1:$DH$53,ROW(CE26)+13,FALSE)</f>
        <v>112717</v>
      </c>
      <c r="CF26">
        <f>HLOOKUP(CF$1,国有企业!$A$1:$DH$53,ROW(CF26)+13,FALSE)+HLOOKUP(CF$1,城镇集体企业!$A$1:$DH$53,ROW(CF26)+13,FALSE)+HLOOKUP(CF$1,其他单位!$A$1:$DH$53,ROW(CF26)+13,FALSE)</f>
        <v>2118</v>
      </c>
      <c r="CG26">
        <f>HLOOKUP(CG$1,国有企业!$A$1:$DH$53,ROW(CG26)+13,FALSE)+HLOOKUP(CG$1,城镇集体企业!$A$1:$DH$53,ROW(CG26)+13,FALSE)+HLOOKUP(CG$1,其他单位!$A$1:$DH$53,ROW(CG26)+13,FALSE)</f>
        <v>110599</v>
      </c>
      <c r="CH26">
        <f>HLOOKUP(CH$1,国有企业!$A$1:$DH$53,ROW(CH26)+13,FALSE)+HLOOKUP(CH$1,城镇集体企业!$A$1:$DH$53,ROW(CH26)+13,FALSE)+HLOOKUP(CH$1,其他单位!$A$1:$DH$53,ROW(CH26)+13,FALSE)</f>
        <v>73981</v>
      </c>
      <c r="CI26">
        <f>HLOOKUP(CI$1,国有企业!$A$1:$DH$53,ROW(CI26)+13,FALSE)+HLOOKUP(CI$1,城镇集体企业!$A$1:$DH$53,ROW(CI26)+13,FALSE)+HLOOKUP(CI$1,其他单位!$A$1:$DH$53,ROW(CI26)+13,FALSE)</f>
        <v>12427</v>
      </c>
      <c r="CJ26">
        <f>HLOOKUP(CJ$1,国有企业!$A$1:$DH$53,ROW(CJ26)+13,FALSE)+HLOOKUP(CJ$1,城镇集体企业!$A$1:$DH$53,ROW(CJ26)+13,FALSE)+HLOOKUP(CJ$1,其他单位!$A$1:$DH$53,ROW(CJ26)+13,FALSE)</f>
        <v>50804</v>
      </c>
      <c r="CK26">
        <f>HLOOKUP(CK$1,国有企业!$A$1:$DH$53,ROW(CK26)+13,FALSE)+HLOOKUP(CK$1,城镇集体企业!$A$1:$DH$53,ROW(CK26)+13,FALSE)+HLOOKUP(CK$1,其他单位!$A$1:$DH$53,ROW(CK26)+13,FALSE)</f>
        <v>10750</v>
      </c>
      <c r="CL26">
        <f>HLOOKUP(CL$1,国有企业!$A$1:$DH$53,ROW(CL26)+13,FALSE)+HLOOKUP(CL$1,城镇集体企业!$A$1:$DH$53,ROW(CL26)+13,FALSE)+HLOOKUP(CL$1,其他单位!$A$1:$DH$53,ROW(CL26)+13,FALSE)</f>
        <v>73613</v>
      </c>
      <c r="CM26">
        <f>HLOOKUP(CM$1,国有企业!$A$1:$DH$53,ROW(CM26)+13,FALSE)+HLOOKUP(CM$1,城镇集体企业!$A$1:$DH$53,ROW(CM26)+13,FALSE)+HLOOKUP(CM$1,其他单位!$A$1:$DH$53,ROW(CM26)+13,FALSE)</f>
        <v>9716</v>
      </c>
      <c r="CN26">
        <f>HLOOKUP(CN$1,国有企业!$A$1:$DH$53,ROW(CN26)+13,FALSE)+HLOOKUP(CN$1,城镇集体企业!$A$1:$DH$53,ROW(CN26)+13,FALSE)+HLOOKUP(CN$1,其他单位!$A$1:$DH$53,ROW(CN26)+13,FALSE)</f>
        <v>3472</v>
      </c>
      <c r="CO26">
        <f>HLOOKUP(CO$1,国有企业!$A$1:$DH$53,ROW(CO26)+13,FALSE)+HLOOKUP(CO$1,城镇集体企业!$A$1:$DH$53,ROW(CO26)+13,FALSE)+HLOOKUP(CO$1,其他单位!$A$1:$DH$53,ROW(CO26)+13,FALSE)</f>
        <v>58763</v>
      </c>
      <c r="CP26">
        <f>HLOOKUP(CP$1,国有企业!$A$1:$DH$53,ROW(CP26)+13,FALSE)+HLOOKUP(CP$1,城镇集体企业!$A$1:$DH$53,ROW(CP26)+13,FALSE)+HLOOKUP(CP$1,其他单位!$A$1:$DH$53,ROW(CP26)+13,FALSE)</f>
        <v>1662</v>
      </c>
      <c r="CQ26">
        <f>HLOOKUP(CQ$1,国有企业!$A$1:$DH$53,ROW(CQ26)+13,FALSE)+HLOOKUP(CQ$1,城镇集体企业!$A$1:$DH$53,ROW(CQ26)+13,FALSE)+HLOOKUP(CQ$1,其他单位!$A$1:$DH$53,ROW(CQ26)+13,FALSE)</f>
        <v>9913</v>
      </c>
      <c r="CR26">
        <f>HLOOKUP(CR$1,国有企业!$A$1:$DH$53,ROW(CR26)+13,FALSE)+HLOOKUP(CR$1,城镇集体企业!$A$1:$DH$53,ROW(CR26)+13,FALSE)+HLOOKUP(CR$1,其他单位!$A$1:$DH$53,ROW(CR26)+13,FALSE)</f>
        <v>3495</v>
      </c>
      <c r="CS26">
        <f>HLOOKUP(CS$1,国有企业!$A$1:$DH$53,ROW(CS26)+13,FALSE)+HLOOKUP(CS$1,城镇集体企业!$A$1:$DH$53,ROW(CS26)+13,FALSE)+HLOOKUP(CS$1,其他单位!$A$1:$DH$53,ROW(CS26)+13,FALSE)</f>
        <v>1139</v>
      </c>
      <c r="CT26">
        <f>HLOOKUP(CT$1,国有企业!$A$1:$DH$53,ROW(CT26)+13,FALSE)+HLOOKUP(CT$1,城镇集体企业!$A$1:$DH$53,ROW(CT26)+13,FALSE)+HLOOKUP(CT$1,其他单位!$A$1:$DH$53,ROW(CT26)+13,FALSE)</f>
        <v>5279</v>
      </c>
      <c r="CU26">
        <f>HLOOKUP(CU$1,国有企业!$A$1:$DH$53,ROW(CU26)+13,FALSE)+HLOOKUP(CU$1,城镇集体企业!$A$1:$DH$53,ROW(CU26)+13,FALSE)+HLOOKUP(CU$1,其他单位!$A$1:$DH$53,ROW(CU26)+13,FALSE)</f>
        <v>687030</v>
      </c>
      <c r="CV26">
        <f>HLOOKUP(CV$1,国有企业!$A$1:$DH$53,ROW(CV26)+13,FALSE)+HLOOKUP(CV$1,城镇集体企业!$A$1:$DH$53,ROW(CV26)+13,FALSE)+HLOOKUP(CV$1,其他单位!$A$1:$DH$53,ROW(CV26)+13,FALSE)</f>
        <v>301824</v>
      </c>
      <c r="CW26">
        <f>HLOOKUP(CW$1,国有企业!$A$1:$DH$53,ROW(CW26)+13,FALSE)+HLOOKUP(CW$1,城镇集体企业!$A$1:$DH$53,ROW(CW26)+13,FALSE)+HLOOKUP(CW$1,其他单位!$A$1:$DH$53,ROW(CW26)+13,FALSE)</f>
        <v>274563</v>
      </c>
      <c r="CX26">
        <f>HLOOKUP(CX$1,国有企业!$A$1:$DH$53,ROW(CX26)+13,FALSE)+HLOOKUP(CX$1,城镇集体企业!$A$1:$DH$53,ROW(CX26)+13,FALSE)+HLOOKUP(CX$1,其他单位!$A$1:$DH$53,ROW(CX26)+13,FALSE)</f>
        <v>59119</v>
      </c>
      <c r="CY26">
        <f>HLOOKUP(CY$1,国有企业!$A$1:$DH$53,ROW(CY26)+13,FALSE)+HLOOKUP(CY$1,城镇集体企业!$A$1:$DH$53,ROW(CY26)+13,FALSE)+HLOOKUP(CY$1,其他单位!$A$1:$DH$53,ROW(CY26)+13,FALSE)</f>
        <v>353294</v>
      </c>
      <c r="CZ26">
        <f>HLOOKUP(CZ$1,国有企业!$A$1:$DH$53,ROW(CZ26)+13,FALSE)+HLOOKUP(CZ$1,城镇集体企业!$A$1:$DH$53,ROW(CZ26)+13,FALSE)+HLOOKUP(CZ$1,其他单位!$A$1:$DH$53,ROW(CZ26)+13,FALSE)</f>
        <v>345964</v>
      </c>
      <c r="DA26">
        <f>HLOOKUP(DA$1,国有企业!$A$1:$DH$53,ROW(DA26)+13,FALSE)+HLOOKUP(DA$1,城镇集体企业!$A$1:$DH$53,ROW(DA26)+13,FALSE)+HLOOKUP(DA$1,其他单位!$A$1:$DH$53,ROW(DA26)+13,FALSE)</f>
        <v>7330</v>
      </c>
      <c r="DB26">
        <f>HLOOKUP(DB$1,国有企业!$A$1:$DH$53,ROW(DB26)+13,FALSE)+HLOOKUP(DB$1,城镇集体企业!$A$1:$DH$53,ROW(DB26)+13,FALSE)+HLOOKUP(DB$1,其他单位!$A$1:$DH$53,ROW(DB26)+13,FALSE)</f>
        <v>31996</v>
      </c>
      <c r="DC26">
        <f>HLOOKUP(DC$1,国有企业!$A$1:$DH$53,ROW(DC26)+13,FALSE)+HLOOKUP(DC$1,城镇集体企业!$A$1:$DH$53,ROW(DC26)+13,FALSE)+HLOOKUP(DC$1,其他单位!$A$1:$DH$53,ROW(DC26)+13,FALSE)</f>
        <v>6578</v>
      </c>
      <c r="DD26">
        <f>HLOOKUP(DD$1,国有企业!$A$1:$DH$53,ROW(DD26)+13,FALSE)+HLOOKUP(DD$1,城镇集体企业!$A$1:$DH$53,ROW(DD26)+13,FALSE)+HLOOKUP(DD$1,其他单位!$A$1:$DH$53,ROW(DD26)+13,FALSE)</f>
        <v>7902</v>
      </c>
      <c r="DE26">
        <f>HLOOKUP(DE$1,国有企业!$A$1:$DH$53,ROW(DE26)+13,FALSE)+HLOOKUP(DE$1,城镇集体企业!$A$1:$DH$53,ROW(DE26)+13,FALSE)+HLOOKUP(DE$1,其他单位!$A$1:$DH$53,ROW(DE26)+13,FALSE)</f>
        <v>11803</v>
      </c>
      <c r="DF26">
        <f>HLOOKUP(DF$1,国有企业!$A$1:$DH$53,ROW(DF26)+13,FALSE)+HLOOKUP(DF$1,城镇集体企业!$A$1:$DH$53,ROW(DF26)+13,FALSE)+HLOOKUP(DF$1,其他单位!$A$1:$DH$53,ROW(DF26)+13,FALSE)</f>
        <v>2808</v>
      </c>
      <c r="DG26">
        <f>HLOOKUP(DG$1,国有企业!$A$1:$DH$53,ROW(DG26)+13,FALSE)+HLOOKUP(DG$1,城镇集体企业!$A$1:$DH$53,ROW(DG26)+13,FALSE)+HLOOKUP(DG$1,其他单位!$A$1:$DH$53,ROW(DG26)+13,FALSE)</f>
        <v>2905</v>
      </c>
      <c r="DH26">
        <f>HLOOKUP(DH$1,国有企业!$A$1:$DH$53,ROW(DH26)+13,FALSE)+HLOOKUP(DH$1,城镇集体企业!$A$1:$DH$53,ROW(DH26)+13,FALSE)+HLOOKUP(DH$1,其他单位!$A$1:$DH$53,ROW(DH26)+13,FALSE)</f>
        <v>616051</v>
      </c>
    </row>
    <row r="27" spans="1:112" x14ac:dyDescent="0.2">
      <c r="A27" s="29" t="s">
        <v>583</v>
      </c>
      <c r="B27">
        <f>HLOOKUP(B$1,国有企业!$A$1:$DH$53,ROW(B27)+13,FALSE)+HLOOKUP(B$1,城镇集体企业!$A$1:$DH$53,ROW(B27)+13,FALSE)+HLOOKUP(B$1,其他单位!$A$1:$DH$53,ROW(B27)+13,FALSE)</f>
        <v>1021915</v>
      </c>
      <c r="C27">
        <f>HLOOKUP(C$1,国有企业!$A$1:$DH$53,ROW(C27)+13,FALSE)+HLOOKUP(C$1,城镇集体企业!$A$1:$DH$53,ROW(C27)+13,FALSE)+HLOOKUP(C$1,其他单位!$A$1:$DH$53,ROW(C27)+13,FALSE)</f>
        <v>29276</v>
      </c>
      <c r="D27">
        <f>HLOOKUP(D$1,国有企业!$A$1:$DH$53,ROW(D27)+13,FALSE)+HLOOKUP(D$1,城镇集体企业!$A$1:$DH$53,ROW(D27)+13,FALSE)+HLOOKUP(D$1,其他单位!$A$1:$DH$53,ROW(D27)+13,FALSE)</f>
        <v>4777</v>
      </c>
      <c r="E27">
        <f>HLOOKUP(E$1,国有企业!$A$1:$DH$53,ROW(E27)+13,FALSE)+HLOOKUP(E$1,城镇集体企业!$A$1:$DH$53,ROW(E27)+13,FALSE)+HLOOKUP(E$1,其他单位!$A$1:$DH$53,ROW(E27)+13,FALSE)</f>
        <v>3814</v>
      </c>
      <c r="F27">
        <f>HLOOKUP(F$1,国有企业!$A$1:$DH$53,ROW(F27)+13,FALSE)+HLOOKUP(F$1,城镇集体企业!$A$1:$DH$53,ROW(F27)+13,FALSE)+HLOOKUP(F$1,其他单位!$A$1:$DH$53,ROW(F27)+13,FALSE)</f>
        <v>1338</v>
      </c>
      <c r="G27">
        <f>HLOOKUP(G$1,国有企业!$A$1:$DH$53,ROW(G27)+13,FALSE)+HLOOKUP(G$1,城镇集体企业!$A$1:$DH$53,ROW(G27)+13,FALSE)+HLOOKUP(G$1,其他单位!$A$1:$DH$53,ROW(G27)+13,FALSE)</f>
        <v>15</v>
      </c>
      <c r="H27">
        <f>HLOOKUP(H$1,国有企业!$A$1:$DH$53,ROW(H27)+13,FALSE)+HLOOKUP(H$1,城镇集体企业!$A$1:$DH$53,ROW(H27)+13,FALSE)+HLOOKUP(H$1,其他单位!$A$1:$DH$53,ROW(H27)+13,FALSE)</f>
        <v>19332</v>
      </c>
      <c r="I27">
        <f>HLOOKUP(I$1,国有企业!$A$1:$DH$53,ROW(I27)+13,FALSE)+HLOOKUP(I$1,城镇集体企业!$A$1:$DH$53,ROW(I27)+13,FALSE)+HLOOKUP(I$1,其他单位!$A$1:$DH$53,ROW(I27)+13,FALSE)</f>
        <v>4560</v>
      </c>
      <c r="J27">
        <f>HLOOKUP(J$1,国有企业!$A$1:$DH$53,ROW(J27)+13,FALSE)+HLOOKUP(J$1,城镇集体企业!$A$1:$DH$53,ROW(J27)+13,FALSE)+HLOOKUP(J$1,其他单位!$A$1:$DH$53,ROW(J27)+13,FALSE)</f>
        <v>0</v>
      </c>
      <c r="K27">
        <f>HLOOKUP(K$1,国有企业!$A$1:$DH$53,ROW(K27)+13,FALSE)+HLOOKUP(K$1,城镇集体企业!$A$1:$DH$53,ROW(K27)+13,FALSE)+HLOOKUP(K$1,其他单位!$A$1:$DH$53,ROW(K27)+13,FALSE)</f>
        <v>77</v>
      </c>
      <c r="L27">
        <f>HLOOKUP(L$1,国有企业!$A$1:$DH$53,ROW(L27)+13,FALSE)+HLOOKUP(L$1,城镇集体企业!$A$1:$DH$53,ROW(L27)+13,FALSE)+HLOOKUP(L$1,其他单位!$A$1:$DH$53,ROW(L27)+13,FALSE)</f>
        <v>3390</v>
      </c>
      <c r="M27">
        <f>HLOOKUP(M$1,国有企业!$A$1:$DH$53,ROW(M27)+13,FALSE)+HLOOKUP(M$1,城镇集体企业!$A$1:$DH$53,ROW(M27)+13,FALSE)+HLOOKUP(M$1,其他单位!$A$1:$DH$53,ROW(M27)+13,FALSE)</f>
        <v>372</v>
      </c>
      <c r="N27">
        <f>HLOOKUP(N$1,国有企业!$A$1:$DH$53,ROW(N27)+13,FALSE)+HLOOKUP(N$1,城镇集体企业!$A$1:$DH$53,ROW(N27)+13,FALSE)+HLOOKUP(N$1,其他单位!$A$1:$DH$53,ROW(N27)+13,FALSE)</f>
        <v>602</v>
      </c>
      <c r="O27">
        <f>HLOOKUP(O$1,国有企业!$A$1:$DH$53,ROW(O27)+13,FALSE)+HLOOKUP(O$1,城镇集体企业!$A$1:$DH$53,ROW(O27)+13,FALSE)+HLOOKUP(O$1,其他单位!$A$1:$DH$53,ROW(O27)+13,FALSE)</f>
        <v>0</v>
      </c>
      <c r="P27">
        <f>HLOOKUP(P$1,国有企业!$A$1:$DH$53,ROW(P27)+13,FALSE)+HLOOKUP(P$1,城镇集体企业!$A$1:$DH$53,ROW(P27)+13,FALSE)+HLOOKUP(P$1,其他单位!$A$1:$DH$53,ROW(P27)+13,FALSE)</f>
        <v>119</v>
      </c>
      <c r="Q27">
        <f>HLOOKUP(Q$1,国有企业!$A$1:$DH$53,ROW(Q27)+13,FALSE)+HLOOKUP(Q$1,城镇集体企业!$A$1:$DH$53,ROW(Q27)+13,FALSE)+HLOOKUP(Q$1,其他单位!$A$1:$DH$53,ROW(Q27)+13,FALSE)</f>
        <v>72665</v>
      </c>
      <c r="R27">
        <f>HLOOKUP(R$1,国有企业!$A$1:$DH$53,ROW(R27)+13,FALSE)+HLOOKUP(R$1,城镇集体企业!$A$1:$DH$53,ROW(R27)+13,FALSE)+HLOOKUP(R$1,其他单位!$A$1:$DH$53,ROW(R27)+13,FALSE)</f>
        <v>11067</v>
      </c>
      <c r="S27">
        <f>HLOOKUP(S$1,国有企业!$A$1:$DH$53,ROW(S27)+13,FALSE)+HLOOKUP(S$1,城镇集体企业!$A$1:$DH$53,ROW(S27)+13,FALSE)+HLOOKUP(S$1,其他单位!$A$1:$DH$53,ROW(S27)+13,FALSE)</f>
        <v>5573</v>
      </c>
      <c r="T27">
        <f>HLOOKUP(T$1,国有企业!$A$1:$DH$53,ROW(T27)+13,FALSE)+HLOOKUP(T$1,城镇集体企业!$A$1:$DH$53,ROW(T27)+13,FALSE)+HLOOKUP(T$1,其他单位!$A$1:$DH$53,ROW(T27)+13,FALSE)</f>
        <v>3961</v>
      </c>
      <c r="U27">
        <f>HLOOKUP(U$1,国有企业!$A$1:$DH$53,ROW(U27)+13,FALSE)+HLOOKUP(U$1,城镇集体企业!$A$1:$DH$53,ROW(U27)+13,FALSE)+HLOOKUP(U$1,其他单位!$A$1:$DH$53,ROW(U27)+13,FALSE)</f>
        <v>557</v>
      </c>
      <c r="V27">
        <f>HLOOKUP(V$1,国有企业!$A$1:$DH$53,ROW(V27)+13,FALSE)+HLOOKUP(V$1,城镇集体企业!$A$1:$DH$53,ROW(V27)+13,FALSE)+HLOOKUP(V$1,其他单位!$A$1:$DH$53,ROW(V27)+13,FALSE)</f>
        <v>714</v>
      </c>
      <c r="W27">
        <f>HLOOKUP(W$1,国有企业!$A$1:$DH$53,ROW(W27)+13,FALSE)+HLOOKUP(W$1,城镇集体企业!$A$1:$DH$53,ROW(W27)+13,FALSE)+HLOOKUP(W$1,其他单位!$A$1:$DH$53,ROW(W27)+13,FALSE)</f>
        <v>131</v>
      </c>
      <c r="X27">
        <f>HLOOKUP(X$1,国有企业!$A$1:$DH$53,ROW(X27)+13,FALSE)+HLOOKUP(X$1,城镇集体企业!$A$1:$DH$53,ROW(X27)+13,FALSE)+HLOOKUP(X$1,其他单位!$A$1:$DH$53,ROW(X27)+13,FALSE)</f>
        <v>34</v>
      </c>
      <c r="Y27">
        <f>HLOOKUP(Y$1,国有企业!$A$1:$DH$53,ROW(Y27)+13,FALSE)+HLOOKUP(Y$1,城镇集体企业!$A$1:$DH$53,ROW(Y27)+13,FALSE)+HLOOKUP(Y$1,其他单位!$A$1:$DH$53,ROW(Y27)+13,FALSE)</f>
        <v>1376</v>
      </c>
      <c r="Z27">
        <f>HLOOKUP(Z$1,国有企业!$A$1:$DH$53,ROW(Z27)+13,FALSE)+HLOOKUP(Z$1,城镇集体企业!$A$1:$DH$53,ROW(Z27)+13,FALSE)+HLOOKUP(Z$1,其他单位!$A$1:$DH$53,ROW(Z27)+13,FALSE)</f>
        <v>103</v>
      </c>
      <c r="AA27">
        <f>HLOOKUP(AA$1,国有企业!$A$1:$DH$53,ROW(AA27)+13,FALSE)+HLOOKUP(AA$1,城镇集体企业!$A$1:$DH$53,ROW(AA27)+13,FALSE)+HLOOKUP(AA$1,其他单位!$A$1:$DH$53,ROW(AA27)+13,FALSE)</f>
        <v>3935</v>
      </c>
      <c r="AB27">
        <f>HLOOKUP(AB$1,国有企业!$A$1:$DH$53,ROW(AB27)+13,FALSE)+HLOOKUP(AB$1,城镇集体企业!$A$1:$DH$53,ROW(AB27)+13,FALSE)+HLOOKUP(AB$1,其他单位!$A$1:$DH$53,ROW(AB27)+13,FALSE)</f>
        <v>1135</v>
      </c>
      <c r="AC27">
        <f>HLOOKUP(AC$1,国有企业!$A$1:$DH$53,ROW(AC27)+13,FALSE)+HLOOKUP(AC$1,城镇集体企业!$A$1:$DH$53,ROW(AC27)+13,FALSE)+HLOOKUP(AC$1,其他单位!$A$1:$DH$53,ROW(AC27)+13,FALSE)</f>
        <v>207</v>
      </c>
      <c r="AD27">
        <f>HLOOKUP(AD$1,国有企业!$A$1:$DH$53,ROW(AD27)+13,FALSE)+HLOOKUP(AD$1,城镇集体企业!$A$1:$DH$53,ROW(AD27)+13,FALSE)+HLOOKUP(AD$1,其他单位!$A$1:$DH$53,ROW(AD27)+13,FALSE)</f>
        <v>2128</v>
      </c>
      <c r="AE27">
        <f>HLOOKUP(AE$1,国有企业!$A$1:$DH$53,ROW(AE27)+13,FALSE)+HLOOKUP(AE$1,城镇集体企业!$A$1:$DH$53,ROW(AE27)+13,FALSE)+HLOOKUP(AE$1,其他单位!$A$1:$DH$53,ROW(AE27)+13,FALSE)</f>
        <v>3169</v>
      </c>
      <c r="AF27">
        <f>HLOOKUP(AF$1,国有企业!$A$1:$DH$53,ROW(AF27)+13,FALSE)+HLOOKUP(AF$1,城镇集体企业!$A$1:$DH$53,ROW(AF27)+13,FALSE)+HLOOKUP(AF$1,其他单位!$A$1:$DH$53,ROW(AF27)+13,FALSE)</f>
        <v>14924</v>
      </c>
      <c r="AG27">
        <f>HLOOKUP(AG$1,国有企业!$A$1:$DH$53,ROW(AG27)+13,FALSE)+HLOOKUP(AG$1,城镇集体企业!$A$1:$DH$53,ROW(AG27)+13,FALSE)+HLOOKUP(AG$1,其他单位!$A$1:$DH$53,ROW(AG27)+13,FALSE)</f>
        <v>0</v>
      </c>
      <c r="AH27">
        <f>HLOOKUP(AH$1,国有企业!$A$1:$DH$53,ROW(AH27)+13,FALSE)+HLOOKUP(AH$1,城镇集体企业!$A$1:$DH$53,ROW(AH27)+13,FALSE)+HLOOKUP(AH$1,其他单位!$A$1:$DH$53,ROW(AH27)+13,FALSE)</f>
        <v>2179</v>
      </c>
      <c r="AI27">
        <f>HLOOKUP(AI$1,国有企业!$A$1:$DH$53,ROW(AI27)+13,FALSE)+HLOOKUP(AI$1,城镇集体企业!$A$1:$DH$53,ROW(AI27)+13,FALSE)+HLOOKUP(AI$1,其他单位!$A$1:$DH$53,ROW(AI27)+13,FALSE)</f>
        <v>8497</v>
      </c>
      <c r="AJ27">
        <f>HLOOKUP(AJ$1,国有企业!$A$1:$DH$53,ROW(AJ27)+13,FALSE)+HLOOKUP(AJ$1,城镇集体企业!$A$1:$DH$53,ROW(AJ27)+13,FALSE)+HLOOKUP(AJ$1,其他单位!$A$1:$DH$53,ROW(AJ27)+13,FALSE)</f>
        <v>35</v>
      </c>
      <c r="AK27">
        <f>HLOOKUP(AK$1,国有企业!$A$1:$DH$53,ROW(AK27)+13,FALSE)+HLOOKUP(AK$1,城镇集体企业!$A$1:$DH$53,ROW(AK27)+13,FALSE)+HLOOKUP(AK$1,其他单位!$A$1:$DH$53,ROW(AK27)+13,FALSE)</f>
        <v>513</v>
      </c>
      <c r="AL27">
        <f>HLOOKUP(AL$1,国有企业!$A$1:$DH$53,ROW(AL27)+13,FALSE)+HLOOKUP(AL$1,城镇集体企业!$A$1:$DH$53,ROW(AL27)+13,FALSE)+HLOOKUP(AL$1,其他单位!$A$1:$DH$53,ROW(AL27)+13,FALSE)</f>
        <v>1146</v>
      </c>
      <c r="AM27">
        <f>HLOOKUP(AM$1,国有企业!$A$1:$DH$53,ROW(AM27)+13,FALSE)+HLOOKUP(AM$1,城镇集体企业!$A$1:$DH$53,ROW(AM27)+13,FALSE)+HLOOKUP(AM$1,其他单位!$A$1:$DH$53,ROW(AM27)+13,FALSE)</f>
        <v>278</v>
      </c>
      <c r="AN27">
        <f>HLOOKUP(AN$1,国有企业!$A$1:$DH$53,ROW(AN27)+13,FALSE)+HLOOKUP(AN$1,城镇集体企业!$A$1:$DH$53,ROW(AN27)+13,FALSE)+HLOOKUP(AN$1,其他单位!$A$1:$DH$53,ROW(AN27)+13,FALSE)</f>
        <v>767</v>
      </c>
      <c r="AO27">
        <f>HLOOKUP(AO$1,国有企业!$A$1:$DH$53,ROW(AO27)+13,FALSE)+HLOOKUP(AO$1,城镇集体企业!$A$1:$DH$53,ROW(AO27)+13,FALSE)+HLOOKUP(AO$1,其他单位!$A$1:$DH$53,ROW(AO27)+13,FALSE)</f>
        <v>2240</v>
      </c>
      <c r="AP27">
        <f>HLOOKUP(AP$1,国有企业!$A$1:$DH$53,ROW(AP27)+13,FALSE)+HLOOKUP(AP$1,城镇集体企业!$A$1:$DH$53,ROW(AP27)+13,FALSE)+HLOOKUP(AP$1,其他单位!$A$1:$DH$53,ROW(AP27)+13,FALSE)</f>
        <v>256</v>
      </c>
      <c r="AQ27">
        <f>HLOOKUP(AQ$1,国有企业!$A$1:$DH$53,ROW(AQ27)+13,FALSE)+HLOOKUP(AQ$1,城镇集体企业!$A$1:$DH$53,ROW(AQ27)+13,FALSE)+HLOOKUP(AQ$1,其他单位!$A$1:$DH$53,ROW(AQ27)+13,FALSE)</f>
        <v>4427</v>
      </c>
      <c r="AR27">
        <f>HLOOKUP(AR$1,国有企业!$A$1:$DH$53,ROW(AR27)+13,FALSE)+HLOOKUP(AR$1,城镇集体企业!$A$1:$DH$53,ROW(AR27)+13,FALSE)+HLOOKUP(AR$1,其他单位!$A$1:$DH$53,ROW(AR27)+13,FALSE)</f>
        <v>680</v>
      </c>
      <c r="AS27">
        <f>HLOOKUP(AS$1,国有企业!$A$1:$DH$53,ROW(AS27)+13,FALSE)+HLOOKUP(AS$1,城镇集体企业!$A$1:$DH$53,ROW(AS27)+13,FALSE)+HLOOKUP(AS$1,其他单位!$A$1:$DH$53,ROW(AS27)+13,FALSE)</f>
        <v>0</v>
      </c>
      <c r="AT27">
        <f>HLOOKUP(AT$1,国有企业!$A$1:$DH$53,ROW(AT27)+13,FALSE)+HLOOKUP(AT$1,城镇集体企业!$A$1:$DH$53,ROW(AT27)+13,FALSE)+HLOOKUP(AT$1,其他单位!$A$1:$DH$53,ROW(AT27)+13,FALSE)</f>
        <v>30</v>
      </c>
      <c r="AU27">
        <f>HLOOKUP(AU$1,国有企业!$A$1:$DH$53,ROW(AU27)+13,FALSE)+HLOOKUP(AU$1,城镇集体企业!$A$1:$DH$53,ROW(AU27)+13,FALSE)+HLOOKUP(AU$1,其他单位!$A$1:$DH$53,ROW(AU27)+13,FALSE)</f>
        <v>36</v>
      </c>
      <c r="AV27">
        <f>HLOOKUP(AV$1,国有企业!$A$1:$DH$53,ROW(AV27)+13,FALSE)+HLOOKUP(AV$1,城镇集体企业!$A$1:$DH$53,ROW(AV27)+13,FALSE)+HLOOKUP(AV$1,其他单位!$A$1:$DH$53,ROW(AV27)+13,FALSE)</f>
        <v>2567</v>
      </c>
      <c r="AW27">
        <f>HLOOKUP(AW$1,国有企业!$A$1:$DH$53,ROW(AW27)+13,FALSE)+HLOOKUP(AW$1,城镇集体企业!$A$1:$DH$53,ROW(AW27)+13,FALSE)+HLOOKUP(AW$1,其他单位!$A$1:$DH$53,ROW(AW27)+13,FALSE)</f>
        <v>21938</v>
      </c>
      <c r="AX27">
        <f>HLOOKUP(AX$1,国有企业!$A$1:$DH$53,ROW(AX27)+13,FALSE)+HLOOKUP(AX$1,城镇集体企业!$A$1:$DH$53,ROW(AX27)+13,FALSE)+HLOOKUP(AX$1,其他单位!$A$1:$DH$53,ROW(AX27)+13,FALSE)</f>
        <v>13652</v>
      </c>
      <c r="AY27">
        <f>HLOOKUP(AY$1,国有企业!$A$1:$DH$53,ROW(AY27)+13,FALSE)+HLOOKUP(AY$1,城镇集体企业!$A$1:$DH$53,ROW(AY27)+13,FALSE)+HLOOKUP(AY$1,其他单位!$A$1:$DH$53,ROW(AY27)+13,FALSE)</f>
        <v>1768</v>
      </c>
      <c r="AZ27">
        <f>HLOOKUP(AZ$1,国有企业!$A$1:$DH$53,ROW(AZ27)+13,FALSE)+HLOOKUP(AZ$1,城镇集体企业!$A$1:$DH$53,ROW(AZ27)+13,FALSE)+HLOOKUP(AZ$1,其他单位!$A$1:$DH$53,ROW(AZ27)+13,FALSE)</f>
        <v>6518</v>
      </c>
      <c r="BA27">
        <f>HLOOKUP(BA$1,国有企业!$A$1:$DH$53,ROW(BA27)+13,FALSE)+HLOOKUP(BA$1,城镇集体企业!$A$1:$DH$53,ROW(BA27)+13,FALSE)+HLOOKUP(BA$1,其他单位!$A$1:$DH$53,ROW(BA27)+13,FALSE)</f>
        <v>61500</v>
      </c>
      <c r="BB27">
        <f>HLOOKUP(BB$1,国有企业!$A$1:$DH$53,ROW(BB27)+13,FALSE)+HLOOKUP(BB$1,城镇集体企业!$A$1:$DH$53,ROW(BB27)+13,FALSE)+HLOOKUP(BB$1,其他单位!$A$1:$DH$53,ROW(BB27)+13,FALSE)</f>
        <v>47803</v>
      </c>
      <c r="BC27">
        <f>HLOOKUP(BC$1,国有企业!$A$1:$DH$53,ROW(BC27)+13,FALSE)+HLOOKUP(BC$1,城镇集体企业!$A$1:$DH$53,ROW(BC27)+13,FALSE)+HLOOKUP(BC$1,其他单位!$A$1:$DH$53,ROW(BC27)+13,FALSE)</f>
        <v>4319</v>
      </c>
      <c r="BD27">
        <f>HLOOKUP(BD$1,国有企业!$A$1:$DH$53,ROW(BD27)+13,FALSE)+HLOOKUP(BD$1,城镇集体企业!$A$1:$DH$53,ROW(BD27)+13,FALSE)+HLOOKUP(BD$1,其他单位!$A$1:$DH$53,ROW(BD27)+13,FALSE)</f>
        <v>4649</v>
      </c>
      <c r="BE27">
        <f>HLOOKUP(BE$1,国有企业!$A$1:$DH$53,ROW(BE27)+13,FALSE)+HLOOKUP(BE$1,城镇集体企业!$A$1:$DH$53,ROW(BE27)+13,FALSE)+HLOOKUP(BE$1,其他单位!$A$1:$DH$53,ROW(BE27)+13,FALSE)</f>
        <v>4729</v>
      </c>
      <c r="BF27">
        <f>HLOOKUP(BF$1,国有企业!$A$1:$DH$53,ROW(BF27)+13,FALSE)+HLOOKUP(BF$1,城镇集体企业!$A$1:$DH$53,ROW(BF27)+13,FALSE)+HLOOKUP(BF$1,其他单位!$A$1:$DH$53,ROW(BF27)+13,FALSE)</f>
        <v>56217</v>
      </c>
      <c r="BG27">
        <f>HLOOKUP(BG$1,国有企业!$A$1:$DH$53,ROW(BG27)+13,FALSE)+HLOOKUP(BG$1,城镇集体企业!$A$1:$DH$53,ROW(BG27)+13,FALSE)+HLOOKUP(BG$1,其他单位!$A$1:$DH$53,ROW(BG27)+13,FALSE)</f>
        <v>24449</v>
      </c>
      <c r="BH27">
        <f>HLOOKUP(BH$1,国有企业!$A$1:$DH$53,ROW(BH27)+13,FALSE)+HLOOKUP(BH$1,城镇集体企业!$A$1:$DH$53,ROW(BH27)+13,FALSE)+HLOOKUP(BH$1,其他单位!$A$1:$DH$53,ROW(BH27)+13,FALSE)</f>
        <v>31768</v>
      </c>
      <c r="BI27">
        <f>HLOOKUP(BI$1,国有企业!$A$1:$DH$53,ROW(BI27)+13,FALSE)+HLOOKUP(BI$1,城镇集体企业!$A$1:$DH$53,ROW(BI27)+13,FALSE)+HLOOKUP(BI$1,其他单位!$A$1:$DH$53,ROW(BI27)+13,FALSE)</f>
        <v>72898</v>
      </c>
      <c r="BJ27">
        <f>HLOOKUP(BJ$1,国有企业!$A$1:$DH$53,ROW(BJ27)+13,FALSE)+HLOOKUP(BJ$1,城镇集体企业!$A$1:$DH$53,ROW(BJ27)+13,FALSE)+HLOOKUP(BJ$1,其他单位!$A$1:$DH$53,ROW(BJ27)+13,FALSE)</f>
        <v>6485</v>
      </c>
      <c r="BK27">
        <f>HLOOKUP(BK$1,国有企业!$A$1:$DH$53,ROW(BK27)+13,FALSE)+HLOOKUP(BK$1,城镇集体企业!$A$1:$DH$53,ROW(BK27)+13,FALSE)+HLOOKUP(BK$1,其他单位!$A$1:$DH$53,ROW(BK27)+13,FALSE)</f>
        <v>19442</v>
      </c>
      <c r="BL27">
        <f>HLOOKUP(BL$1,国有企业!$A$1:$DH$53,ROW(BL27)+13,FALSE)+HLOOKUP(BL$1,城镇集体企业!$A$1:$DH$53,ROW(BL27)+13,FALSE)+HLOOKUP(BL$1,其他单位!$A$1:$DH$53,ROW(BL27)+13,FALSE)</f>
        <v>6083</v>
      </c>
      <c r="BM27">
        <f>HLOOKUP(BM$1,国有企业!$A$1:$DH$53,ROW(BM27)+13,FALSE)+HLOOKUP(BM$1,城镇集体企业!$A$1:$DH$53,ROW(BM27)+13,FALSE)+HLOOKUP(BM$1,其他单位!$A$1:$DH$53,ROW(BM27)+13,FALSE)</f>
        <v>24943</v>
      </c>
      <c r="BN27">
        <f>HLOOKUP(BN$1,国有企业!$A$1:$DH$53,ROW(BN27)+13,FALSE)+HLOOKUP(BN$1,城镇集体企业!$A$1:$DH$53,ROW(BN27)+13,FALSE)+HLOOKUP(BN$1,其他单位!$A$1:$DH$53,ROW(BN27)+13,FALSE)</f>
        <v>28</v>
      </c>
      <c r="BO27">
        <f>HLOOKUP(BO$1,国有企业!$A$1:$DH$53,ROW(BO27)+13,FALSE)+HLOOKUP(BO$1,城镇集体企业!$A$1:$DH$53,ROW(BO27)+13,FALSE)+HLOOKUP(BO$1,其他单位!$A$1:$DH$53,ROW(BO27)+13,FALSE)</f>
        <v>1907</v>
      </c>
      <c r="BP27">
        <f>HLOOKUP(BP$1,国有企业!$A$1:$DH$53,ROW(BP27)+13,FALSE)+HLOOKUP(BP$1,城镇集体企业!$A$1:$DH$53,ROW(BP27)+13,FALSE)+HLOOKUP(BP$1,其他单位!$A$1:$DH$53,ROW(BP27)+13,FALSE)</f>
        <v>3547</v>
      </c>
      <c r="BQ27">
        <f>HLOOKUP(BQ$1,国有企业!$A$1:$DH$53,ROW(BQ27)+13,FALSE)+HLOOKUP(BQ$1,城镇集体企业!$A$1:$DH$53,ROW(BQ27)+13,FALSE)+HLOOKUP(BQ$1,其他单位!$A$1:$DH$53,ROW(BQ27)+13,FALSE)</f>
        <v>10463</v>
      </c>
      <c r="BR27">
        <f>HLOOKUP(BR$1,国有企业!$A$1:$DH$53,ROW(BR27)+13,FALSE)+HLOOKUP(BR$1,城镇集体企业!$A$1:$DH$53,ROW(BR27)+13,FALSE)+HLOOKUP(BR$1,其他单位!$A$1:$DH$53,ROW(BR27)+13,FALSE)</f>
        <v>55370</v>
      </c>
      <c r="BS27">
        <f>HLOOKUP(BS$1,国有企业!$A$1:$DH$53,ROW(BS27)+13,FALSE)+HLOOKUP(BS$1,城镇集体企业!$A$1:$DH$53,ROW(BS27)+13,FALSE)+HLOOKUP(BS$1,其他单位!$A$1:$DH$53,ROW(BS27)+13,FALSE)</f>
        <v>50924</v>
      </c>
      <c r="BT27">
        <f>HLOOKUP(BT$1,国有企业!$A$1:$DH$53,ROW(BT27)+13,FALSE)+HLOOKUP(BT$1,城镇集体企业!$A$1:$DH$53,ROW(BT27)+13,FALSE)+HLOOKUP(BT$1,其他单位!$A$1:$DH$53,ROW(BT27)+13,FALSE)</f>
        <v>4446</v>
      </c>
      <c r="BU27">
        <f>HLOOKUP(BU$1,国有企业!$A$1:$DH$53,ROW(BU27)+13,FALSE)+HLOOKUP(BU$1,城镇集体企业!$A$1:$DH$53,ROW(BU27)+13,FALSE)+HLOOKUP(BU$1,其他单位!$A$1:$DH$53,ROW(BU27)+13,FALSE)</f>
        <v>21825</v>
      </c>
      <c r="BV27">
        <f>HLOOKUP(BV$1,国有企业!$A$1:$DH$53,ROW(BV27)+13,FALSE)+HLOOKUP(BV$1,城镇集体企业!$A$1:$DH$53,ROW(BV27)+13,FALSE)+HLOOKUP(BV$1,其他单位!$A$1:$DH$53,ROW(BV27)+13,FALSE)</f>
        <v>9039</v>
      </c>
      <c r="BW27">
        <f>HLOOKUP(BW$1,国有企业!$A$1:$DH$53,ROW(BW27)+13,FALSE)+HLOOKUP(BW$1,城镇集体企业!$A$1:$DH$53,ROW(BW27)+13,FALSE)+HLOOKUP(BW$1,其他单位!$A$1:$DH$53,ROW(BW27)+13,FALSE)</f>
        <v>6785</v>
      </c>
      <c r="BX27">
        <f>HLOOKUP(BX$1,国有企业!$A$1:$DH$53,ROW(BX27)+13,FALSE)+HLOOKUP(BX$1,城镇集体企业!$A$1:$DH$53,ROW(BX27)+13,FALSE)+HLOOKUP(BX$1,其他单位!$A$1:$DH$53,ROW(BX27)+13,FALSE)</f>
        <v>6001</v>
      </c>
      <c r="BY27">
        <f>HLOOKUP(BY$1,国有企业!$A$1:$DH$53,ROW(BY27)+13,FALSE)+HLOOKUP(BY$1,城镇集体企业!$A$1:$DH$53,ROW(BY27)+13,FALSE)+HLOOKUP(BY$1,其他单位!$A$1:$DH$53,ROW(BY27)+13,FALSE)</f>
        <v>51360</v>
      </c>
      <c r="BZ27">
        <f>HLOOKUP(BZ$1,国有企业!$A$1:$DH$53,ROW(BZ27)+13,FALSE)+HLOOKUP(BZ$1,城镇集体企业!$A$1:$DH$53,ROW(BZ27)+13,FALSE)+HLOOKUP(BZ$1,其他单位!$A$1:$DH$53,ROW(BZ27)+13,FALSE)</f>
        <v>21763</v>
      </c>
      <c r="CA27">
        <f>HLOOKUP(CA$1,国有企业!$A$1:$DH$53,ROW(CA27)+13,FALSE)+HLOOKUP(CA$1,城镇集体企业!$A$1:$DH$53,ROW(CA27)+13,FALSE)+HLOOKUP(CA$1,其他单位!$A$1:$DH$53,ROW(CA27)+13,FALSE)</f>
        <v>581</v>
      </c>
      <c r="CB27">
        <f>HLOOKUP(CB$1,国有企业!$A$1:$DH$53,ROW(CB27)+13,FALSE)+HLOOKUP(CB$1,城镇集体企业!$A$1:$DH$53,ROW(CB27)+13,FALSE)+HLOOKUP(CB$1,其他单位!$A$1:$DH$53,ROW(CB27)+13,FALSE)</f>
        <v>28835</v>
      </c>
      <c r="CC27">
        <f>HLOOKUP(CC$1,国有企业!$A$1:$DH$53,ROW(CC27)+13,FALSE)+HLOOKUP(CC$1,城镇集体企业!$A$1:$DH$53,ROW(CC27)+13,FALSE)+HLOOKUP(CC$1,其他单位!$A$1:$DH$53,ROW(CC27)+13,FALSE)</f>
        <v>181</v>
      </c>
      <c r="CD27">
        <f>HLOOKUP(CD$1,国有企业!$A$1:$DH$53,ROW(CD27)+13,FALSE)+HLOOKUP(CD$1,城镇集体企业!$A$1:$DH$53,ROW(CD27)+13,FALSE)+HLOOKUP(CD$1,其他单位!$A$1:$DH$53,ROW(CD27)+13,FALSE)</f>
        <v>81636</v>
      </c>
      <c r="CE27">
        <f>HLOOKUP(CE$1,国有企业!$A$1:$DH$53,ROW(CE27)+13,FALSE)+HLOOKUP(CE$1,城镇集体企业!$A$1:$DH$53,ROW(CE27)+13,FALSE)+HLOOKUP(CE$1,其他单位!$A$1:$DH$53,ROW(CE27)+13,FALSE)</f>
        <v>30901</v>
      </c>
      <c r="CF27">
        <f>HLOOKUP(CF$1,国有企业!$A$1:$DH$53,ROW(CF27)+13,FALSE)+HLOOKUP(CF$1,城镇集体企业!$A$1:$DH$53,ROW(CF27)+13,FALSE)+HLOOKUP(CF$1,其他单位!$A$1:$DH$53,ROW(CF27)+13,FALSE)</f>
        <v>1323</v>
      </c>
      <c r="CG27">
        <f>HLOOKUP(CG$1,国有企业!$A$1:$DH$53,ROW(CG27)+13,FALSE)+HLOOKUP(CG$1,城镇集体企业!$A$1:$DH$53,ROW(CG27)+13,FALSE)+HLOOKUP(CG$1,其他单位!$A$1:$DH$53,ROW(CG27)+13,FALSE)</f>
        <v>29578</v>
      </c>
      <c r="CH27">
        <f>HLOOKUP(CH$1,国有企业!$A$1:$DH$53,ROW(CH27)+13,FALSE)+HLOOKUP(CH$1,城镇集体企业!$A$1:$DH$53,ROW(CH27)+13,FALSE)+HLOOKUP(CH$1,其他单位!$A$1:$DH$53,ROW(CH27)+13,FALSE)</f>
        <v>21407</v>
      </c>
      <c r="CI27">
        <f>HLOOKUP(CI$1,国有企业!$A$1:$DH$53,ROW(CI27)+13,FALSE)+HLOOKUP(CI$1,城镇集体企业!$A$1:$DH$53,ROW(CI27)+13,FALSE)+HLOOKUP(CI$1,其他单位!$A$1:$DH$53,ROW(CI27)+13,FALSE)</f>
        <v>3175</v>
      </c>
      <c r="CJ27">
        <f>HLOOKUP(CJ$1,国有企业!$A$1:$DH$53,ROW(CJ27)+13,FALSE)+HLOOKUP(CJ$1,城镇集体企业!$A$1:$DH$53,ROW(CJ27)+13,FALSE)+HLOOKUP(CJ$1,其他单位!$A$1:$DH$53,ROW(CJ27)+13,FALSE)</f>
        <v>15925</v>
      </c>
      <c r="CK27">
        <f>HLOOKUP(CK$1,国有企业!$A$1:$DH$53,ROW(CK27)+13,FALSE)+HLOOKUP(CK$1,城镇集体企业!$A$1:$DH$53,ROW(CK27)+13,FALSE)+HLOOKUP(CK$1,其他单位!$A$1:$DH$53,ROW(CK27)+13,FALSE)</f>
        <v>2307</v>
      </c>
      <c r="CL27">
        <f>HLOOKUP(CL$1,国有企业!$A$1:$DH$53,ROW(CL27)+13,FALSE)+HLOOKUP(CL$1,城镇集体企业!$A$1:$DH$53,ROW(CL27)+13,FALSE)+HLOOKUP(CL$1,其他单位!$A$1:$DH$53,ROW(CL27)+13,FALSE)</f>
        <v>35760</v>
      </c>
      <c r="CM27">
        <f>HLOOKUP(CM$1,国有企业!$A$1:$DH$53,ROW(CM27)+13,FALSE)+HLOOKUP(CM$1,城镇集体企业!$A$1:$DH$53,ROW(CM27)+13,FALSE)+HLOOKUP(CM$1,其他单位!$A$1:$DH$53,ROW(CM27)+13,FALSE)</f>
        <v>2526</v>
      </c>
      <c r="CN27">
        <f>HLOOKUP(CN$1,国有企业!$A$1:$DH$53,ROW(CN27)+13,FALSE)+HLOOKUP(CN$1,城镇集体企业!$A$1:$DH$53,ROW(CN27)+13,FALSE)+HLOOKUP(CN$1,其他单位!$A$1:$DH$53,ROW(CN27)+13,FALSE)</f>
        <v>1747</v>
      </c>
      <c r="CO27">
        <f>HLOOKUP(CO$1,国有企业!$A$1:$DH$53,ROW(CO27)+13,FALSE)+HLOOKUP(CO$1,城镇集体企业!$A$1:$DH$53,ROW(CO27)+13,FALSE)+HLOOKUP(CO$1,其他单位!$A$1:$DH$53,ROW(CO27)+13,FALSE)</f>
        <v>30583</v>
      </c>
      <c r="CP27">
        <f>HLOOKUP(CP$1,国有企业!$A$1:$DH$53,ROW(CP27)+13,FALSE)+HLOOKUP(CP$1,城镇集体企业!$A$1:$DH$53,ROW(CP27)+13,FALSE)+HLOOKUP(CP$1,其他单位!$A$1:$DH$53,ROW(CP27)+13,FALSE)</f>
        <v>904</v>
      </c>
      <c r="CQ27">
        <f>HLOOKUP(CQ$1,国有企业!$A$1:$DH$53,ROW(CQ27)+13,FALSE)+HLOOKUP(CQ$1,城镇集体企业!$A$1:$DH$53,ROW(CQ27)+13,FALSE)+HLOOKUP(CQ$1,其他单位!$A$1:$DH$53,ROW(CQ27)+13,FALSE)</f>
        <v>7316</v>
      </c>
      <c r="CR27">
        <f>HLOOKUP(CR$1,国有企业!$A$1:$DH$53,ROW(CR27)+13,FALSE)+HLOOKUP(CR$1,城镇集体企业!$A$1:$DH$53,ROW(CR27)+13,FALSE)+HLOOKUP(CR$1,其他单位!$A$1:$DH$53,ROW(CR27)+13,FALSE)</f>
        <v>1242</v>
      </c>
      <c r="CS27">
        <f>HLOOKUP(CS$1,国有企业!$A$1:$DH$53,ROW(CS27)+13,FALSE)+HLOOKUP(CS$1,城镇集体企业!$A$1:$DH$53,ROW(CS27)+13,FALSE)+HLOOKUP(CS$1,其他单位!$A$1:$DH$53,ROW(CS27)+13,FALSE)</f>
        <v>723</v>
      </c>
      <c r="CT27">
        <f>HLOOKUP(CT$1,国有企业!$A$1:$DH$53,ROW(CT27)+13,FALSE)+HLOOKUP(CT$1,城镇集体企业!$A$1:$DH$53,ROW(CT27)+13,FALSE)+HLOOKUP(CT$1,其他单位!$A$1:$DH$53,ROW(CT27)+13,FALSE)</f>
        <v>5351</v>
      </c>
      <c r="CU27">
        <f>HLOOKUP(CU$1,国有企业!$A$1:$DH$53,ROW(CU27)+13,FALSE)+HLOOKUP(CU$1,城镇集体企业!$A$1:$DH$53,ROW(CU27)+13,FALSE)+HLOOKUP(CU$1,其他单位!$A$1:$DH$53,ROW(CU27)+13,FALSE)</f>
        <v>143988</v>
      </c>
      <c r="CV27">
        <f>HLOOKUP(CV$1,国有企业!$A$1:$DH$53,ROW(CV27)+13,FALSE)+HLOOKUP(CV$1,城镇集体企业!$A$1:$DH$53,ROW(CV27)+13,FALSE)+HLOOKUP(CV$1,其他单位!$A$1:$DH$53,ROW(CV27)+13,FALSE)</f>
        <v>47579</v>
      </c>
      <c r="CW27">
        <f>HLOOKUP(CW$1,国有企业!$A$1:$DH$53,ROW(CW27)+13,FALSE)+HLOOKUP(CW$1,城镇集体企业!$A$1:$DH$53,ROW(CW27)+13,FALSE)+HLOOKUP(CW$1,其他单位!$A$1:$DH$53,ROW(CW27)+13,FALSE)</f>
        <v>57685</v>
      </c>
      <c r="CX27">
        <f>HLOOKUP(CX$1,国有企业!$A$1:$DH$53,ROW(CX27)+13,FALSE)+HLOOKUP(CX$1,城镇集体企业!$A$1:$DH$53,ROW(CX27)+13,FALSE)+HLOOKUP(CX$1,其他单位!$A$1:$DH$53,ROW(CX27)+13,FALSE)</f>
        <v>16564</v>
      </c>
      <c r="CY27">
        <f>HLOOKUP(CY$1,国有企业!$A$1:$DH$53,ROW(CY27)+13,FALSE)+HLOOKUP(CY$1,城镇集体企业!$A$1:$DH$53,ROW(CY27)+13,FALSE)+HLOOKUP(CY$1,其他单位!$A$1:$DH$53,ROW(CY27)+13,FALSE)</f>
        <v>73125</v>
      </c>
      <c r="CZ27">
        <f>HLOOKUP(CZ$1,国有企业!$A$1:$DH$53,ROW(CZ27)+13,FALSE)+HLOOKUP(CZ$1,城镇集体企业!$A$1:$DH$53,ROW(CZ27)+13,FALSE)+HLOOKUP(CZ$1,其他单位!$A$1:$DH$53,ROW(CZ27)+13,FALSE)</f>
        <v>71784</v>
      </c>
      <c r="DA27">
        <f>HLOOKUP(DA$1,国有企业!$A$1:$DH$53,ROW(DA27)+13,FALSE)+HLOOKUP(DA$1,城镇集体企业!$A$1:$DH$53,ROW(DA27)+13,FALSE)+HLOOKUP(DA$1,其他单位!$A$1:$DH$53,ROW(DA27)+13,FALSE)</f>
        <v>1341</v>
      </c>
      <c r="DB27">
        <f>HLOOKUP(DB$1,国有企业!$A$1:$DH$53,ROW(DB27)+13,FALSE)+HLOOKUP(DB$1,城镇集体企业!$A$1:$DH$53,ROW(DB27)+13,FALSE)+HLOOKUP(DB$1,其他单位!$A$1:$DH$53,ROW(DB27)+13,FALSE)</f>
        <v>13417</v>
      </c>
      <c r="DC27">
        <f>HLOOKUP(DC$1,国有企业!$A$1:$DH$53,ROW(DC27)+13,FALSE)+HLOOKUP(DC$1,城镇集体企业!$A$1:$DH$53,ROW(DC27)+13,FALSE)+HLOOKUP(DC$1,其他单位!$A$1:$DH$53,ROW(DC27)+13,FALSE)</f>
        <v>2774</v>
      </c>
      <c r="DD27">
        <f>HLOOKUP(DD$1,国有企业!$A$1:$DH$53,ROW(DD27)+13,FALSE)+HLOOKUP(DD$1,城镇集体企业!$A$1:$DH$53,ROW(DD27)+13,FALSE)+HLOOKUP(DD$1,其他单位!$A$1:$DH$53,ROW(DD27)+13,FALSE)</f>
        <v>3171</v>
      </c>
      <c r="DE27">
        <f>HLOOKUP(DE$1,国有企业!$A$1:$DH$53,ROW(DE27)+13,FALSE)+HLOOKUP(DE$1,城镇集体企业!$A$1:$DH$53,ROW(DE27)+13,FALSE)+HLOOKUP(DE$1,其他单位!$A$1:$DH$53,ROW(DE27)+13,FALSE)</f>
        <v>2591</v>
      </c>
      <c r="DF27">
        <f>HLOOKUP(DF$1,国有企业!$A$1:$DH$53,ROW(DF27)+13,FALSE)+HLOOKUP(DF$1,城镇集体企业!$A$1:$DH$53,ROW(DF27)+13,FALSE)+HLOOKUP(DF$1,其他单位!$A$1:$DH$53,ROW(DF27)+13,FALSE)</f>
        <v>2513</v>
      </c>
      <c r="DG27">
        <f>HLOOKUP(DG$1,国有企业!$A$1:$DH$53,ROW(DG27)+13,FALSE)+HLOOKUP(DG$1,城镇集体企业!$A$1:$DH$53,ROW(DG27)+13,FALSE)+HLOOKUP(DG$1,其他单位!$A$1:$DH$53,ROW(DG27)+13,FALSE)</f>
        <v>2368</v>
      </c>
      <c r="DH27">
        <f>HLOOKUP(DH$1,国有企业!$A$1:$DH$53,ROW(DH27)+13,FALSE)+HLOOKUP(DH$1,城镇集体企业!$A$1:$DH$53,ROW(DH27)+13,FALSE)+HLOOKUP(DH$1,其他单位!$A$1:$DH$53,ROW(DH27)+13,FALSE)</f>
        <v>166756</v>
      </c>
    </row>
    <row r="28" spans="1:112" x14ac:dyDescent="0.2">
      <c r="A28" s="25"/>
    </row>
    <row r="29" spans="1:112" x14ac:dyDescent="0.2">
      <c r="A29" s="29" t="s">
        <v>584</v>
      </c>
      <c r="B29">
        <f>HLOOKUP(B$1,国有企业!$A$1:$DH$53,ROW(B29)+13,FALSE)+HLOOKUP(B$1,城镇集体企业!$A$1:$DH$53,ROW(B29)+13,FALSE)+HLOOKUP(B$1,其他单位!$A$1:$DH$53,ROW(B29)+13,FALSE)</f>
        <v>3744194</v>
      </c>
      <c r="C29">
        <f>HLOOKUP(C$1,国有企业!$A$1:$DH$53,ROW(C29)+13,FALSE)+HLOOKUP(C$1,城镇集体企业!$A$1:$DH$53,ROW(C29)+13,FALSE)+HLOOKUP(C$1,其他单位!$A$1:$DH$53,ROW(C29)+13,FALSE)</f>
        <v>6719</v>
      </c>
      <c r="D29">
        <f>HLOOKUP(D$1,国有企业!$A$1:$DH$53,ROW(D29)+13,FALSE)+HLOOKUP(D$1,城镇集体企业!$A$1:$DH$53,ROW(D29)+13,FALSE)+HLOOKUP(D$1,其他单位!$A$1:$DH$53,ROW(D29)+13,FALSE)</f>
        <v>2315</v>
      </c>
      <c r="E29">
        <f>HLOOKUP(E$1,国有企业!$A$1:$DH$53,ROW(E29)+13,FALSE)+HLOOKUP(E$1,城镇集体企业!$A$1:$DH$53,ROW(E29)+13,FALSE)+HLOOKUP(E$1,其他单位!$A$1:$DH$53,ROW(E29)+13,FALSE)</f>
        <v>912</v>
      </c>
      <c r="F29">
        <f>HLOOKUP(F$1,国有企业!$A$1:$DH$53,ROW(F29)+13,FALSE)+HLOOKUP(F$1,城镇集体企业!$A$1:$DH$53,ROW(F29)+13,FALSE)+HLOOKUP(F$1,其他单位!$A$1:$DH$53,ROW(F29)+13,FALSE)</f>
        <v>1748</v>
      </c>
      <c r="G29">
        <f>HLOOKUP(G$1,国有企业!$A$1:$DH$53,ROW(G29)+13,FALSE)+HLOOKUP(G$1,城镇集体企业!$A$1:$DH$53,ROW(G29)+13,FALSE)+HLOOKUP(G$1,其他单位!$A$1:$DH$53,ROW(G29)+13,FALSE)</f>
        <v>211</v>
      </c>
      <c r="H29">
        <f>HLOOKUP(H$1,国有企业!$A$1:$DH$53,ROW(H29)+13,FALSE)+HLOOKUP(H$1,城镇集体企业!$A$1:$DH$53,ROW(H29)+13,FALSE)+HLOOKUP(H$1,其他单位!$A$1:$DH$53,ROW(H29)+13,FALSE)</f>
        <v>1533</v>
      </c>
      <c r="I29">
        <f>HLOOKUP(I$1,国有企业!$A$1:$DH$53,ROW(I29)+13,FALSE)+HLOOKUP(I$1,城镇集体企业!$A$1:$DH$53,ROW(I29)+13,FALSE)+HLOOKUP(I$1,其他单位!$A$1:$DH$53,ROW(I29)+13,FALSE)</f>
        <v>30832</v>
      </c>
      <c r="J29">
        <f>HLOOKUP(J$1,国有企业!$A$1:$DH$53,ROW(J29)+13,FALSE)+HLOOKUP(J$1,城镇集体企业!$A$1:$DH$53,ROW(J29)+13,FALSE)+HLOOKUP(J$1,其他单位!$A$1:$DH$53,ROW(J29)+13,FALSE)</f>
        <v>25188</v>
      </c>
      <c r="K29">
        <f>HLOOKUP(K$1,国有企业!$A$1:$DH$53,ROW(K29)+13,FALSE)+HLOOKUP(K$1,城镇集体企业!$A$1:$DH$53,ROW(K29)+13,FALSE)+HLOOKUP(K$1,其他单位!$A$1:$DH$53,ROW(K29)+13,FALSE)</f>
        <v>1792</v>
      </c>
      <c r="L29">
        <f>HLOOKUP(L$1,国有企业!$A$1:$DH$53,ROW(L29)+13,FALSE)+HLOOKUP(L$1,城镇集体企业!$A$1:$DH$53,ROW(L29)+13,FALSE)+HLOOKUP(L$1,其他单位!$A$1:$DH$53,ROW(L29)+13,FALSE)</f>
        <v>6</v>
      </c>
      <c r="M29">
        <f>HLOOKUP(M$1,国有企业!$A$1:$DH$53,ROW(M29)+13,FALSE)+HLOOKUP(M$1,城镇集体企业!$A$1:$DH$53,ROW(M29)+13,FALSE)+HLOOKUP(M$1,其他单位!$A$1:$DH$53,ROW(M29)+13,FALSE)</f>
        <v>201</v>
      </c>
      <c r="N29">
        <f>HLOOKUP(N$1,国有企业!$A$1:$DH$53,ROW(N29)+13,FALSE)+HLOOKUP(N$1,城镇集体企业!$A$1:$DH$53,ROW(N29)+13,FALSE)+HLOOKUP(N$1,其他单位!$A$1:$DH$53,ROW(N29)+13,FALSE)</f>
        <v>3644</v>
      </c>
      <c r="O29">
        <f>HLOOKUP(O$1,国有企业!$A$1:$DH$53,ROW(O29)+13,FALSE)+HLOOKUP(O$1,城镇集体企业!$A$1:$DH$53,ROW(O29)+13,FALSE)+HLOOKUP(O$1,其他单位!$A$1:$DH$53,ROW(O29)+13,FALSE)</f>
        <v>1</v>
      </c>
      <c r="P29">
        <f>HLOOKUP(P$1,国有企业!$A$1:$DH$53,ROW(P29)+13,FALSE)+HLOOKUP(P$1,城镇集体企业!$A$1:$DH$53,ROW(P29)+13,FALSE)+HLOOKUP(P$1,其他单位!$A$1:$DH$53,ROW(P29)+13,FALSE)</f>
        <v>0</v>
      </c>
      <c r="Q29">
        <f>HLOOKUP(Q$1,国有企业!$A$1:$DH$53,ROW(Q29)+13,FALSE)+HLOOKUP(Q$1,城镇集体企业!$A$1:$DH$53,ROW(Q29)+13,FALSE)+HLOOKUP(Q$1,其他单位!$A$1:$DH$53,ROW(Q29)+13,FALSE)</f>
        <v>645231</v>
      </c>
      <c r="R29">
        <f>HLOOKUP(R$1,国有企业!$A$1:$DH$53,ROW(R29)+13,FALSE)+HLOOKUP(R$1,城镇集体企业!$A$1:$DH$53,ROW(R29)+13,FALSE)+HLOOKUP(R$1,其他单位!$A$1:$DH$53,ROW(R29)+13,FALSE)</f>
        <v>15239</v>
      </c>
      <c r="S29">
        <f>HLOOKUP(S$1,国有企业!$A$1:$DH$53,ROW(S29)+13,FALSE)+HLOOKUP(S$1,城镇集体企业!$A$1:$DH$53,ROW(S29)+13,FALSE)+HLOOKUP(S$1,其他单位!$A$1:$DH$53,ROW(S29)+13,FALSE)</f>
        <v>10945</v>
      </c>
      <c r="T29">
        <f>HLOOKUP(T$1,国有企业!$A$1:$DH$53,ROW(T29)+13,FALSE)+HLOOKUP(T$1,城镇集体企业!$A$1:$DH$53,ROW(T29)+13,FALSE)+HLOOKUP(T$1,其他单位!$A$1:$DH$53,ROW(T29)+13,FALSE)</f>
        <v>7713</v>
      </c>
      <c r="U29">
        <f>HLOOKUP(U$1,国有企业!$A$1:$DH$53,ROW(U29)+13,FALSE)+HLOOKUP(U$1,城镇集体企业!$A$1:$DH$53,ROW(U29)+13,FALSE)+HLOOKUP(U$1,其他单位!$A$1:$DH$53,ROW(U29)+13,FALSE)</f>
        <v>4813</v>
      </c>
      <c r="V29">
        <f>HLOOKUP(V$1,国有企业!$A$1:$DH$53,ROW(V29)+13,FALSE)+HLOOKUP(V$1,城镇集体企业!$A$1:$DH$53,ROW(V29)+13,FALSE)+HLOOKUP(V$1,其他单位!$A$1:$DH$53,ROW(V29)+13,FALSE)</f>
        <v>3942</v>
      </c>
      <c r="W29">
        <f>HLOOKUP(W$1,国有企业!$A$1:$DH$53,ROW(W29)+13,FALSE)+HLOOKUP(W$1,城镇集体企业!$A$1:$DH$53,ROW(W29)+13,FALSE)+HLOOKUP(W$1,其他单位!$A$1:$DH$53,ROW(W29)+13,FALSE)</f>
        <v>4406</v>
      </c>
      <c r="X29">
        <f>HLOOKUP(X$1,国有企业!$A$1:$DH$53,ROW(X29)+13,FALSE)+HLOOKUP(X$1,城镇集体企业!$A$1:$DH$53,ROW(X29)+13,FALSE)+HLOOKUP(X$1,其他单位!$A$1:$DH$53,ROW(X29)+13,FALSE)</f>
        <v>2672</v>
      </c>
      <c r="Y29">
        <f>HLOOKUP(Y$1,国有企业!$A$1:$DH$53,ROW(Y29)+13,FALSE)+HLOOKUP(Y$1,城镇集体企业!$A$1:$DH$53,ROW(Y29)+13,FALSE)+HLOOKUP(Y$1,其他单位!$A$1:$DH$53,ROW(Y29)+13,FALSE)</f>
        <v>3008</v>
      </c>
      <c r="Z29">
        <f>HLOOKUP(Z$1,国有企业!$A$1:$DH$53,ROW(Z29)+13,FALSE)+HLOOKUP(Z$1,城镇集体企业!$A$1:$DH$53,ROW(Z29)+13,FALSE)+HLOOKUP(Z$1,其他单位!$A$1:$DH$53,ROW(Z29)+13,FALSE)</f>
        <v>2978</v>
      </c>
      <c r="AA29">
        <f>HLOOKUP(AA$1,国有企业!$A$1:$DH$53,ROW(AA29)+13,FALSE)+HLOOKUP(AA$1,城镇集体企业!$A$1:$DH$53,ROW(AA29)+13,FALSE)+HLOOKUP(AA$1,其他单位!$A$1:$DH$53,ROW(AA29)+13,FALSE)</f>
        <v>11311</v>
      </c>
      <c r="AB29">
        <f>HLOOKUP(AB$1,国有企业!$A$1:$DH$53,ROW(AB29)+13,FALSE)+HLOOKUP(AB$1,城镇集体企业!$A$1:$DH$53,ROW(AB29)+13,FALSE)+HLOOKUP(AB$1,其他单位!$A$1:$DH$53,ROW(AB29)+13,FALSE)</f>
        <v>7934</v>
      </c>
      <c r="AC29">
        <f>HLOOKUP(AC$1,国有企业!$A$1:$DH$53,ROW(AC29)+13,FALSE)+HLOOKUP(AC$1,城镇集体企业!$A$1:$DH$53,ROW(AC29)+13,FALSE)+HLOOKUP(AC$1,其他单位!$A$1:$DH$53,ROW(AC29)+13,FALSE)</f>
        <v>4806</v>
      </c>
      <c r="AD29">
        <f>HLOOKUP(AD$1,国有企业!$A$1:$DH$53,ROW(AD29)+13,FALSE)+HLOOKUP(AD$1,城镇集体企业!$A$1:$DH$53,ROW(AD29)+13,FALSE)+HLOOKUP(AD$1,其他单位!$A$1:$DH$53,ROW(AD29)+13,FALSE)</f>
        <v>725</v>
      </c>
      <c r="AE29">
        <f>HLOOKUP(AE$1,国有企业!$A$1:$DH$53,ROW(AE29)+13,FALSE)+HLOOKUP(AE$1,城镇集体企业!$A$1:$DH$53,ROW(AE29)+13,FALSE)+HLOOKUP(AE$1,其他单位!$A$1:$DH$53,ROW(AE29)+13,FALSE)</f>
        <v>31071</v>
      </c>
      <c r="AF29">
        <f>HLOOKUP(AF$1,国有企业!$A$1:$DH$53,ROW(AF29)+13,FALSE)+HLOOKUP(AF$1,城镇集体企业!$A$1:$DH$53,ROW(AF29)+13,FALSE)+HLOOKUP(AF$1,其他单位!$A$1:$DH$53,ROW(AF29)+13,FALSE)</f>
        <v>24297</v>
      </c>
      <c r="AG29">
        <f>HLOOKUP(AG$1,国有企业!$A$1:$DH$53,ROW(AG29)+13,FALSE)+HLOOKUP(AG$1,城镇集体企业!$A$1:$DH$53,ROW(AG29)+13,FALSE)+HLOOKUP(AG$1,其他单位!$A$1:$DH$53,ROW(AG29)+13,FALSE)</f>
        <v>10</v>
      </c>
      <c r="AH29">
        <f>HLOOKUP(AH$1,国有企业!$A$1:$DH$53,ROW(AH29)+13,FALSE)+HLOOKUP(AH$1,城镇集体企业!$A$1:$DH$53,ROW(AH29)+13,FALSE)+HLOOKUP(AH$1,其他单位!$A$1:$DH$53,ROW(AH29)+13,FALSE)</f>
        <v>11187</v>
      </c>
      <c r="AI29">
        <f>HLOOKUP(AI$1,国有企业!$A$1:$DH$53,ROW(AI29)+13,FALSE)+HLOOKUP(AI$1,城镇集体企业!$A$1:$DH$53,ROW(AI29)+13,FALSE)+HLOOKUP(AI$1,其他单位!$A$1:$DH$53,ROW(AI29)+13,FALSE)</f>
        <v>37216</v>
      </c>
      <c r="AJ29">
        <f>HLOOKUP(AJ$1,国有企业!$A$1:$DH$53,ROW(AJ29)+13,FALSE)+HLOOKUP(AJ$1,城镇集体企业!$A$1:$DH$53,ROW(AJ29)+13,FALSE)+HLOOKUP(AJ$1,其他单位!$A$1:$DH$53,ROW(AJ29)+13,FALSE)</f>
        <v>10629</v>
      </c>
      <c r="AK29">
        <f>HLOOKUP(AK$1,国有企业!$A$1:$DH$53,ROW(AK29)+13,FALSE)+HLOOKUP(AK$1,城镇集体企业!$A$1:$DH$53,ROW(AK29)+13,FALSE)+HLOOKUP(AK$1,其他单位!$A$1:$DH$53,ROW(AK29)+13,FALSE)</f>
        <v>14540</v>
      </c>
      <c r="AL29">
        <f>HLOOKUP(AL$1,国有企业!$A$1:$DH$53,ROW(AL29)+13,FALSE)+HLOOKUP(AL$1,城镇集体企业!$A$1:$DH$53,ROW(AL29)+13,FALSE)+HLOOKUP(AL$1,其他单位!$A$1:$DH$53,ROW(AL29)+13,FALSE)</f>
        <v>15389</v>
      </c>
      <c r="AM29">
        <f>HLOOKUP(AM$1,国有企业!$A$1:$DH$53,ROW(AM29)+13,FALSE)+HLOOKUP(AM$1,城镇集体企业!$A$1:$DH$53,ROW(AM29)+13,FALSE)+HLOOKUP(AM$1,其他单位!$A$1:$DH$53,ROW(AM29)+13,FALSE)</f>
        <v>30758</v>
      </c>
      <c r="AN29">
        <f>HLOOKUP(AN$1,国有企业!$A$1:$DH$53,ROW(AN29)+13,FALSE)+HLOOKUP(AN$1,城镇集体企业!$A$1:$DH$53,ROW(AN29)+13,FALSE)+HLOOKUP(AN$1,其他单位!$A$1:$DH$53,ROW(AN29)+13,FALSE)</f>
        <v>15023</v>
      </c>
      <c r="AO29">
        <f>HLOOKUP(AO$1,国有企业!$A$1:$DH$53,ROW(AO29)+13,FALSE)+HLOOKUP(AO$1,城镇集体企业!$A$1:$DH$53,ROW(AO29)+13,FALSE)+HLOOKUP(AO$1,其他单位!$A$1:$DH$53,ROW(AO29)+13,FALSE)</f>
        <v>134958</v>
      </c>
      <c r="AP29">
        <f>HLOOKUP(AP$1,国有企业!$A$1:$DH$53,ROW(AP29)+13,FALSE)+HLOOKUP(AP$1,城镇集体企业!$A$1:$DH$53,ROW(AP29)+13,FALSE)+HLOOKUP(AP$1,其他单位!$A$1:$DH$53,ROW(AP29)+13,FALSE)</f>
        <v>26239</v>
      </c>
      <c r="AQ29">
        <f>HLOOKUP(AQ$1,国有企业!$A$1:$DH$53,ROW(AQ29)+13,FALSE)+HLOOKUP(AQ$1,城镇集体企业!$A$1:$DH$53,ROW(AQ29)+13,FALSE)+HLOOKUP(AQ$1,其他单位!$A$1:$DH$53,ROW(AQ29)+13,FALSE)</f>
        <v>32553</v>
      </c>
      <c r="AR29">
        <f>HLOOKUP(AR$1,国有企业!$A$1:$DH$53,ROW(AR29)+13,FALSE)+HLOOKUP(AR$1,城镇集体企业!$A$1:$DH$53,ROW(AR29)+13,FALSE)+HLOOKUP(AR$1,其他单位!$A$1:$DH$53,ROW(AR29)+13,FALSE)</f>
        <v>163434</v>
      </c>
      <c r="AS29">
        <f>HLOOKUP(AS$1,国有企业!$A$1:$DH$53,ROW(AS29)+13,FALSE)+HLOOKUP(AS$1,城镇集体企业!$A$1:$DH$53,ROW(AS29)+13,FALSE)+HLOOKUP(AS$1,其他单位!$A$1:$DH$53,ROW(AS29)+13,FALSE)</f>
        <v>13699</v>
      </c>
      <c r="AT29">
        <f>HLOOKUP(AT$1,国有企业!$A$1:$DH$53,ROW(AT29)+13,FALSE)+HLOOKUP(AT$1,城镇集体企业!$A$1:$DH$53,ROW(AT29)+13,FALSE)+HLOOKUP(AT$1,其他单位!$A$1:$DH$53,ROW(AT29)+13,FALSE)</f>
        <v>372</v>
      </c>
      <c r="AU29">
        <f>HLOOKUP(AU$1,国有企业!$A$1:$DH$53,ROW(AU29)+13,FALSE)+HLOOKUP(AU$1,城镇集体企业!$A$1:$DH$53,ROW(AU29)+13,FALSE)+HLOOKUP(AU$1,其他单位!$A$1:$DH$53,ROW(AU29)+13,FALSE)</f>
        <v>1452</v>
      </c>
      <c r="AV29">
        <f>HLOOKUP(AV$1,国有企业!$A$1:$DH$53,ROW(AV29)+13,FALSE)+HLOOKUP(AV$1,城镇集体企业!$A$1:$DH$53,ROW(AV29)+13,FALSE)+HLOOKUP(AV$1,其他单位!$A$1:$DH$53,ROW(AV29)+13,FALSE)</f>
        <v>1912</v>
      </c>
      <c r="AW29">
        <f>HLOOKUP(AW$1,国有企业!$A$1:$DH$53,ROW(AW29)+13,FALSE)+HLOOKUP(AW$1,城镇集体企业!$A$1:$DH$53,ROW(AW29)+13,FALSE)+HLOOKUP(AW$1,其他单位!$A$1:$DH$53,ROW(AW29)+13,FALSE)</f>
        <v>61662</v>
      </c>
      <c r="AX29">
        <f>HLOOKUP(AX$1,国有企业!$A$1:$DH$53,ROW(AX29)+13,FALSE)+HLOOKUP(AX$1,城镇集体企业!$A$1:$DH$53,ROW(AX29)+13,FALSE)+HLOOKUP(AX$1,其他单位!$A$1:$DH$53,ROW(AX29)+13,FALSE)</f>
        <v>39229</v>
      </c>
      <c r="AY29">
        <f>HLOOKUP(AY$1,国有企业!$A$1:$DH$53,ROW(AY29)+13,FALSE)+HLOOKUP(AY$1,城镇集体企业!$A$1:$DH$53,ROW(AY29)+13,FALSE)+HLOOKUP(AY$1,其他单位!$A$1:$DH$53,ROW(AY29)+13,FALSE)</f>
        <v>7832</v>
      </c>
      <c r="AZ29">
        <f>HLOOKUP(AZ$1,国有企业!$A$1:$DH$53,ROW(AZ29)+13,FALSE)+HLOOKUP(AZ$1,城镇集体企业!$A$1:$DH$53,ROW(AZ29)+13,FALSE)+HLOOKUP(AZ$1,其他单位!$A$1:$DH$53,ROW(AZ29)+13,FALSE)</f>
        <v>14601</v>
      </c>
      <c r="BA29">
        <f>HLOOKUP(BA$1,国有企业!$A$1:$DH$53,ROW(BA29)+13,FALSE)+HLOOKUP(BA$1,城镇集体企业!$A$1:$DH$53,ROW(BA29)+13,FALSE)+HLOOKUP(BA$1,其他单位!$A$1:$DH$53,ROW(BA29)+13,FALSE)</f>
        <v>786599</v>
      </c>
      <c r="BB29">
        <f>HLOOKUP(BB$1,国有企业!$A$1:$DH$53,ROW(BB29)+13,FALSE)+HLOOKUP(BB$1,城镇集体企业!$A$1:$DH$53,ROW(BB29)+13,FALSE)+HLOOKUP(BB$1,其他单位!$A$1:$DH$53,ROW(BB29)+13,FALSE)</f>
        <v>547403</v>
      </c>
      <c r="BC29">
        <f>HLOOKUP(BC$1,国有企业!$A$1:$DH$53,ROW(BC29)+13,FALSE)+HLOOKUP(BC$1,城镇集体企业!$A$1:$DH$53,ROW(BC29)+13,FALSE)+HLOOKUP(BC$1,其他单位!$A$1:$DH$53,ROW(BC29)+13,FALSE)</f>
        <v>157149</v>
      </c>
      <c r="BD29">
        <f>HLOOKUP(BD$1,国有企业!$A$1:$DH$53,ROW(BD29)+13,FALSE)+HLOOKUP(BD$1,城镇集体企业!$A$1:$DH$53,ROW(BD29)+13,FALSE)+HLOOKUP(BD$1,其他单位!$A$1:$DH$53,ROW(BD29)+13,FALSE)</f>
        <v>37154</v>
      </c>
      <c r="BE29">
        <f>HLOOKUP(BE$1,国有企业!$A$1:$DH$53,ROW(BE29)+13,FALSE)+HLOOKUP(BE$1,城镇集体企业!$A$1:$DH$53,ROW(BE29)+13,FALSE)+HLOOKUP(BE$1,其他单位!$A$1:$DH$53,ROW(BE29)+13,FALSE)</f>
        <v>44893</v>
      </c>
      <c r="BF29">
        <f>HLOOKUP(BF$1,国有企业!$A$1:$DH$53,ROW(BF29)+13,FALSE)+HLOOKUP(BF$1,城镇集体企业!$A$1:$DH$53,ROW(BF29)+13,FALSE)+HLOOKUP(BF$1,其他单位!$A$1:$DH$53,ROW(BF29)+13,FALSE)</f>
        <v>222986</v>
      </c>
      <c r="BG29">
        <f>HLOOKUP(BG$1,国有企业!$A$1:$DH$53,ROW(BG29)+13,FALSE)+HLOOKUP(BG$1,城镇集体企业!$A$1:$DH$53,ROW(BG29)+13,FALSE)+HLOOKUP(BG$1,其他单位!$A$1:$DH$53,ROW(BG29)+13,FALSE)</f>
        <v>82819</v>
      </c>
      <c r="BH29">
        <f>HLOOKUP(BH$1,国有企业!$A$1:$DH$53,ROW(BH29)+13,FALSE)+HLOOKUP(BH$1,城镇集体企业!$A$1:$DH$53,ROW(BH29)+13,FALSE)+HLOOKUP(BH$1,其他单位!$A$1:$DH$53,ROW(BH29)+13,FALSE)</f>
        <v>140167</v>
      </c>
      <c r="BI29">
        <f>HLOOKUP(BI$1,国有企业!$A$1:$DH$53,ROW(BI29)+13,FALSE)+HLOOKUP(BI$1,城镇集体企业!$A$1:$DH$53,ROW(BI29)+13,FALSE)+HLOOKUP(BI$1,其他单位!$A$1:$DH$53,ROW(BI29)+13,FALSE)</f>
        <v>214978</v>
      </c>
      <c r="BJ29">
        <f>HLOOKUP(BJ$1,国有企业!$A$1:$DH$53,ROW(BJ29)+13,FALSE)+HLOOKUP(BJ$1,城镇集体企业!$A$1:$DH$53,ROW(BJ29)+13,FALSE)+HLOOKUP(BJ$1,其他单位!$A$1:$DH$53,ROW(BJ29)+13,FALSE)</f>
        <v>27194</v>
      </c>
      <c r="BK29">
        <f>HLOOKUP(BK$1,国有企业!$A$1:$DH$53,ROW(BK29)+13,FALSE)+HLOOKUP(BK$1,城镇集体企业!$A$1:$DH$53,ROW(BK29)+13,FALSE)+HLOOKUP(BK$1,其他单位!$A$1:$DH$53,ROW(BK29)+13,FALSE)</f>
        <v>123672</v>
      </c>
      <c r="BL29">
        <f>HLOOKUP(BL$1,国有企业!$A$1:$DH$53,ROW(BL29)+13,FALSE)+HLOOKUP(BL$1,城镇集体企业!$A$1:$DH$53,ROW(BL29)+13,FALSE)+HLOOKUP(BL$1,其他单位!$A$1:$DH$53,ROW(BL29)+13,FALSE)</f>
        <v>12140</v>
      </c>
      <c r="BM29">
        <f>HLOOKUP(BM$1,国有企业!$A$1:$DH$53,ROW(BM29)+13,FALSE)+HLOOKUP(BM$1,城镇集体企业!$A$1:$DH$53,ROW(BM29)+13,FALSE)+HLOOKUP(BM$1,其他单位!$A$1:$DH$53,ROW(BM29)+13,FALSE)</f>
        <v>15112</v>
      </c>
      <c r="BN29">
        <f>HLOOKUP(BN$1,国有企业!$A$1:$DH$53,ROW(BN29)+13,FALSE)+HLOOKUP(BN$1,城镇集体企业!$A$1:$DH$53,ROW(BN29)+13,FALSE)+HLOOKUP(BN$1,其他单位!$A$1:$DH$53,ROW(BN29)+13,FALSE)</f>
        <v>72</v>
      </c>
      <c r="BO29">
        <f>HLOOKUP(BO$1,国有企业!$A$1:$DH$53,ROW(BO29)+13,FALSE)+HLOOKUP(BO$1,城镇集体企业!$A$1:$DH$53,ROW(BO29)+13,FALSE)+HLOOKUP(BO$1,其他单位!$A$1:$DH$53,ROW(BO29)+13,FALSE)</f>
        <v>2873</v>
      </c>
      <c r="BP29">
        <f>HLOOKUP(BP$1,国有企业!$A$1:$DH$53,ROW(BP29)+13,FALSE)+HLOOKUP(BP$1,城镇集体企业!$A$1:$DH$53,ROW(BP29)+13,FALSE)+HLOOKUP(BP$1,其他单位!$A$1:$DH$53,ROW(BP29)+13,FALSE)</f>
        <v>6126</v>
      </c>
      <c r="BQ29">
        <f>HLOOKUP(BQ$1,国有企业!$A$1:$DH$53,ROW(BQ29)+13,FALSE)+HLOOKUP(BQ$1,城镇集体企业!$A$1:$DH$53,ROW(BQ29)+13,FALSE)+HLOOKUP(BQ$1,其他单位!$A$1:$DH$53,ROW(BQ29)+13,FALSE)</f>
        <v>27789</v>
      </c>
      <c r="BR29">
        <f>HLOOKUP(BR$1,国有企业!$A$1:$DH$53,ROW(BR29)+13,FALSE)+HLOOKUP(BR$1,城镇集体企业!$A$1:$DH$53,ROW(BR29)+13,FALSE)+HLOOKUP(BR$1,其他单位!$A$1:$DH$53,ROW(BR29)+13,FALSE)</f>
        <v>44703</v>
      </c>
      <c r="BS29">
        <f>HLOOKUP(BS$1,国有企业!$A$1:$DH$53,ROW(BS29)+13,FALSE)+HLOOKUP(BS$1,城镇集体企业!$A$1:$DH$53,ROW(BS29)+13,FALSE)+HLOOKUP(BS$1,其他单位!$A$1:$DH$53,ROW(BS29)+13,FALSE)</f>
        <v>20504</v>
      </c>
      <c r="BT29">
        <f>HLOOKUP(BT$1,国有企业!$A$1:$DH$53,ROW(BT29)+13,FALSE)+HLOOKUP(BT$1,城镇集体企业!$A$1:$DH$53,ROW(BT29)+13,FALSE)+HLOOKUP(BT$1,其他单位!$A$1:$DH$53,ROW(BT29)+13,FALSE)</f>
        <v>24199</v>
      </c>
      <c r="BU29">
        <f>HLOOKUP(BU$1,国有企业!$A$1:$DH$53,ROW(BU29)+13,FALSE)+HLOOKUP(BU$1,城镇集体企业!$A$1:$DH$53,ROW(BU29)+13,FALSE)+HLOOKUP(BU$1,其他单位!$A$1:$DH$53,ROW(BU29)+13,FALSE)</f>
        <v>47360</v>
      </c>
      <c r="BV29">
        <f>HLOOKUP(BV$1,国有企业!$A$1:$DH$53,ROW(BV29)+13,FALSE)+HLOOKUP(BV$1,城镇集体企业!$A$1:$DH$53,ROW(BV29)+13,FALSE)+HLOOKUP(BV$1,其他单位!$A$1:$DH$53,ROW(BV29)+13,FALSE)</f>
        <v>23395</v>
      </c>
      <c r="BW29">
        <f>HLOOKUP(BW$1,国有企业!$A$1:$DH$53,ROW(BW29)+13,FALSE)+HLOOKUP(BW$1,城镇集体企业!$A$1:$DH$53,ROW(BW29)+13,FALSE)+HLOOKUP(BW$1,其他单位!$A$1:$DH$53,ROW(BW29)+13,FALSE)</f>
        <v>3624</v>
      </c>
      <c r="BX29">
        <f>HLOOKUP(BX$1,国有企业!$A$1:$DH$53,ROW(BX29)+13,FALSE)+HLOOKUP(BX$1,城镇集体企业!$A$1:$DH$53,ROW(BX29)+13,FALSE)+HLOOKUP(BX$1,其他单位!$A$1:$DH$53,ROW(BX29)+13,FALSE)</f>
        <v>20341</v>
      </c>
      <c r="BY29">
        <f>HLOOKUP(BY$1,国有企业!$A$1:$DH$53,ROW(BY29)+13,FALSE)+HLOOKUP(BY$1,城镇集体企业!$A$1:$DH$53,ROW(BY29)+13,FALSE)+HLOOKUP(BY$1,其他单位!$A$1:$DH$53,ROW(BY29)+13,FALSE)</f>
        <v>206355</v>
      </c>
      <c r="BZ29">
        <f>HLOOKUP(BZ$1,国有企业!$A$1:$DH$53,ROW(BZ29)+13,FALSE)+HLOOKUP(BZ$1,城镇集体企业!$A$1:$DH$53,ROW(BZ29)+13,FALSE)+HLOOKUP(BZ$1,其他单位!$A$1:$DH$53,ROW(BZ29)+13,FALSE)</f>
        <v>82101</v>
      </c>
      <c r="CA29">
        <f>HLOOKUP(CA$1,国有企业!$A$1:$DH$53,ROW(CA29)+13,FALSE)+HLOOKUP(CA$1,城镇集体企业!$A$1:$DH$53,ROW(CA29)+13,FALSE)+HLOOKUP(CA$1,其他单位!$A$1:$DH$53,ROW(CA29)+13,FALSE)</f>
        <v>4330</v>
      </c>
      <c r="CB29">
        <f>HLOOKUP(CB$1,国有企业!$A$1:$DH$53,ROW(CB29)+13,FALSE)+HLOOKUP(CB$1,城镇集体企业!$A$1:$DH$53,ROW(CB29)+13,FALSE)+HLOOKUP(CB$1,其他单位!$A$1:$DH$53,ROW(CB29)+13,FALSE)</f>
        <v>117080</v>
      </c>
      <c r="CC29">
        <f>HLOOKUP(CC$1,国有企业!$A$1:$DH$53,ROW(CC29)+13,FALSE)+HLOOKUP(CC$1,城镇集体企业!$A$1:$DH$53,ROW(CC29)+13,FALSE)+HLOOKUP(CC$1,其他单位!$A$1:$DH$53,ROW(CC29)+13,FALSE)</f>
        <v>2844</v>
      </c>
      <c r="CD29">
        <f>HLOOKUP(CD$1,国有企业!$A$1:$DH$53,ROW(CD29)+13,FALSE)+HLOOKUP(CD$1,城镇集体企业!$A$1:$DH$53,ROW(CD29)+13,FALSE)+HLOOKUP(CD$1,其他单位!$A$1:$DH$53,ROW(CD29)+13,FALSE)</f>
        <v>137469</v>
      </c>
      <c r="CE29">
        <f>HLOOKUP(CE$1,国有企业!$A$1:$DH$53,ROW(CE29)+13,FALSE)+HLOOKUP(CE$1,城镇集体企业!$A$1:$DH$53,ROW(CE29)+13,FALSE)+HLOOKUP(CE$1,其他单位!$A$1:$DH$53,ROW(CE29)+13,FALSE)</f>
        <v>142933</v>
      </c>
      <c r="CF29">
        <f>HLOOKUP(CF$1,国有企业!$A$1:$DH$53,ROW(CF29)+13,FALSE)+HLOOKUP(CF$1,城镇集体企业!$A$1:$DH$53,ROW(CF29)+13,FALSE)+HLOOKUP(CF$1,其他单位!$A$1:$DH$53,ROW(CF29)+13,FALSE)</f>
        <v>1780</v>
      </c>
      <c r="CG29">
        <f>HLOOKUP(CG$1,国有企业!$A$1:$DH$53,ROW(CG29)+13,FALSE)+HLOOKUP(CG$1,城镇集体企业!$A$1:$DH$53,ROW(CG29)+13,FALSE)+HLOOKUP(CG$1,其他单位!$A$1:$DH$53,ROW(CG29)+13,FALSE)</f>
        <v>141153</v>
      </c>
      <c r="CH29">
        <f>HLOOKUP(CH$1,国有企业!$A$1:$DH$53,ROW(CH29)+13,FALSE)+HLOOKUP(CH$1,城镇集体企业!$A$1:$DH$53,ROW(CH29)+13,FALSE)+HLOOKUP(CH$1,其他单位!$A$1:$DH$53,ROW(CH29)+13,FALSE)</f>
        <v>75870</v>
      </c>
      <c r="CI29">
        <f>HLOOKUP(CI$1,国有企业!$A$1:$DH$53,ROW(CI29)+13,FALSE)+HLOOKUP(CI$1,城镇集体企业!$A$1:$DH$53,ROW(CI29)+13,FALSE)+HLOOKUP(CI$1,其他单位!$A$1:$DH$53,ROW(CI29)+13,FALSE)</f>
        <v>9451</v>
      </c>
      <c r="CJ29">
        <f>HLOOKUP(CJ$1,国有企业!$A$1:$DH$53,ROW(CJ29)+13,FALSE)+HLOOKUP(CJ$1,城镇集体企业!$A$1:$DH$53,ROW(CJ29)+13,FALSE)+HLOOKUP(CJ$1,其他单位!$A$1:$DH$53,ROW(CJ29)+13,FALSE)</f>
        <v>56008</v>
      </c>
      <c r="CK29">
        <f>HLOOKUP(CK$1,国有企业!$A$1:$DH$53,ROW(CK29)+13,FALSE)+HLOOKUP(CK$1,城镇集体企业!$A$1:$DH$53,ROW(CK29)+13,FALSE)+HLOOKUP(CK$1,其他单位!$A$1:$DH$53,ROW(CK29)+13,FALSE)</f>
        <v>10411</v>
      </c>
      <c r="CL29">
        <f>HLOOKUP(CL$1,国有企业!$A$1:$DH$53,ROW(CL29)+13,FALSE)+HLOOKUP(CL$1,城镇集体企业!$A$1:$DH$53,ROW(CL29)+13,FALSE)+HLOOKUP(CL$1,其他单位!$A$1:$DH$53,ROW(CL29)+13,FALSE)</f>
        <v>40584</v>
      </c>
      <c r="CM29">
        <f>HLOOKUP(CM$1,国有企业!$A$1:$DH$53,ROW(CM29)+13,FALSE)+HLOOKUP(CM$1,城镇集体企业!$A$1:$DH$53,ROW(CM29)+13,FALSE)+HLOOKUP(CM$1,其他单位!$A$1:$DH$53,ROW(CM29)+13,FALSE)</f>
        <v>3093</v>
      </c>
      <c r="CN29">
        <f>HLOOKUP(CN$1,国有企业!$A$1:$DH$53,ROW(CN29)+13,FALSE)+HLOOKUP(CN$1,城镇集体企业!$A$1:$DH$53,ROW(CN29)+13,FALSE)+HLOOKUP(CN$1,其他单位!$A$1:$DH$53,ROW(CN29)+13,FALSE)</f>
        <v>5258</v>
      </c>
      <c r="CO29">
        <f>HLOOKUP(CO$1,国有企业!$A$1:$DH$53,ROW(CO29)+13,FALSE)+HLOOKUP(CO$1,城镇集体企业!$A$1:$DH$53,ROW(CO29)+13,FALSE)+HLOOKUP(CO$1,其他单位!$A$1:$DH$53,ROW(CO29)+13,FALSE)</f>
        <v>26838</v>
      </c>
      <c r="CP29">
        <f>HLOOKUP(CP$1,国有企业!$A$1:$DH$53,ROW(CP29)+13,FALSE)+HLOOKUP(CP$1,城镇集体企业!$A$1:$DH$53,ROW(CP29)+13,FALSE)+HLOOKUP(CP$1,其他单位!$A$1:$DH$53,ROW(CP29)+13,FALSE)</f>
        <v>5395</v>
      </c>
      <c r="CQ29">
        <f>HLOOKUP(CQ$1,国有企业!$A$1:$DH$53,ROW(CQ29)+13,FALSE)+HLOOKUP(CQ$1,城镇集体企业!$A$1:$DH$53,ROW(CQ29)+13,FALSE)+HLOOKUP(CQ$1,其他单位!$A$1:$DH$53,ROW(CQ29)+13,FALSE)</f>
        <v>9957</v>
      </c>
      <c r="CR29">
        <f>HLOOKUP(CR$1,国有企业!$A$1:$DH$53,ROW(CR29)+13,FALSE)+HLOOKUP(CR$1,城镇集体企业!$A$1:$DH$53,ROW(CR29)+13,FALSE)+HLOOKUP(CR$1,其他单位!$A$1:$DH$53,ROW(CR29)+13,FALSE)</f>
        <v>5613</v>
      </c>
      <c r="CS29">
        <f>HLOOKUP(CS$1,国有企业!$A$1:$DH$53,ROW(CS29)+13,FALSE)+HLOOKUP(CS$1,城镇集体企业!$A$1:$DH$53,ROW(CS29)+13,FALSE)+HLOOKUP(CS$1,其他单位!$A$1:$DH$53,ROW(CS29)+13,FALSE)</f>
        <v>1896</v>
      </c>
      <c r="CT29">
        <f>HLOOKUP(CT$1,国有企业!$A$1:$DH$53,ROW(CT29)+13,FALSE)+HLOOKUP(CT$1,城镇集体企业!$A$1:$DH$53,ROW(CT29)+13,FALSE)+HLOOKUP(CT$1,其他单位!$A$1:$DH$53,ROW(CT29)+13,FALSE)</f>
        <v>2448</v>
      </c>
      <c r="CU29">
        <f>HLOOKUP(CU$1,国有企业!$A$1:$DH$53,ROW(CU29)+13,FALSE)+HLOOKUP(CU$1,城镇集体企业!$A$1:$DH$53,ROW(CU29)+13,FALSE)+HLOOKUP(CU$1,其他单位!$A$1:$DH$53,ROW(CU29)+13,FALSE)</f>
        <v>455633</v>
      </c>
      <c r="CV29">
        <f>HLOOKUP(CV$1,国有企业!$A$1:$DH$53,ROW(CV29)+13,FALSE)+HLOOKUP(CV$1,城镇集体企业!$A$1:$DH$53,ROW(CV29)+13,FALSE)+HLOOKUP(CV$1,其他单位!$A$1:$DH$53,ROW(CV29)+13,FALSE)</f>
        <v>150272</v>
      </c>
      <c r="CW29">
        <f>HLOOKUP(CW$1,国有企业!$A$1:$DH$53,ROW(CW29)+13,FALSE)+HLOOKUP(CW$1,城镇集体企业!$A$1:$DH$53,ROW(CW29)+13,FALSE)+HLOOKUP(CW$1,其他单位!$A$1:$DH$53,ROW(CW29)+13,FALSE)</f>
        <v>175570</v>
      </c>
      <c r="CX29">
        <f>HLOOKUP(CX$1,国有企业!$A$1:$DH$53,ROW(CX29)+13,FALSE)+HLOOKUP(CX$1,城镇集体企业!$A$1:$DH$53,ROW(CX29)+13,FALSE)+HLOOKUP(CX$1,其他单位!$A$1:$DH$53,ROW(CX29)+13,FALSE)</f>
        <v>64588</v>
      </c>
      <c r="CY29">
        <f>HLOOKUP(CY$1,国有企业!$A$1:$DH$53,ROW(CY29)+13,FALSE)+HLOOKUP(CY$1,城镇集体企业!$A$1:$DH$53,ROW(CY29)+13,FALSE)+HLOOKUP(CY$1,其他单位!$A$1:$DH$53,ROW(CY29)+13,FALSE)</f>
        <v>209404</v>
      </c>
      <c r="CZ29">
        <f>HLOOKUP(CZ$1,国有企业!$A$1:$DH$53,ROW(CZ29)+13,FALSE)+HLOOKUP(CZ$1,城镇集体企业!$A$1:$DH$53,ROW(CZ29)+13,FALSE)+HLOOKUP(CZ$1,其他单位!$A$1:$DH$53,ROW(CZ29)+13,FALSE)</f>
        <v>200508</v>
      </c>
      <c r="DA29">
        <f>HLOOKUP(DA$1,国有企业!$A$1:$DH$53,ROW(DA29)+13,FALSE)+HLOOKUP(DA$1,城镇集体企业!$A$1:$DH$53,ROW(DA29)+13,FALSE)+HLOOKUP(DA$1,其他单位!$A$1:$DH$53,ROW(DA29)+13,FALSE)</f>
        <v>8896</v>
      </c>
      <c r="DB29">
        <f>HLOOKUP(DB$1,国有企业!$A$1:$DH$53,ROW(DB29)+13,FALSE)+HLOOKUP(DB$1,城镇集体企业!$A$1:$DH$53,ROW(DB29)+13,FALSE)+HLOOKUP(DB$1,其他单位!$A$1:$DH$53,ROW(DB29)+13,FALSE)</f>
        <v>27473</v>
      </c>
      <c r="DC29">
        <f>HLOOKUP(DC$1,国有企业!$A$1:$DH$53,ROW(DC29)+13,FALSE)+HLOOKUP(DC$1,城镇集体企业!$A$1:$DH$53,ROW(DC29)+13,FALSE)+HLOOKUP(DC$1,其他单位!$A$1:$DH$53,ROW(DC29)+13,FALSE)</f>
        <v>5076</v>
      </c>
      <c r="DD29">
        <f>HLOOKUP(DD$1,国有企业!$A$1:$DH$53,ROW(DD29)+13,FALSE)+HLOOKUP(DD$1,城镇集体企业!$A$1:$DH$53,ROW(DD29)+13,FALSE)+HLOOKUP(DD$1,其他单位!$A$1:$DH$53,ROW(DD29)+13,FALSE)</f>
        <v>5898</v>
      </c>
      <c r="DE29">
        <f>HLOOKUP(DE$1,国有企业!$A$1:$DH$53,ROW(DE29)+13,FALSE)+HLOOKUP(DE$1,城镇集体企业!$A$1:$DH$53,ROW(DE29)+13,FALSE)+HLOOKUP(DE$1,其他单位!$A$1:$DH$53,ROW(DE29)+13,FALSE)</f>
        <v>9451</v>
      </c>
      <c r="DF29">
        <f>HLOOKUP(DF$1,国有企业!$A$1:$DH$53,ROW(DF29)+13,FALSE)+HLOOKUP(DF$1,城镇集体企业!$A$1:$DH$53,ROW(DF29)+13,FALSE)+HLOOKUP(DF$1,其他单位!$A$1:$DH$53,ROW(DF29)+13,FALSE)</f>
        <v>1987</v>
      </c>
      <c r="DG29">
        <f>HLOOKUP(DG$1,国有企业!$A$1:$DH$53,ROW(DG29)+13,FALSE)+HLOOKUP(DG$1,城镇集体企业!$A$1:$DH$53,ROW(DG29)+13,FALSE)+HLOOKUP(DG$1,其他单位!$A$1:$DH$53,ROW(DG29)+13,FALSE)</f>
        <v>5061</v>
      </c>
      <c r="DH29">
        <f>HLOOKUP(DH$1,国有企业!$A$1:$DH$53,ROW(DH29)+13,FALSE)+HLOOKUP(DH$1,城镇集体企业!$A$1:$DH$53,ROW(DH29)+13,FALSE)+HLOOKUP(DH$1,其他单位!$A$1:$DH$53,ROW(DH29)+13,FALSE)</f>
        <v>377446</v>
      </c>
    </row>
    <row r="30" spans="1:112" x14ac:dyDescent="0.2">
      <c r="A30" s="29" t="s">
        <v>585</v>
      </c>
      <c r="B30">
        <f>HLOOKUP(B$1,国有企业!$A$1:$DH$53,ROW(B30)+13,FALSE)+HLOOKUP(B$1,城镇集体企业!$A$1:$DH$53,ROW(B30)+13,FALSE)+HLOOKUP(B$1,其他单位!$A$1:$DH$53,ROW(B30)+13,FALSE)</f>
        <v>7889352</v>
      </c>
      <c r="C30">
        <f>HLOOKUP(C$1,国有企业!$A$1:$DH$53,ROW(C30)+13,FALSE)+HLOOKUP(C$1,城镇集体企业!$A$1:$DH$53,ROW(C30)+13,FALSE)+HLOOKUP(C$1,其他单位!$A$1:$DH$53,ROW(C30)+13,FALSE)</f>
        <v>14285</v>
      </c>
      <c r="D30">
        <f>HLOOKUP(D$1,国有企业!$A$1:$DH$53,ROW(D30)+13,FALSE)+HLOOKUP(D$1,城镇集体企业!$A$1:$DH$53,ROW(D30)+13,FALSE)+HLOOKUP(D$1,其他单位!$A$1:$DH$53,ROW(D30)+13,FALSE)</f>
        <v>1731</v>
      </c>
      <c r="E30">
        <f>HLOOKUP(E$1,国有企业!$A$1:$DH$53,ROW(E30)+13,FALSE)+HLOOKUP(E$1,城镇集体企业!$A$1:$DH$53,ROW(E30)+13,FALSE)+HLOOKUP(E$1,其他单位!$A$1:$DH$53,ROW(E30)+13,FALSE)</f>
        <v>5468</v>
      </c>
      <c r="F30">
        <f>HLOOKUP(F$1,国有企业!$A$1:$DH$53,ROW(F30)+13,FALSE)+HLOOKUP(F$1,城镇集体企业!$A$1:$DH$53,ROW(F30)+13,FALSE)+HLOOKUP(F$1,其他单位!$A$1:$DH$53,ROW(F30)+13,FALSE)</f>
        <v>197</v>
      </c>
      <c r="G30">
        <f>HLOOKUP(G$1,国有企业!$A$1:$DH$53,ROW(G30)+13,FALSE)+HLOOKUP(G$1,城镇集体企业!$A$1:$DH$53,ROW(G30)+13,FALSE)+HLOOKUP(G$1,其他单位!$A$1:$DH$53,ROW(G30)+13,FALSE)</f>
        <v>116</v>
      </c>
      <c r="H30">
        <f>HLOOKUP(H$1,国有企业!$A$1:$DH$53,ROW(H30)+13,FALSE)+HLOOKUP(H$1,城镇集体企业!$A$1:$DH$53,ROW(H30)+13,FALSE)+HLOOKUP(H$1,其他单位!$A$1:$DH$53,ROW(H30)+13,FALSE)</f>
        <v>6773</v>
      </c>
      <c r="I30">
        <f>HLOOKUP(I$1,国有企业!$A$1:$DH$53,ROW(I30)+13,FALSE)+HLOOKUP(I$1,城镇集体企业!$A$1:$DH$53,ROW(I30)+13,FALSE)+HLOOKUP(I$1,其他单位!$A$1:$DH$53,ROW(I30)+13,FALSE)</f>
        <v>128733</v>
      </c>
      <c r="J30">
        <f>HLOOKUP(J$1,国有企业!$A$1:$DH$53,ROW(J30)+13,FALSE)+HLOOKUP(J$1,城镇集体企业!$A$1:$DH$53,ROW(J30)+13,FALSE)+HLOOKUP(J$1,其他单位!$A$1:$DH$53,ROW(J30)+13,FALSE)</f>
        <v>45571</v>
      </c>
      <c r="K30">
        <f>HLOOKUP(K$1,国有企业!$A$1:$DH$53,ROW(K30)+13,FALSE)+HLOOKUP(K$1,城镇集体企业!$A$1:$DH$53,ROW(K30)+13,FALSE)+HLOOKUP(K$1,其他单位!$A$1:$DH$53,ROW(K30)+13,FALSE)</f>
        <v>33825</v>
      </c>
      <c r="L30">
        <f>HLOOKUP(L$1,国有企业!$A$1:$DH$53,ROW(L30)+13,FALSE)+HLOOKUP(L$1,城镇集体企业!$A$1:$DH$53,ROW(L30)+13,FALSE)+HLOOKUP(L$1,其他单位!$A$1:$DH$53,ROW(L30)+13,FALSE)</f>
        <v>6630</v>
      </c>
      <c r="M30">
        <f>HLOOKUP(M$1,国有企业!$A$1:$DH$53,ROW(M30)+13,FALSE)+HLOOKUP(M$1,城镇集体企业!$A$1:$DH$53,ROW(M30)+13,FALSE)+HLOOKUP(M$1,其他单位!$A$1:$DH$53,ROW(M30)+13,FALSE)</f>
        <v>4659</v>
      </c>
      <c r="N30">
        <f>HLOOKUP(N$1,国有企业!$A$1:$DH$53,ROW(N30)+13,FALSE)+HLOOKUP(N$1,城镇集体企业!$A$1:$DH$53,ROW(N30)+13,FALSE)+HLOOKUP(N$1,其他单位!$A$1:$DH$53,ROW(N30)+13,FALSE)</f>
        <v>9290</v>
      </c>
      <c r="O30">
        <f>HLOOKUP(O$1,国有企业!$A$1:$DH$53,ROW(O30)+13,FALSE)+HLOOKUP(O$1,城镇集体企业!$A$1:$DH$53,ROW(O30)+13,FALSE)+HLOOKUP(O$1,其他单位!$A$1:$DH$53,ROW(O30)+13,FALSE)</f>
        <v>28758</v>
      </c>
      <c r="P30">
        <f>HLOOKUP(P$1,国有企业!$A$1:$DH$53,ROW(P30)+13,FALSE)+HLOOKUP(P$1,城镇集体企业!$A$1:$DH$53,ROW(P30)+13,FALSE)+HLOOKUP(P$1,其他单位!$A$1:$DH$53,ROW(P30)+13,FALSE)</f>
        <v>0</v>
      </c>
      <c r="Q30">
        <f>HLOOKUP(Q$1,国有企业!$A$1:$DH$53,ROW(Q30)+13,FALSE)+HLOOKUP(Q$1,城镇集体企业!$A$1:$DH$53,ROW(Q30)+13,FALSE)+HLOOKUP(Q$1,其他单位!$A$1:$DH$53,ROW(Q30)+13,FALSE)</f>
        <v>1238169</v>
      </c>
      <c r="R30">
        <f>HLOOKUP(R$1,国有企业!$A$1:$DH$53,ROW(R30)+13,FALSE)+HLOOKUP(R$1,城镇集体企业!$A$1:$DH$53,ROW(R30)+13,FALSE)+HLOOKUP(R$1,其他单位!$A$1:$DH$53,ROW(R30)+13,FALSE)</f>
        <v>38225</v>
      </c>
      <c r="S30">
        <f>HLOOKUP(S$1,国有企业!$A$1:$DH$53,ROW(S30)+13,FALSE)+HLOOKUP(S$1,城镇集体企业!$A$1:$DH$53,ROW(S30)+13,FALSE)+HLOOKUP(S$1,其他单位!$A$1:$DH$53,ROW(S30)+13,FALSE)</f>
        <v>37563</v>
      </c>
      <c r="T30">
        <f>HLOOKUP(T$1,国有企业!$A$1:$DH$53,ROW(T30)+13,FALSE)+HLOOKUP(T$1,城镇集体企业!$A$1:$DH$53,ROW(T30)+13,FALSE)+HLOOKUP(T$1,其他单位!$A$1:$DH$53,ROW(T30)+13,FALSE)</f>
        <v>119086</v>
      </c>
      <c r="U30">
        <f>HLOOKUP(U$1,国有企业!$A$1:$DH$53,ROW(U30)+13,FALSE)+HLOOKUP(U$1,城镇集体企业!$A$1:$DH$53,ROW(U30)+13,FALSE)+HLOOKUP(U$1,其他单位!$A$1:$DH$53,ROW(U30)+13,FALSE)</f>
        <v>4966</v>
      </c>
      <c r="V30">
        <f>HLOOKUP(V$1,国有企业!$A$1:$DH$53,ROW(V30)+13,FALSE)+HLOOKUP(V$1,城镇集体企业!$A$1:$DH$53,ROW(V30)+13,FALSE)+HLOOKUP(V$1,其他单位!$A$1:$DH$53,ROW(V30)+13,FALSE)</f>
        <v>21441</v>
      </c>
      <c r="W30">
        <f>HLOOKUP(W$1,国有企业!$A$1:$DH$53,ROW(W30)+13,FALSE)+HLOOKUP(W$1,城镇集体企业!$A$1:$DH$53,ROW(W30)+13,FALSE)+HLOOKUP(W$1,其他单位!$A$1:$DH$53,ROW(W30)+13,FALSE)</f>
        <v>14979</v>
      </c>
      <c r="X30">
        <f>HLOOKUP(X$1,国有企业!$A$1:$DH$53,ROW(X30)+13,FALSE)+HLOOKUP(X$1,城镇集体企业!$A$1:$DH$53,ROW(X30)+13,FALSE)+HLOOKUP(X$1,其他单位!$A$1:$DH$53,ROW(X30)+13,FALSE)</f>
        <v>16116</v>
      </c>
      <c r="Y30">
        <f>HLOOKUP(Y$1,国有企业!$A$1:$DH$53,ROW(Y30)+13,FALSE)+HLOOKUP(Y$1,城镇集体企业!$A$1:$DH$53,ROW(Y30)+13,FALSE)+HLOOKUP(Y$1,其他单位!$A$1:$DH$53,ROW(Y30)+13,FALSE)</f>
        <v>5993</v>
      </c>
      <c r="Z30">
        <f>HLOOKUP(Z$1,国有企业!$A$1:$DH$53,ROW(Z30)+13,FALSE)+HLOOKUP(Z$1,城镇集体企业!$A$1:$DH$53,ROW(Z30)+13,FALSE)+HLOOKUP(Z$1,其他单位!$A$1:$DH$53,ROW(Z30)+13,FALSE)</f>
        <v>13087</v>
      </c>
      <c r="AA30">
        <f>HLOOKUP(AA$1,国有企业!$A$1:$DH$53,ROW(AA30)+13,FALSE)+HLOOKUP(AA$1,城镇集体企业!$A$1:$DH$53,ROW(AA30)+13,FALSE)+HLOOKUP(AA$1,其他单位!$A$1:$DH$53,ROW(AA30)+13,FALSE)</f>
        <v>17267</v>
      </c>
      <c r="AB30">
        <f>HLOOKUP(AB$1,国有企业!$A$1:$DH$53,ROW(AB30)+13,FALSE)+HLOOKUP(AB$1,城镇集体企业!$A$1:$DH$53,ROW(AB30)+13,FALSE)+HLOOKUP(AB$1,其他单位!$A$1:$DH$53,ROW(AB30)+13,FALSE)</f>
        <v>13983</v>
      </c>
      <c r="AC30">
        <f>HLOOKUP(AC$1,国有企业!$A$1:$DH$53,ROW(AC30)+13,FALSE)+HLOOKUP(AC$1,城镇集体企业!$A$1:$DH$53,ROW(AC30)+13,FALSE)+HLOOKUP(AC$1,其他单位!$A$1:$DH$53,ROW(AC30)+13,FALSE)</f>
        <v>4067</v>
      </c>
      <c r="AD30">
        <f>HLOOKUP(AD$1,国有企业!$A$1:$DH$53,ROW(AD30)+13,FALSE)+HLOOKUP(AD$1,城镇集体企业!$A$1:$DH$53,ROW(AD30)+13,FALSE)+HLOOKUP(AD$1,其他单位!$A$1:$DH$53,ROW(AD30)+13,FALSE)</f>
        <v>4651</v>
      </c>
      <c r="AE30">
        <f>HLOOKUP(AE$1,国有企业!$A$1:$DH$53,ROW(AE30)+13,FALSE)+HLOOKUP(AE$1,城镇集体企业!$A$1:$DH$53,ROW(AE30)+13,FALSE)+HLOOKUP(AE$1,其他单位!$A$1:$DH$53,ROW(AE30)+13,FALSE)</f>
        <v>62904</v>
      </c>
      <c r="AF30">
        <f>HLOOKUP(AF$1,国有企业!$A$1:$DH$53,ROW(AF30)+13,FALSE)+HLOOKUP(AF$1,城镇集体企业!$A$1:$DH$53,ROW(AF30)+13,FALSE)+HLOOKUP(AF$1,其他单位!$A$1:$DH$53,ROW(AF30)+13,FALSE)</f>
        <v>68309</v>
      </c>
      <c r="AG30">
        <f>HLOOKUP(AG$1,国有企业!$A$1:$DH$53,ROW(AG30)+13,FALSE)+HLOOKUP(AG$1,城镇集体企业!$A$1:$DH$53,ROW(AG30)+13,FALSE)+HLOOKUP(AG$1,其他单位!$A$1:$DH$53,ROW(AG30)+13,FALSE)</f>
        <v>12323</v>
      </c>
      <c r="AH30">
        <f>HLOOKUP(AH$1,国有企业!$A$1:$DH$53,ROW(AH30)+13,FALSE)+HLOOKUP(AH$1,城镇集体企业!$A$1:$DH$53,ROW(AH30)+13,FALSE)+HLOOKUP(AH$1,其他单位!$A$1:$DH$53,ROW(AH30)+13,FALSE)</f>
        <v>29544</v>
      </c>
      <c r="AI30">
        <f>HLOOKUP(AI$1,国有企业!$A$1:$DH$53,ROW(AI30)+13,FALSE)+HLOOKUP(AI$1,城镇集体企业!$A$1:$DH$53,ROW(AI30)+13,FALSE)+HLOOKUP(AI$1,其他单位!$A$1:$DH$53,ROW(AI30)+13,FALSE)</f>
        <v>74981</v>
      </c>
      <c r="AJ30">
        <f>HLOOKUP(AJ$1,国有企业!$A$1:$DH$53,ROW(AJ30)+13,FALSE)+HLOOKUP(AJ$1,城镇集体企业!$A$1:$DH$53,ROW(AJ30)+13,FALSE)+HLOOKUP(AJ$1,其他单位!$A$1:$DH$53,ROW(AJ30)+13,FALSE)</f>
        <v>61746</v>
      </c>
      <c r="AK30">
        <f>HLOOKUP(AK$1,国有企业!$A$1:$DH$53,ROW(AK30)+13,FALSE)+HLOOKUP(AK$1,城镇集体企业!$A$1:$DH$53,ROW(AK30)+13,FALSE)+HLOOKUP(AK$1,其他单位!$A$1:$DH$53,ROW(AK30)+13,FALSE)</f>
        <v>15273</v>
      </c>
      <c r="AL30">
        <f>HLOOKUP(AL$1,国有企业!$A$1:$DH$53,ROW(AL30)+13,FALSE)+HLOOKUP(AL$1,城镇集体企业!$A$1:$DH$53,ROW(AL30)+13,FALSE)+HLOOKUP(AL$1,其他单位!$A$1:$DH$53,ROW(AL30)+13,FALSE)</f>
        <v>45100</v>
      </c>
      <c r="AM30">
        <f>HLOOKUP(AM$1,国有企业!$A$1:$DH$53,ROW(AM30)+13,FALSE)+HLOOKUP(AM$1,城镇集体企业!$A$1:$DH$53,ROW(AM30)+13,FALSE)+HLOOKUP(AM$1,其他单位!$A$1:$DH$53,ROW(AM30)+13,FALSE)</f>
        <v>54347</v>
      </c>
      <c r="AN30">
        <f>HLOOKUP(AN$1,国有企业!$A$1:$DH$53,ROW(AN30)+13,FALSE)+HLOOKUP(AN$1,城镇集体企业!$A$1:$DH$53,ROW(AN30)+13,FALSE)+HLOOKUP(AN$1,其他单位!$A$1:$DH$53,ROW(AN30)+13,FALSE)</f>
        <v>52140</v>
      </c>
      <c r="AO30">
        <f>HLOOKUP(AO$1,国有企业!$A$1:$DH$53,ROW(AO30)+13,FALSE)+HLOOKUP(AO$1,城镇集体企业!$A$1:$DH$53,ROW(AO30)+13,FALSE)+HLOOKUP(AO$1,其他单位!$A$1:$DH$53,ROW(AO30)+13,FALSE)</f>
        <v>74613</v>
      </c>
      <c r="AP30">
        <f>HLOOKUP(AP$1,国有企业!$A$1:$DH$53,ROW(AP30)+13,FALSE)+HLOOKUP(AP$1,城镇集体企业!$A$1:$DH$53,ROW(AP30)+13,FALSE)+HLOOKUP(AP$1,其他单位!$A$1:$DH$53,ROW(AP30)+13,FALSE)</f>
        <v>25562</v>
      </c>
      <c r="AQ30">
        <f>HLOOKUP(AQ$1,国有企业!$A$1:$DH$53,ROW(AQ30)+13,FALSE)+HLOOKUP(AQ$1,城镇集体企业!$A$1:$DH$53,ROW(AQ30)+13,FALSE)+HLOOKUP(AQ$1,其他单位!$A$1:$DH$53,ROW(AQ30)+13,FALSE)</f>
        <v>56211</v>
      </c>
      <c r="AR30">
        <f>HLOOKUP(AR$1,国有企业!$A$1:$DH$53,ROW(AR30)+13,FALSE)+HLOOKUP(AR$1,城镇集体企业!$A$1:$DH$53,ROW(AR30)+13,FALSE)+HLOOKUP(AR$1,其他单位!$A$1:$DH$53,ROW(AR30)+13,FALSE)</f>
        <v>272057</v>
      </c>
      <c r="AS30">
        <f>HLOOKUP(AS$1,国有企业!$A$1:$DH$53,ROW(AS30)+13,FALSE)+HLOOKUP(AS$1,城镇集体企业!$A$1:$DH$53,ROW(AS30)+13,FALSE)+HLOOKUP(AS$1,其他单位!$A$1:$DH$53,ROW(AS30)+13,FALSE)</f>
        <v>12103</v>
      </c>
      <c r="AT30">
        <f>HLOOKUP(AT$1,国有企业!$A$1:$DH$53,ROW(AT30)+13,FALSE)+HLOOKUP(AT$1,城镇集体企业!$A$1:$DH$53,ROW(AT30)+13,FALSE)+HLOOKUP(AT$1,其他单位!$A$1:$DH$53,ROW(AT30)+13,FALSE)</f>
        <v>4381</v>
      </c>
      <c r="AU30">
        <f>HLOOKUP(AU$1,国有企业!$A$1:$DH$53,ROW(AU30)+13,FALSE)+HLOOKUP(AU$1,城镇集体企业!$A$1:$DH$53,ROW(AU30)+13,FALSE)+HLOOKUP(AU$1,其他单位!$A$1:$DH$53,ROW(AU30)+13,FALSE)</f>
        <v>2052</v>
      </c>
      <c r="AV30">
        <f>HLOOKUP(AV$1,国有企业!$A$1:$DH$53,ROW(AV30)+13,FALSE)+HLOOKUP(AV$1,城镇集体企业!$A$1:$DH$53,ROW(AV30)+13,FALSE)+HLOOKUP(AV$1,其他单位!$A$1:$DH$53,ROW(AV30)+13,FALSE)</f>
        <v>3099</v>
      </c>
      <c r="AW30">
        <f>HLOOKUP(AW$1,国有企业!$A$1:$DH$53,ROW(AW30)+13,FALSE)+HLOOKUP(AW$1,城镇集体企业!$A$1:$DH$53,ROW(AW30)+13,FALSE)+HLOOKUP(AW$1,其他单位!$A$1:$DH$53,ROW(AW30)+13,FALSE)</f>
        <v>209088</v>
      </c>
      <c r="AX30">
        <f>HLOOKUP(AX$1,国有企业!$A$1:$DH$53,ROW(AX30)+13,FALSE)+HLOOKUP(AX$1,城镇集体企业!$A$1:$DH$53,ROW(AX30)+13,FALSE)+HLOOKUP(AX$1,其他单位!$A$1:$DH$53,ROW(AX30)+13,FALSE)</f>
        <v>153220</v>
      </c>
      <c r="AY30">
        <f>HLOOKUP(AY$1,国有企业!$A$1:$DH$53,ROW(AY30)+13,FALSE)+HLOOKUP(AY$1,城镇集体企业!$A$1:$DH$53,ROW(AY30)+13,FALSE)+HLOOKUP(AY$1,其他单位!$A$1:$DH$53,ROW(AY30)+13,FALSE)</f>
        <v>22851</v>
      </c>
      <c r="AZ30">
        <f>HLOOKUP(AZ$1,国有企业!$A$1:$DH$53,ROW(AZ30)+13,FALSE)+HLOOKUP(AZ$1,城镇集体企业!$A$1:$DH$53,ROW(AZ30)+13,FALSE)+HLOOKUP(AZ$1,其他单位!$A$1:$DH$53,ROW(AZ30)+13,FALSE)</f>
        <v>33017</v>
      </c>
      <c r="BA30">
        <f>HLOOKUP(BA$1,国有企业!$A$1:$DH$53,ROW(BA30)+13,FALSE)+HLOOKUP(BA$1,城镇集体企业!$A$1:$DH$53,ROW(BA30)+13,FALSE)+HLOOKUP(BA$1,其他单位!$A$1:$DH$53,ROW(BA30)+13,FALSE)</f>
        <v>1516530</v>
      </c>
      <c r="BB30">
        <f>HLOOKUP(BB$1,国有企业!$A$1:$DH$53,ROW(BB30)+13,FALSE)+HLOOKUP(BB$1,城镇集体企业!$A$1:$DH$53,ROW(BB30)+13,FALSE)+HLOOKUP(BB$1,其他单位!$A$1:$DH$53,ROW(BB30)+13,FALSE)</f>
        <v>1150837</v>
      </c>
      <c r="BC30">
        <f>HLOOKUP(BC$1,国有企业!$A$1:$DH$53,ROW(BC30)+13,FALSE)+HLOOKUP(BC$1,城镇集体企业!$A$1:$DH$53,ROW(BC30)+13,FALSE)+HLOOKUP(BC$1,其他单位!$A$1:$DH$53,ROW(BC30)+13,FALSE)</f>
        <v>276007</v>
      </c>
      <c r="BD30">
        <f>HLOOKUP(BD$1,国有企业!$A$1:$DH$53,ROW(BD30)+13,FALSE)+HLOOKUP(BD$1,城镇集体企业!$A$1:$DH$53,ROW(BD30)+13,FALSE)+HLOOKUP(BD$1,其他单位!$A$1:$DH$53,ROW(BD30)+13,FALSE)</f>
        <v>46984</v>
      </c>
      <c r="BE30">
        <f>HLOOKUP(BE$1,国有企业!$A$1:$DH$53,ROW(BE30)+13,FALSE)+HLOOKUP(BE$1,城镇集体企业!$A$1:$DH$53,ROW(BE30)+13,FALSE)+HLOOKUP(BE$1,其他单位!$A$1:$DH$53,ROW(BE30)+13,FALSE)</f>
        <v>42702</v>
      </c>
      <c r="BF30">
        <f>HLOOKUP(BF$1,国有企业!$A$1:$DH$53,ROW(BF30)+13,FALSE)+HLOOKUP(BF$1,城镇集体企业!$A$1:$DH$53,ROW(BF30)+13,FALSE)+HLOOKUP(BF$1,其他单位!$A$1:$DH$53,ROW(BF30)+13,FALSE)</f>
        <v>281296</v>
      </c>
      <c r="BG30">
        <f>HLOOKUP(BG$1,国有企业!$A$1:$DH$53,ROW(BG30)+13,FALSE)+HLOOKUP(BG$1,城镇集体企业!$A$1:$DH$53,ROW(BG30)+13,FALSE)+HLOOKUP(BG$1,其他单位!$A$1:$DH$53,ROW(BG30)+13,FALSE)</f>
        <v>112233</v>
      </c>
      <c r="BH30">
        <f>HLOOKUP(BH$1,国有企业!$A$1:$DH$53,ROW(BH30)+13,FALSE)+HLOOKUP(BH$1,城镇集体企业!$A$1:$DH$53,ROW(BH30)+13,FALSE)+HLOOKUP(BH$1,其他单位!$A$1:$DH$53,ROW(BH30)+13,FALSE)</f>
        <v>169063</v>
      </c>
      <c r="BI30">
        <f>HLOOKUP(BI$1,国有企业!$A$1:$DH$53,ROW(BI30)+13,FALSE)+HLOOKUP(BI$1,城镇集体企业!$A$1:$DH$53,ROW(BI30)+13,FALSE)+HLOOKUP(BI$1,其他单位!$A$1:$DH$53,ROW(BI30)+13,FALSE)</f>
        <v>319899</v>
      </c>
      <c r="BJ30">
        <f>HLOOKUP(BJ$1,国有企业!$A$1:$DH$53,ROW(BJ30)+13,FALSE)+HLOOKUP(BJ$1,城镇集体企业!$A$1:$DH$53,ROW(BJ30)+13,FALSE)+HLOOKUP(BJ$1,其他单位!$A$1:$DH$53,ROW(BJ30)+13,FALSE)</f>
        <v>70829</v>
      </c>
      <c r="BK30">
        <f>HLOOKUP(BK$1,国有企业!$A$1:$DH$53,ROW(BK30)+13,FALSE)+HLOOKUP(BK$1,城镇集体企业!$A$1:$DH$53,ROW(BK30)+13,FALSE)+HLOOKUP(BK$1,其他单位!$A$1:$DH$53,ROW(BK30)+13,FALSE)</f>
        <v>166837</v>
      </c>
      <c r="BL30">
        <f>HLOOKUP(BL$1,国有企业!$A$1:$DH$53,ROW(BL30)+13,FALSE)+HLOOKUP(BL$1,城镇集体企业!$A$1:$DH$53,ROW(BL30)+13,FALSE)+HLOOKUP(BL$1,其他单位!$A$1:$DH$53,ROW(BL30)+13,FALSE)</f>
        <v>716</v>
      </c>
      <c r="BM30">
        <f>HLOOKUP(BM$1,国有企业!$A$1:$DH$53,ROW(BM30)+13,FALSE)+HLOOKUP(BM$1,城镇集体企业!$A$1:$DH$53,ROW(BM30)+13,FALSE)+HLOOKUP(BM$1,其他单位!$A$1:$DH$53,ROW(BM30)+13,FALSE)</f>
        <v>35845</v>
      </c>
      <c r="BN30">
        <f>HLOOKUP(BN$1,国有企业!$A$1:$DH$53,ROW(BN30)+13,FALSE)+HLOOKUP(BN$1,城镇集体企业!$A$1:$DH$53,ROW(BN30)+13,FALSE)+HLOOKUP(BN$1,其他单位!$A$1:$DH$53,ROW(BN30)+13,FALSE)</f>
        <v>140</v>
      </c>
      <c r="BO30">
        <f>HLOOKUP(BO$1,国有企业!$A$1:$DH$53,ROW(BO30)+13,FALSE)+HLOOKUP(BO$1,城镇集体企业!$A$1:$DH$53,ROW(BO30)+13,FALSE)+HLOOKUP(BO$1,其他单位!$A$1:$DH$53,ROW(BO30)+13,FALSE)</f>
        <v>3777</v>
      </c>
      <c r="BP30">
        <f>HLOOKUP(BP$1,国有企业!$A$1:$DH$53,ROW(BP30)+13,FALSE)+HLOOKUP(BP$1,城镇集体企业!$A$1:$DH$53,ROW(BP30)+13,FALSE)+HLOOKUP(BP$1,其他单位!$A$1:$DH$53,ROW(BP30)+13,FALSE)</f>
        <v>12734</v>
      </c>
      <c r="BQ30">
        <f>HLOOKUP(BQ$1,国有企业!$A$1:$DH$53,ROW(BQ30)+13,FALSE)+HLOOKUP(BQ$1,城镇集体企业!$A$1:$DH$53,ROW(BQ30)+13,FALSE)+HLOOKUP(BQ$1,其他单位!$A$1:$DH$53,ROW(BQ30)+13,FALSE)</f>
        <v>29021</v>
      </c>
      <c r="BR30">
        <f>HLOOKUP(BR$1,国有企业!$A$1:$DH$53,ROW(BR30)+13,FALSE)+HLOOKUP(BR$1,城镇集体企业!$A$1:$DH$53,ROW(BR30)+13,FALSE)+HLOOKUP(BR$1,其他单位!$A$1:$DH$53,ROW(BR30)+13,FALSE)</f>
        <v>125106</v>
      </c>
      <c r="BS30">
        <f>HLOOKUP(BS$1,国有企业!$A$1:$DH$53,ROW(BS30)+13,FALSE)+HLOOKUP(BS$1,城镇集体企业!$A$1:$DH$53,ROW(BS30)+13,FALSE)+HLOOKUP(BS$1,其他单位!$A$1:$DH$53,ROW(BS30)+13,FALSE)</f>
        <v>46608</v>
      </c>
      <c r="BT30">
        <f>HLOOKUP(BT$1,国有企业!$A$1:$DH$53,ROW(BT30)+13,FALSE)+HLOOKUP(BT$1,城镇集体企业!$A$1:$DH$53,ROW(BT30)+13,FALSE)+HLOOKUP(BT$1,其他单位!$A$1:$DH$53,ROW(BT30)+13,FALSE)</f>
        <v>78498</v>
      </c>
      <c r="BU30">
        <f>HLOOKUP(BU$1,国有企业!$A$1:$DH$53,ROW(BU30)+13,FALSE)+HLOOKUP(BU$1,城镇集体企业!$A$1:$DH$53,ROW(BU30)+13,FALSE)+HLOOKUP(BU$1,其他单位!$A$1:$DH$53,ROW(BU30)+13,FALSE)</f>
        <v>200094</v>
      </c>
      <c r="BV30">
        <f>HLOOKUP(BV$1,国有企业!$A$1:$DH$53,ROW(BV30)+13,FALSE)+HLOOKUP(BV$1,城镇集体企业!$A$1:$DH$53,ROW(BV30)+13,FALSE)+HLOOKUP(BV$1,其他单位!$A$1:$DH$53,ROW(BV30)+13,FALSE)</f>
        <v>114558</v>
      </c>
      <c r="BW30">
        <f>HLOOKUP(BW$1,国有企业!$A$1:$DH$53,ROW(BW30)+13,FALSE)+HLOOKUP(BW$1,城镇集体企业!$A$1:$DH$53,ROW(BW30)+13,FALSE)+HLOOKUP(BW$1,其他单位!$A$1:$DH$53,ROW(BW30)+13,FALSE)</f>
        <v>9119</v>
      </c>
      <c r="BX30">
        <f>HLOOKUP(BX$1,国有企业!$A$1:$DH$53,ROW(BX30)+13,FALSE)+HLOOKUP(BX$1,城镇集体企业!$A$1:$DH$53,ROW(BX30)+13,FALSE)+HLOOKUP(BX$1,其他单位!$A$1:$DH$53,ROW(BX30)+13,FALSE)</f>
        <v>76417</v>
      </c>
      <c r="BY30">
        <f>HLOOKUP(BY$1,国有企业!$A$1:$DH$53,ROW(BY30)+13,FALSE)+HLOOKUP(BY$1,城镇集体企业!$A$1:$DH$53,ROW(BY30)+13,FALSE)+HLOOKUP(BY$1,其他单位!$A$1:$DH$53,ROW(BY30)+13,FALSE)</f>
        <v>326992</v>
      </c>
      <c r="BZ30">
        <f>HLOOKUP(BZ$1,国有企业!$A$1:$DH$53,ROW(BZ30)+13,FALSE)+HLOOKUP(BZ$1,城镇集体企业!$A$1:$DH$53,ROW(BZ30)+13,FALSE)+HLOOKUP(BZ$1,其他单位!$A$1:$DH$53,ROW(BZ30)+13,FALSE)</f>
        <v>115711</v>
      </c>
      <c r="CA30">
        <f>HLOOKUP(CA$1,国有企业!$A$1:$DH$53,ROW(CA30)+13,FALSE)+HLOOKUP(CA$1,城镇集体企业!$A$1:$DH$53,ROW(CA30)+13,FALSE)+HLOOKUP(CA$1,其他单位!$A$1:$DH$53,ROW(CA30)+13,FALSE)</f>
        <v>990</v>
      </c>
      <c r="CB30">
        <f>HLOOKUP(CB$1,国有企业!$A$1:$DH$53,ROW(CB30)+13,FALSE)+HLOOKUP(CB$1,城镇集体企业!$A$1:$DH$53,ROW(CB30)+13,FALSE)+HLOOKUP(CB$1,其他单位!$A$1:$DH$53,ROW(CB30)+13,FALSE)</f>
        <v>207630</v>
      </c>
      <c r="CC30">
        <f>HLOOKUP(CC$1,国有企业!$A$1:$DH$53,ROW(CC30)+13,FALSE)+HLOOKUP(CC$1,城镇集体企业!$A$1:$DH$53,ROW(CC30)+13,FALSE)+HLOOKUP(CC$1,其他单位!$A$1:$DH$53,ROW(CC30)+13,FALSE)</f>
        <v>2661</v>
      </c>
      <c r="CD30">
        <f>HLOOKUP(CD$1,国有企业!$A$1:$DH$53,ROW(CD30)+13,FALSE)+HLOOKUP(CD$1,城镇集体企业!$A$1:$DH$53,ROW(CD30)+13,FALSE)+HLOOKUP(CD$1,其他单位!$A$1:$DH$53,ROW(CD30)+13,FALSE)</f>
        <v>251557</v>
      </c>
      <c r="CE30">
        <f>HLOOKUP(CE$1,国有企业!$A$1:$DH$53,ROW(CE30)+13,FALSE)+HLOOKUP(CE$1,城镇集体企业!$A$1:$DH$53,ROW(CE30)+13,FALSE)+HLOOKUP(CE$1,其他单位!$A$1:$DH$53,ROW(CE30)+13,FALSE)</f>
        <v>254065</v>
      </c>
      <c r="CF30">
        <f>HLOOKUP(CF$1,国有企业!$A$1:$DH$53,ROW(CF30)+13,FALSE)+HLOOKUP(CF$1,城镇集体企业!$A$1:$DH$53,ROW(CF30)+13,FALSE)+HLOOKUP(CF$1,其他单位!$A$1:$DH$53,ROW(CF30)+13,FALSE)</f>
        <v>2838</v>
      </c>
      <c r="CG30">
        <f>HLOOKUP(CG$1,国有企业!$A$1:$DH$53,ROW(CG30)+13,FALSE)+HLOOKUP(CG$1,城镇集体企业!$A$1:$DH$53,ROW(CG30)+13,FALSE)+HLOOKUP(CG$1,其他单位!$A$1:$DH$53,ROW(CG30)+13,FALSE)</f>
        <v>251227</v>
      </c>
      <c r="CH30">
        <f>HLOOKUP(CH$1,国有企业!$A$1:$DH$53,ROW(CH30)+13,FALSE)+HLOOKUP(CH$1,城镇集体企业!$A$1:$DH$53,ROW(CH30)+13,FALSE)+HLOOKUP(CH$1,其他单位!$A$1:$DH$53,ROW(CH30)+13,FALSE)</f>
        <v>152866</v>
      </c>
      <c r="CI30">
        <f>HLOOKUP(CI$1,国有企业!$A$1:$DH$53,ROW(CI30)+13,FALSE)+HLOOKUP(CI$1,城镇集体企业!$A$1:$DH$53,ROW(CI30)+13,FALSE)+HLOOKUP(CI$1,其他单位!$A$1:$DH$53,ROW(CI30)+13,FALSE)</f>
        <v>19356</v>
      </c>
      <c r="CJ30">
        <f>HLOOKUP(CJ$1,国有企业!$A$1:$DH$53,ROW(CJ30)+13,FALSE)+HLOOKUP(CJ$1,城镇集体企业!$A$1:$DH$53,ROW(CJ30)+13,FALSE)+HLOOKUP(CJ$1,其他单位!$A$1:$DH$53,ROW(CJ30)+13,FALSE)</f>
        <v>122276</v>
      </c>
      <c r="CK30">
        <f>HLOOKUP(CK$1,国有企业!$A$1:$DH$53,ROW(CK30)+13,FALSE)+HLOOKUP(CK$1,城镇集体企业!$A$1:$DH$53,ROW(CK30)+13,FALSE)+HLOOKUP(CK$1,其他单位!$A$1:$DH$53,ROW(CK30)+13,FALSE)</f>
        <v>11234</v>
      </c>
      <c r="CL30">
        <f>HLOOKUP(CL$1,国有企业!$A$1:$DH$53,ROW(CL30)+13,FALSE)+HLOOKUP(CL$1,城镇集体企业!$A$1:$DH$53,ROW(CL30)+13,FALSE)+HLOOKUP(CL$1,其他单位!$A$1:$DH$53,ROW(CL30)+13,FALSE)</f>
        <v>97675</v>
      </c>
      <c r="CM30">
        <f>HLOOKUP(CM$1,国有企业!$A$1:$DH$53,ROW(CM30)+13,FALSE)+HLOOKUP(CM$1,城镇集体企业!$A$1:$DH$53,ROW(CM30)+13,FALSE)+HLOOKUP(CM$1,其他单位!$A$1:$DH$53,ROW(CM30)+13,FALSE)</f>
        <v>8564</v>
      </c>
      <c r="CN30">
        <f>HLOOKUP(CN$1,国有企业!$A$1:$DH$53,ROW(CN30)+13,FALSE)+HLOOKUP(CN$1,城镇集体企业!$A$1:$DH$53,ROW(CN30)+13,FALSE)+HLOOKUP(CN$1,其他单位!$A$1:$DH$53,ROW(CN30)+13,FALSE)</f>
        <v>8552</v>
      </c>
      <c r="CO30">
        <f>HLOOKUP(CO$1,国有企业!$A$1:$DH$53,ROW(CO30)+13,FALSE)+HLOOKUP(CO$1,城镇集体企业!$A$1:$DH$53,ROW(CO30)+13,FALSE)+HLOOKUP(CO$1,其他单位!$A$1:$DH$53,ROW(CO30)+13,FALSE)</f>
        <v>77407</v>
      </c>
      <c r="CP30">
        <f>HLOOKUP(CP$1,国有企业!$A$1:$DH$53,ROW(CP30)+13,FALSE)+HLOOKUP(CP$1,城镇集体企业!$A$1:$DH$53,ROW(CP30)+13,FALSE)+HLOOKUP(CP$1,其他单位!$A$1:$DH$53,ROW(CP30)+13,FALSE)</f>
        <v>3152</v>
      </c>
      <c r="CQ30">
        <f>HLOOKUP(CQ$1,国有企业!$A$1:$DH$53,ROW(CQ30)+13,FALSE)+HLOOKUP(CQ$1,城镇集体企业!$A$1:$DH$53,ROW(CQ30)+13,FALSE)+HLOOKUP(CQ$1,其他单位!$A$1:$DH$53,ROW(CQ30)+13,FALSE)</f>
        <v>27545</v>
      </c>
      <c r="CR30">
        <f>HLOOKUP(CR$1,国有企业!$A$1:$DH$53,ROW(CR30)+13,FALSE)+HLOOKUP(CR$1,城镇集体企业!$A$1:$DH$53,ROW(CR30)+13,FALSE)+HLOOKUP(CR$1,其他单位!$A$1:$DH$53,ROW(CR30)+13,FALSE)</f>
        <v>9714</v>
      </c>
      <c r="CS30">
        <f>HLOOKUP(CS$1,国有企业!$A$1:$DH$53,ROW(CS30)+13,FALSE)+HLOOKUP(CS$1,城镇集体企业!$A$1:$DH$53,ROW(CS30)+13,FALSE)+HLOOKUP(CS$1,其他单位!$A$1:$DH$53,ROW(CS30)+13,FALSE)</f>
        <v>5122</v>
      </c>
      <c r="CT30">
        <f>HLOOKUP(CT$1,国有企业!$A$1:$DH$53,ROW(CT30)+13,FALSE)+HLOOKUP(CT$1,城镇集体企业!$A$1:$DH$53,ROW(CT30)+13,FALSE)+HLOOKUP(CT$1,其他单位!$A$1:$DH$53,ROW(CT30)+13,FALSE)</f>
        <v>12709</v>
      </c>
      <c r="CU30">
        <f>HLOOKUP(CU$1,国有企业!$A$1:$DH$53,ROW(CU30)+13,FALSE)+HLOOKUP(CU$1,城镇集体企业!$A$1:$DH$53,ROW(CU30)+13,FALSE)+HLOOKUP(CU$1,其他单位!$A$1:$DH$53,ROW(CU30)+13,FALSE)</f>
        <v>1044491</v>
      </c>
      <c r="CV30">
        <f>HLOOKUP(CV$1,国有企业!$A$1:$DH$53,ROW(CV30)+13,FALSE)+HLOOKUP(CV$1,城镇集体企业!$A$1:$DH$53,ROW(CV30)+13,FALSE)+HLOOKUP(CV$1,其他单位!$A$1:$DH$53,ROW(CV30)+13,FALSE)</f>
        <v>355697</v>
      </c>
      <c r="CW30">
        <f>HLOOKUP(CW$1,国有企业!$A$1:$DH$53,ROW(CW30)+13,FALSE)+HLOOKUP(CW$1,城镇集体企业!$A$1:$DH$53,ROW(CW30)+13,FALSE)+HLOOKUP(CW$1,其他单位!$A$1:$DH$53,ROW(CW30)+13,FALSE)</f>
        <v>423251</v>
      </c>
      <c r="CX30">
        <f>HLOOKUP(CX$1,国有企业!$A$1:$DH$53,ROW(CX30)+13,FALSE)+HLOOKUP(CX$1,城镇集体企业!$A$1:$DH$53,ROW(CX30)+13,FALSE)+HLOOKUP(CX$1,其他单位!$A$1:$DH$53,ROW(CX30)+13,FALSE)</f>
        <v>126936</v>
      </c>
      <c r="CY30">
        <f>HLOOKUP(CY$1,国有企业!$A$1:$DH$53,ROW(CY30)+13,FALSE)+HLOOKUP(CY$1,城镇集体企业!$A$1:$DH$53,ROW(CY30)+13,FALSE)+HLOOKUP(CY$1,其他单位!$A$1:$DH$53,ROW(CY30)+13,FALSE)</f>
        <v>570591</v>
      </c>
      <c r="CZ30">
        <f>HLOOKUP(CZ$1,国有企业!$A$1:$DH$53,ROW(CZ30)+13,FALSE)+HLOOKUP(CZ$1,城镇集体企业!$A$1:$DH$53,ROW(CZ30)+13,FALSE)+HLOOKUP(CZ$1,其他单位!$A$1:$DH$53,ROW(CZ30)+13,FALSE)</f>
        <v>552534</v>
      </c>
      <c r="DA30">
        <f>HLOOKUP(DA$1,国有企业!$A$1:$DH$53,ROW(DA30)+13,FALSE)+HLOOKUP(DA$1,城镇集体企业!$A$1:$DH$53,ROW(DA30)+13,FALSE)+HLOOKUP(DA$1,其他单位!$A$1:$DH$53,ROW(DA30)+13,FALSE)</f>
        <v>18057</v>
      </c>
      <c r="DB30">
        <f>HLOOKUP(DB$1,国有企业!$A$1:$DH$53,ROW(DB30)+13,FALSE)+HLOOKUP(DB$1,城镇集体企业!$A$1:$DH$53,ROW(DB30)+13,FALSE)+HLOOKUP(DB$1,其他单位!$A$1:$DH$53,ROW(DB30)+13,FALSE)</f>
        <v>54651</v>
      </c>
      <c r="DC30">
        <f>HLOOKUP(DC$1,国有企业!$A$1:$DH$53,ROW(DC30)+13,FALSE)+HLOOKUP(DC$1,城镇集体企业!$A$1:$DH$53,ROW(DC30)+13,FALSE)+HLOOKUP(DC$1,其他单位!$A$1:$DH$53,ROW(DC30)+13,FALSE)</f>
        <v>9158</v>
      </c>
      <c r="DD30">
        <f>HLOOKUP(DD$1,国有企业!$A$1:$DH$53,ROW(DD30)+13,FALSE)+HLOOKUP(DD$1,城镇集体企业!$A$1:$DH$53,ROW(DD30)+13,FALSE)+HLOOKUP(DD$1,其他单位!$A$1:$DH$53,ROW(DD30)+13,FALSE)</f>
        <v>16714</v>
      </c>
      <c r="DE30">
        <f>HLOOKUP(DE$1,国有企业!$A$1:$DH$53,ROW(DE30)+13,FALSE)+HLOOKUP(DE$1,城镇集体企业!$A$1:$DH$53,ROW(DE30)+13,FALSE)+HLOOKUP(DE$1,其他单位!$A$1:$DH$53,ROW(DE30)+13,FALSE)</f>
        <v>19742</v>
      </c>
      <c r="DF30">
        <f>HLOOKUP(DF$1,国有企业!$A$1:$DH$53,ROW(DF30)+13,FALSE)+HLOOKUP(DF$1,城镇集体企业!$A$1:$DH$53,ROW(DF30)+13,FALSE)+HLOOKUP(DF$1,其他单位!$A$1:$DH$53,ROW(DF30)+13,FALSE)</f>
        <v>3676</v>
      </c>
      <c r="DG30">
        <f>HLOOKUP(DG$1,国有企业!$A$1:$DH$53,ROW(DG30)+13,FALSE)+HLOOKUP(DG$1,城镇集体企业!$A$1:$DH$53,ROW(DG30)+13,FALSE)+HLOOKUP(DG$1,其他单位!$A$1:$DH$53,ROW(DG30)+13,FALSE)</f>
        <v>5361</v>
      </c>
      <c r="DH30">
        <f>HLOOKUP(DH$1,国有企业!$A$1:$DH$53,ROW(DH30)+13,FALSE)+HLOOKUP(DH$1,城镇集体企业!$A$1:$DH$53,ROW(DH30)+13,FALSE)+HLOOKUP(DH$1,其他单位!$A$1:$DH$53,ROW(DH30)+13,FALSE)</f>
        <v>1075719</v>
      </c>
    </row>
    <row r="31" spans="1:112" x14ac:dyDescent="0.2">
      <c r="A31" s="29" t="s">
        <v>586</v>
      </c>
      <c r="B31">
        <f>HLOOKUP(B$1,国有企业!$A$1:$DH$53,ROW(B31)+13,FALSE)+HLOOKUP(B$1,城镇集体企业!$A$1:$DH$53,ROW(B31)+13,FALSE)+HLOOKUP(B$1,其他单位!$A$1:$DH$53,ROW(B31)+13,FALSE)</f>
        <v>3210847</v>
      </c>
      <c r="C31">
        <f>HLOOKUP(C$1,国有企业!$A$1:$DH$53,ROW(C31)+13,FALSE)+HLOOKUP(C$1,城镇集体企业!$A$1:$DH$53,ROW(C31)+13,FALSE)+HLOOKUP(C$1,其他单位!$A$1:$DH$53,ROW(C31)+13,FALSE)</f>
        <v>7120</v>
      </c>
      <c r="D31">
        <f>HLOOKUP(D$1,国有企业!$A$1:$DH$53,ROW(D31)+13,FALSE)+HLOOKUP(D$1,城镇集体企业!$A$1:$DH$53,ROW(D31)+13,FALSE)+HLOOKUP(D$1,其他单位!$A$1:$DH$53,ROW(D31)+13,FALSE)</f>
        <v>3066</v>
      </c>
      <c r="E31">
        <f>HLOOKUP(E$1,国有企业!$A$1:$DH$53,ROW(E31)+13,FALSE)+HLOOKUP(E$1,城镇集体企业!$A$1:$DH$53,ROW(E31)+13,FALSE)+HLOOKUP(E$1,其他单位!$A$1:$DH$53,ROW(E31)+13,FALSE)</f>
        <v>1041</v>
      </c>
      <c r="F31">
        <f>HLOOKUP(F$1,国有企业!$A$1:$DH$53,ROW(F31)+13,FALSE)+HLOOKUP(F$1,城镇集体企业!$A$1:$DH$53,ROW(F31)+13,FALSE)+HLOOKUP(F$1,其他单位!$A$1:$DH$53,ROW(F31)+13,FALSE)</f>
        <v>1463</v>
      </c>
      <c r="G31">
        <f>HLOOKUP(G$1,国有企业!$A$1:$DH$53,ROW(G31)+13,FALSE)+HLOOKUP(G$1,城镇集体企业!$A$1:$DH$53,ROW(G31)+13,FALSE)+HLOOKUP(G$1,其他单位!$A$1:$DH$53,ROW(G31)+13,FALSE)</f>
        <v>116</v>
      </c>
      <c r="H31">
        <f>HLOOKUP(H$1,国有企业!$A$1:$DH$53,ROW(H31)+13,FALSE)+HLOOKUP(H$1,城镇集体企业!$A$1:$DH$53,ROW(H31)+13,FALSE)+HLOOKUP(H$1,其他单位!$A$1:$DH$53,ROW(H31)+13,FALSE)</f>
        <v>1434</v>
      </c>
      <c r="I31">
        <f>HLOOKUP(I$1,国有企业!$A$1:$DH$53,ROW(I31)+13,FALSE)+HLOOKUP(I$1,城镇集体企业!$A$1:$DH$53,ROW(I31)+13,FALSE)+HLOOKUP(I$1,其他单位!$A$1:$DH$53,ROW(I31)+13,FALSE)</f>
        <v>117717</v>
      </c>
      <c r="J31">
        <f>HLOOKUP(J$1,国有企业!$A$1:$DH$53,ROW(J31)+13,FALSE)+HLOOKUP(J$1,城镇集体企业!$A$1:$DH$53,ROW(J31)+13,FALSE)+HLOOKUP(J$1,其他单位!$A$1:$DH$53,ROW(J31)+13,FALSE)</f>
        <v>108221</v>
      </c>
      <c r="K31">
        <f>HLOOKUP(K$1,国有企业!$A$1:$DH$53,ROW(K31)+13,FALSE)+HLOOKUP(K$1,城镇集体企业!$A$1:$DH$53,ROW(K31)+13,FALSE)+HLOOKUP(K$1,其他单位!$A$1:$DH$53,ROW(K31)+13,FALSE)</f>
        <v>170</v>
      </c>
      <c r="L31">
        <f>HLOOKUP(L$1,国有企业!$A$1:$DH$53,ROW(L31)+13,FALSE)+HLOOKUP(L$1,城镇集体企业!$A$1:$DH$53,ROW(L31)+13,FALSE)+HLOOKUP(L$1,其他单位!$A$1:$DH$53,ROW(L31)+13,FALSE)</f>
        <v>4408</v>
      </c>
      <c r="M31">
        <f>HLOOKUP(M$1,国有企业!$A$1:$DH$53,ROW(M31)+13,FALSE)+HLOOKUP(M$1,城镇集体企业!$A$1:$DH$53,ROW(M31)+13,FALSE)+HLOOKUP(M$1,其他单位!$A$1:$DH$53,ROW(M31)+13,FALSE)</f>
        <v>678</v>
      </c>
      <c r="N31">
        <f>HLOOKUP(N$1,国有企业!$A$1:$DH$53,ROW(N31)+13,FALSE)+HLOOKUP(N$1,城镇集体企业!$A$1:$DH$53,ROW(N31)+13,FALSE)+HLOOKUP(N$1,其他单位!$A$1:$DH$53,ROW(N31)+13,FALSE)</f>
        <v>4163</v>
      </c>
      <c r="O31">
        <f>HLOOKUP(O$1,国有企业!$A$1:$DH$53,ROW(O31)+13,FALSE)+HLOOKUP(O$1,城镇集体企业!$A$1:$DH$53,ROW(O31)+13,FALSE)+HLOOKUP(O$1,其他单位!$A$1:$DH$53,ROW(O31)+13,FALSE)</f>
        <v>35</v>
      </c>
      <c r="P31">
        <f>HLOOKUP(P$1,国有企业!$A$1:$DH$53,ROW(P31)+13,FALSE)+HLOOKUP(P$1,城镇集体企业!$A$1:$DH$53,ROW(P31)+13,FALSE)+HLOOKUP(P$1,其他单位!$A$1:$DH$53,ROW(P31)+13,FALSE)</f>
        <v>42</v>
      </c>
      <c r="Q31">
        <f>HLOOKUP(Q$1,国有企业!$A$1:$DH$53,ROW(Q31)+13,FALSE)+HLOOKUP(Q$1,城镇集体企业!$A$1:$DH$53,ROW(Q31)+13,FALSE)+HLOOKUP(Q$1,其他单位!$A$1:$DH$53,ROW(Q31)+13,FALSE)</f>
        <v>295720</v>
      </c>
      <c r="R31">
        <f>HLOOKUP(R$1,国有企业!$A$1:$DH$53,ROW(R31)+13,FALSE)+HLOOKUP(R$1,城镇集体企业!$A$1:$DH$53,ROW(R31)+13,FALSE)+HLOOKUP(R$1,其他单位!$A$1:$DH$53,ROW(R31)+13,FALSE)</f>
        <v>6956</v>
      </c>
      <c r="S31">
        <f>HLOOKUP(S$1,国有企业!$A$1:$DH$53,ROW(S31)+13,FALSE)+HLOOKUP(S$1,城镇集体企业!$A$1:$DH$53,ROW(S31)+13,FALSE)+HLOOKUP(S$1,其他单位!$A$1:$DH$53,ROW(S31)+13,FALSE)</f>
        <v>4625</v>
      </c>
      <c r="T31">
        <f>HLOOKUP(T$1,国有企业!$A$1:$DH$53,ROW(T31)+13,FALSE)+HLOOKUP(T$1,城镇集体企业!$A$1:$DH$53,ROW(T31)+13,FALSE)+HLOOKUP(T$1,其他单位!$A$1:$DH$53,ROW(T31)+13,FALSE)</f>
        <v>49025</v>
      </c>
      <c r="U31">
        <f>HLOOKUP(U$1,国有企业!$A$1:$DH$53,ROW(U31)+13,FALSE)+HLOOKUP(U$1,城镇集体企业!$A$1:$DH$53,ROW(U31)+13,FALSE)+HLOOKUP(U$1,其他单位!$A$1:$DH$53,ROW(U31)+13,FALSE)</f>
        <v>8141</v>
      </c>
      <c r="V31">
        <f>HLOOKUP(V$1,国有企业!$A$1:$DH$53,ROW(V31)+13,FALSE)+HLOOKUP(V$1,城镇集体企业!$A$1:$DH$53,ROW(V31)+13,FALSE)+HLOOKUP(V$1,其他单位!$A$1:$DH$53,ROW(V31)+13,FALSE)</f>
        <v>1101</v>
      </c>
      <c r="W31">
        <f>HLOOKUP(W$1,国有企业!$A$1:$DH$53,ROW(W31)+13,FALSE)+HLOOKUP(W$1,城镇集体企业!$A$1:$DH$53,ROW(W31)+13,FALSE)+HLOOKUP(W$1,其他单位!$A$1:$DH$53,ROW(W31)+13,FALSE)</f>
        <v>2809</v>
      </c>
      <c r="X31">
        <f>HLOOKUP(X$1,国有企业!$A$1:$DH$53,ROW(X31)+13,FALSE)+HLOOKUP(X$1,城镇集体企业!$A$1:$DH$53,ROW(X31)+13,FALSE)+HLOOKUP(X$1,其他单位!$A$1:$DH$53,ROW(X31)+13,FALSE)</f>
        <v>2318</v>
      </c>
      <c r="Y31">
        <f>HLOOKUP(Y$1,国有企业!$A$1:$DH$53,ROW(Y31)+13,FALSE)+HLOOKUP(Y$1,城镇集体企业!$A$1:$DH$53,ROW(Y31)+13,FALSE)+HLOOKUP(Y$1,其他单位!$A$1:$DH$53,ROW(Y31)+13,FALSE)</f>
        <v>3055</v>
      </c>
      <c r="Z31">
        <f>HLOOKUP(Z$1,国有企业!$A$1:$DH$53,ROW(Z31)+13,FALSE)+HLOOKUP(Z$1,城镇集体企业!$A$1:$DH$53,ROW(Z31)+13,FALSE)+HLOOKUP(Z$1,其他单位!$A$1:$DH$53,ROW(Z31)+13,FALSE)</f>
        <v>857</v>
      </c>
      <c r="AA31">
        <f>HLOOKUP(AA$1,国有企业!$A$1:$DH$53,ROW(AA31)+13,FALSE)+HLOOKUP(AA$1,城镇集体企业!$A$1:$DH$53,ROW(AA31)+13,FALSE)+HLOOKUP(AA$1,其他单位!$A$1:$DH$53,ROW(AA31)+13,FALSE)</f>
        <v>1742</v>
      </c>
      <c r="AB31">
        <f>HLOOKUP(AB$1,国有企业!$A$1:$DH$53,ROW(AB31)+13,FALSE)+HLOOKUP(AB$1,城镇集体企业!$A$1:$DH$53,ROW(AB31)+13,FALSE)+HLOOKUP(AB$1,其他单位!$A$1:$DH$53,ROW(AB31)+13,FALSE)</f>
        <v>3239</v>
      </c>
      <c r="AC31">
        <f>HLOOKUP(AC$1,国有企业!$A$1:$DH$53,ROW(AC31)+13,FALSE)+HLOOKUP(AC$1,城镇集体企业!$A$1:$DH$53,ROW(AC31)+13,FALSE)+HLOOKUP(AC$1,其他单位!$A$1:$DH$53,ROW(AC31)+13,FALSE)</f>
        <v>969</v>
      </c>
      <c r="AD31">
        <f>HLOOKUP(AD$1,国有企业!$A$1:$DH$53,ROW(AD31)+13,FALSE)+HLOOKUP(AD$1,城镇集体企业!$A$1:$DH$53,ROW(AD31)+13,FALSE)+HLOOKUP(AD$1,其他单位!$A$1:$DH$53,ROW(AD31)+13,FALSE)</f>
        <v>2811</v>
      </c>
      <c r="AE31">
        <f>HLOOKUP(AE$1,国有企业!$A$1:$DH$53,ROW(AE31)+13,FALSE)+HLOOKUP(AE$1,城镇集体企业!$A$1:$DH$53,ROW(AE31)+13,FALSE)+HLOOKUP(AE$1,其他单位!$A$1:$DH$53,ROW(AE31)+13,FALSE)</f>
        <v>32962</v>
      </c>
      <c r="AF31">
        <f>HLOOKUP(AF$1,国有企业!$A$1:$DH$53,ROW(AF31)+13,FALSE)+HLOOKUP(AF$1,城镇集体企业!$A$1:$DH$53,ROW(AF31)+13,FALSE)+HLOOKUP(AF$1,其他单位!$A$1:$DH$53,ROW(AF31)+13,FALSE)</f>
        <v>23372</v>
      </c>
      <c r="AG31">
        <f>HLOOKUP(AG$1,国有企业!$A$1:$DH$53,ROW(AG31)+13,FALSE)+HLOOKUP(AG$1,城镇集体企业!$A$1:$DH$53,ROW(AG31)+13,FALSE)+HLOOKUP(AG$1,其他单位!$A$1:$DH$53,ROW(AG31)+13,FALSE)</f>
        <v>88</v>
      </c>
      <c r="AH31">
        <f>HLOOKUP(AH$1,国有企业!$A$1:$DH$53,ROW(AH31)+13,FALSE)+HLOOKUP(AH$1,城镇集体企业!$A$1:$DH$53,ROW(AH31)+13,FALSE)+HLOOKUP(AH$1,其他单位!$A$1:$DH$53,ROW(AH31)+13,FALSE)</f>
        <v>10257</v>
      </c>
      <c r="AI31">
        <f>HLOOKUP(AI$1,国有企业!$A$1:$DH$53,ROW(AI31)+13,FALSE)+HLOOKUP(AI$1,城镇集体企业!$A$1:$DH$53,ROW(AI31)+13,FALSE)+HLOOKUP(AI$1,其他单位!$A$1:$DH$53,ROW(AI31)+13,FALSE)</f>
        <v>38251</v>
      </c>
      <c r="AJ31">
        <f>HLOOKUP(AJ$1,国有企业!$A$1:$DH$53,ROW(AJ31)+13,FALSE)+HLOOKUP(AJ$1,城镇集体企业!$A$1:$DH$53,ROW(AJ31)+13,FALSE)+HLOOKUP(AJ$1,其他单位!$A$1:$DH$53,ROW(AJ31)+13,FALSE)</f>
        <v>12758</v>
      </c>
      <c r="AK31">
        <f>HLOOKUP(AK$1,国有企业!$A$1:$DH$53,ROW(AK31)+13,FALSE)+HLOOKUP(AK$1,城镇集体企业!$A$1:$DH$53,ROW(AK31)+13,FALSE)+HLOOKUP(AK$1,其他单位!$A$1:$DH$53,ROW(AK31)+13,FALSE)</f>
        <v>15051</v>
      </c>
      <c r="AL31">
        <f>HLOOKUP(AL$1,国有企业!$A$1:$DH$53,ROW(AL31)+13,FALSE)+HLOOKUP(AL$1,城镇集体企业!$A$1:$DH$53,ROW(AL31)+13,FALSE)+HLOOKUP(AL$1,其他单位!$A$1:$DH$53,ROW(AL31)+13,FALSE)</f>
        <v>10095</v>
      </c>
      <c r="AM31">
        <f>HLOOKUP(AM$1,国有企业!$A$1:$DH$53,ROW(AM31)+13,FALSE)+HLOOKUP(AM$1,城镇集体企业!$A$1:$DH$53,ROW(AM31)+13,FALSE)+HLOOKUP(AM$1,其他单位!$A$1:$DH$53,ROW(AM31)+13,FALSE)</f>
        <v>4001</v>
      </c>
      <c r="AN31">
        <f>HLOOKUP(AN$1,国有企业!$A$1:$DH$53,ROW(AN31)+13,FALSE)+HLOOKUP(AN$1,城镇集体企业!$A$1:$DH$53,ROW(AN31)+13,FALSE)+HLOOKUP(AN$1,其他单位!$A$1:$DH$53,ROW(AN31)+13,FALSE)</f>
        <v>5096</v>
      </c>
      <c r="AO31">
        <f>HLOOKUP(AO$1,国有企业!$A$1:$DH$53,ROW(AO31)+13,FALSE)+HLOOKUP(AO$1,城镇集体企业!$A$1:$DH$53,ROW(AO31)+13,FALSE)+HLOOKUP(AO$1,其他单位!$A$1:$DH$53,ROW(AO31)+13,FALSE)</f>
        <v>6899</v>
      </c>
      <c r="AP31">
        <f>HLOOKUP(AP$1,国有企业!$A$1:$DH$53,ROW(AP31)+13,FALSE)+HLOOKUP(AP$1,城镇集体企业!$A$1:$DH$53,ROW(AP31)+13,FALSE)+HLOOKUP(AP$1,其他单位!$A$1:$DH$53,ROW(AP31)+13,FALSE)</f>
        <v>5320</v>
      </c>
      <c r="AQ31">
        <f>HLOOKUP(AQ$1,国有企业!$A$1:$DH$53,ROW(AQ31)+13,FALSE)+HLOOKUP(AQ$1,城镇集体企业!$A$1:$DH$53,ROW(AQ31)+13,FALSE)+HLOOKUP(AQ$1,其他单位!$A$1:$DH$53,ROW(AQ31)+13,FALSE)</f>
        <v>11266</v>
      </c>
      <c r="AR31">
        <f>HLOOKUP(AR$1,国有企业!$A$1:$DH$53,ROW(AR31)+13,FALSE)+HLOOKUP(AR$1,城镇集体企业!$A$1:$DH$53,ROW(AR31)+13,FALSE)+HLOOKUP(AR$1,其他单位!$A$1:$DH$53,ROW(AR31)+13,FALSE)</f>
        <v>29394</v>
      </c>
      <c r="AS31">
        <f>HLOOKUP(AS$1,国有企业!$A$1:$DH$53,ROW(AS31)+13,FALSE)+HLOOKUP(AS$1,城镇集体企业!$A$1:$DH$53,ROW(AS31)+13,FALSE)+HLOOKUP(AS$1,其他单位!$A$1:$DH$53,ROW(AS31)+13,FALSE)</f>
        <v>1386</v>
      </c>
      <c r="AT31">
        <f>HLOOKUP(AT$1,国有企业!$A$1:$DH$53,ROW(AT31)+13,FALSE)+HLOOKUP(AT$1,城镇集体企业!$A$1:$DH$53,ROW(AT31)+13,FALSE)+HLOOKUP(AT$1,其他单位!$A$1:$DH$53,ROW(AT31)+13,FALSE)</f>
        <v>985</v>
      </c>
      <c r="AU31">
        <f>HLOOKUP(AU$1,国有企业!$A$1:$DH$53,ROW(AU31)+13,FALSE)+HLOOKUP(AU$1,城镇集体企业!$A$1:$DH$53,ROW(AU31)+13,FALSE)+HLOOKUP(AU$1,其他单位!$A$1:$DH$53,ROW(AU31)+13,FALSE)</f>
        <v>59</v>
      </c>
      <c r="AV31">
        <f>HLOOKUP(AV$1,国有企业!$A$1:$DH$53,ROW(AV31)+13,FALSE)+HLOOKUP(AV$1,城镇集体企业!$A$1:$DH$53,ROW(AV31)+13,FALSE)+HLOOKUP(AV$1,其他单位!$A$1:$DH$53,ROW(AV31)+13,FALSE)</f>
        <v>832</v>
      </c>
      <c r="AW31">
        <f>HLOOKUP(AW$1,国有企业!$A$1:$DH$53,ROW(AW31)+13,FALSE)+HLOOKUP(AW$1,城镇集体企业!$A$1:$DH$53,ROW(AW31)+13,FALSE)+HLOOKUP(AW$1,其他单位!$A$1:$DH$53,ROW(AW31)+13,FALSE)</f>
        <v>94512</v>
      </c>
      <c r="AX31">
        <f>HLOOKUP(AX$1,国有企业!$A$1:$DH$53,ROW(AX31)+13,FALSE)+HLOOKUP(AX$1,城镇集体企业!$A$1:$DH$53,ROW(AX31)+13,FALSE)+HLOOKUP(AX$1,其他单位!$A$1:$DH$53,ROW(AX31)+13,FALSE)</f>
        <v>76378</v>
      </c>
      <c r="AY31">
        <f>HLOOKUP(AY$1,国有企业!$A$1:$DH$53,ROW(AY31)+13,FALSE)+HLOOKUP(AY$1,城镇集体企业!$A$1:$DH$53,ROW(AY31)+13,FALSE)+HLOOKUP(AY$1,其他单位!$A$1:$DH$53,ROW(AY31)+13,FALSE)</f>
        <v>3685</v>
      </c>
      <c r="AZ31">
        <f>HLOOKUP(AZ$1,国有企业!$A$1:$DH$53,ROW(AZ31)+13,FALSE)+HLOOKUP(AZ$1,城镇集体企业!$A$1:$DH$53,ROW(AZ31)+13,FALSE)+HLOOKUP(AZ$1,其他单位!$A$1:$DH$53,ROW(AZ31)+13,FALSE)</f>
        <v>14449</v>
      </c>
      <c r="BA31">
        <f>HLOOKUP(BA$1,国有企业!$A$1:$DH$53,ROW(BA31)+13,FALSE)+HLOOKUP(BA$1,城镇集体企业!$A$1:$DH$53,ROW(BA31)+13,FALSE)+HLOOKUP(BA$1,其他单位!$A$1:$DH$53,ROW(BA31)+13,FALSE)</f>
        <v>433561</v>
      </c>
      <c r="BB31">
        <f>HLOOKUP(BB$1,国有企业!$A$1:$DH$53,ROW(BB31)+13,FALSE)+HLOOKUP(BB$1,城镇集体企业!$A$1:$DH$53,ROW(BB31)+13,FALSE)+HLOOKUP(BB$1,其他单位!$A$1:$DH$53,ROW(BB31)+13,FALSE)</f>
        <v>286884</v>
      </c>
      <c r="BC31">
        <f>HLOOKUP(BC$1,国有企业!$A$1:$DH$53,ROW(BC31)+13,FALSE)+HLOOKUP(BC$1,城镇集体企业!$A$1:$DH$53,ROW(BC31)+13,FALSE)+HLOOKUP(BC$1,其他单位!$A$1:$DH$53,ROW(BC31)+13,FALSE)</f>
        <v>106460</v>
      </c>
      <c r="BD31">
        <f>HLOOKUP(BD$1,国有企业!$A$1:$DH$53,ROW(BD31)+13,FALSE)+HLOOKUP(BD$1,城镇集体企业!$A$1:$DH$53,ROW(BD31)+13,FALSE)+HLOOKUP(BD$1,其他单位!$A$1:$DH$53,ROW(BD31)+13,FALSE)</f>
        <v>23756</v>
      </c>
      <c r="BE31">
        <f>HLOOKUP(BE$1,国有企业!$A$1:$DH$53,ROW(BE31)+13,FALSE)+HLOOKUP(BE$1,城镇集体企业!$A$1:$DH$53,ROW(BE31)+13,FALSE)+HLOOKUP(BE$1,其他单位!$A$1:$DH$53,ROW(BE31)+13,FALSE)</f>
        <v>16461</v>
      </c>
      <c r="BF31">
        <f>HLOOKUP(BF$1,国有企业!$A$1:$DH$53,ROW(BF31)+13,FALSE)+HLOOKUP(BF$1,城镇集体企业!$A$1:$DH$53,ROW(BF31)+13,FALSE)+HLOOKUP(BF$1,其他单位!$A$1:$DH$53,ROW(BF31)+13,FALSE)</f>
        <v>111028</v>
      </c>
      <c r="BG31">
        <f>HLOOKUP(BG$1,国有企业!$A$1:$DH$53,ROW(BG31)+13,FALSE)+HLOOKUP(BG$1,城镇集体企业!$A$1:$DH$53,ROW(BG31)+13,FALSE)+HLOOKUP(BG$1,其他单位!$A$1:$DH$53,ROW(BG31)+13,FALSE)</f>
        <v>52559</v>
      </c>
      <c r="BH31">
        <f>HLOOKUP(BH$1,国有企业!$A$1:$DH$53,ROW(BH31)+13,FALSE)+HLOOKUP(BH$1,城镇集体企业!$A$1:$DH$53,ROW(BH31)+13,FALSE)+HLOOKUP(BH$1,其他单位!$A$1:$DH$53,ROW(BH31)+13,FALSE)</f>
        <v>58469</v>
      </c>
      <c r="BI31">
        <f>HLOOKUP(BI$1,国有企业!$A$1:$DH$53,ROW(BI31)+13,FALSE)+HLOOKUP(BI$1,城镇集体企业!$A$1:$DH$53,ROW(BI31)+13,FALSE)+HLOOKUP(BI$1,其他单位!$A$1:$DH$53,ROW(BI31)+13,FALSE)</f>
        <v>131662</v>
      </c>
      <c r="BJ31">
        <f>HLOOKUP(BJ$1,国有企业!$A$1:$DH$53,ROW(BJ31)+13,FALSE)+HLOOKUP(BJ$1,城镇集体企业!$A$1:$DH$53,ROW(BJ31)+13,FALSE)+HLOOKUP(BJ$1,其他单位!$A$1:$DH$53,ROW(BJ31)+13,FALSE)</f>
        <v>33450</v>
      </c>
      <c r="BK31">
        <f>HLOOKUP(BK$1,国有企业!$A$1:$DH$53,ROW(BK31)+13,FALSE)+HLOOKUP(BK$1,城镇集体企业!$A$1:$DH$53,ROW(BK31)+13,FALSE)+HLOOKUP(BK$1,其他单位!$A$1:$DH$53,ROW(BK31)+13,FALSE)</f>
        <v>59640</v>
      </c>
      <c r="BL31">
        <f>HLOOKUP(BL$1,国有企业!$A$1:$DH$53,ROW(BL31)+13,FALSE)+HLOOKUP(BL$1,城镇集体企业!$A$1:$DH$53,ROW(BL31)+13,FALSE)+HLOOKUP(BL$1,其他单位!$A$1:$DH$53,ROW(BL31)+13,FALSE)</f>
        <v>193</v>
      </c>
      <c r="BM31">
        <f>HLOOKUP(BM$1,国有企业!$A$1:$DH$53,ROW(BM31)+13,FALSE)+HLOOKUP(BM$1,城镇集体企业!$A$1:$DH$53,ROW(BM31)+13,FALSE)+HLOOKUP(BM$1,其他单位!$A$1:$DH$53,ROW(BM31)+13,FALSE)</f>
        <v>15109</v>
      </c>
      <c r="BN31">
        <f>HLOOKUP(BN$1,国有企业!$A$1:$DH$53,ROW(BN31)+13,FALSE)+HLOOKUP(BN$1,城镇集体企业!$A$1:$DH$53,ROW(BN31)+13,FALSE)+HLOOKUP(BN$1,其他单位!$A$1:$DH$53,ROW(BN31)+13,FALSE)</f>
        <v>141</v>
      </c>
      <c r="BO31">
        <f>HLOOKUP(BO$1,国有企业!$A$1:$DH$53,ROW(BO31)+13,FALSE)+HLOOKUP(BO$1,城镇集体企业!$A$1:$DH$53,ROW(BO31)+13,FALSE)+HLOOKUP(BO$1,其他单位!$A$1:$DH$53,ROW(BO31)+13,FALSE)</f>
        <v>300</v>
      </c>
      <c r="BP31">
        <f>HLOOKUP(BP$1,国有企业!$A$1:$DH$53,ROW(BP31)+13,FALSE)+HLOOKUP(BP$1,城镇集体企业!$A$1:$DH$53,ROW(BP31)+13,FALSE)+HLOOKUP(BP$1,其他单位!$A$1:$DH$53,ROW(BP31)+13,FALSE)</f>
        <v>4887</v>
      </c>
      <c r="BQ31">
        <f>HLOOKUP(BQ$1,国有企业!$A$1:$DH$53,ROW(BQ31)+13,FALSE)+HLOOKUP(BQ$1,城镇集体企业!$A$1:$DH$53,ROW(BQ31)+13,FALSE)+HLOOKUP(BQ$1,其他单位!$A$1:$DH$53,ROW(BQ31)+13,FALSE)</f>
        <v>17942</v>
      </c>
      <c r="BR31">
        <f>HLOOKUP(BR$1,国有企业!$A$1:$DH$53,ROW(BR31)+13,FALSE)+HLOOKUP(BR$1,城镇集体企业!$A$1:$DH$53,ROW(BR31)+13,FALSE)+HLOOKUP(BR$1,其他单位!$A$1:$DH$53,ROW(BR31)+13,FALSE)</f>
        <v>27911</v>
      </c>
      <c r="BS31">
        <f>HLOOKUP(BS$1,国有企业!$A$1:$DH$53,ROW(BS31)+13,FALSE)+HLOOKUP(BS$1,城镇集体企业!$A$1:$DH$53,ROW(BS31)+13,FALSE)+HLOOKUP(BS$1,其他单位!$A$1:$DH$53,ROW(BS31)+13,FALSE)</f>
        <v>20121</v>
      </c>
      <c r="BT31">
        <f>HLOOKUP(BT$1,国有企业!$A$1:$DH$53,ROW(BT31)+13,FALSE)+HLOOKUP(BT$1,城镇集体企业!$A$1:$DH$53,ROW(BT31)+13,FALSE)+HLOOKUP(BT$1,其他单位!$A$1:$DH$53,ROW(BT31)+13,FALSE)</f>
        <v>7790</v>
      </c>
      <c r="BU31">
        <f>HLOOKUP(BU$1,国有企业!$A$1:$DH$53,ROW(BU31)+13,FALSE)+HLOOKUP(BU$1,城镇集体企业!$A$1:$DH$53,ROW(BU31)+13,FALSE)+HLOOKUP(BU$1,其他单位!$A$1:$DH$53,ROW(BU31)+13,FALSE)</f>
        <v>39940</v>
      </c>
      <c r="BV31">
        <f>HLOOKUP(BV$1,国有企业!$A$1:$DH$53,ROW(BV31)+13,FALSE)+HLOOKUP(BV$1,城镇集体企业!$A$1:$DH$53,ROW(BV31)+13,FALSE)+HLOOKUP(BV$1,其他单位!$A$1:$DH$53,ROW(BV31)+13,FALSE)</f>
        <v>28663</v>
      </c>
      <c r="BW31">
        <f>HLOOKUP(BW$1,国有企业!$A$1:$DH$53,ROW(BW31)+13,FALSE)+HLOOKUP(BW$1,城镇集体企业!$A$1:$DH$53,ROW(BW31)+13,FALSE)+HLOOKUP(BW$1,其他单位!$A$1:$DH$53,ROW(BW31)+13,FALSE)</f>
        <v>1929</v>
      </c>
      <c r="BX31">
        <f>HLOOKUP(BX$1,国有企业!$A$1:$DH$53,ROW(BX31)+13,FALSE)+HLOOKUP(BX$1,城镇集体企业!$A$1:$DH$53,ROW(BX31)+13,FALSE)+HLOOKUP(BX$1,其他单位!$A$1:$DH$53,ROW(BX31)+13,FALSE)</f>
        <v>9348</v>
      </c>
      <c r="BY31">
        <f>HLOOKUP(BY$1,国有企业!$A$1:$DH$53,ROW(BY31)+13,FALSE)+HLOOKUP(BY$1,城镇集体企业!$A$1:$DH$53,ROW(BY31)+13,FALSE)+HLOOKUP(BY$1,其他单位!$A$1:$DH$53,ROW(BY31)+13,FALSE)</f>
        <v>145226</v>
      </c>
      <c r="BZ31">
        <f>HLOOKUP(BZ$1,国有企业!$A$1:$DH$53,ROW(BZ31)+13,FALSE)+HLOOKUP(BZ$1,城镇集体企业!$A$1:$DH$53,ROW(BZ31)+13,FALSE)+HLOOKUP(BZ$1,其他单位!$A$1:$DH$53,ROW(BZ31)+13,FALSE)</f>
        <v>71137</v>
      </c>
      <c r="CA31">
        <f>HLOOKUP(CA$1,国有企业!$A$1:$DH$53,ROW(CA31)+13,FALSE)+HLOOKUP(CA$1,城镇集体企业!$A$1:$DH$53,ROW(CA31)+13,FALSE)+HLOOKUP(CA$1,其他单位!$A$1:$DH$53,ROW(CA31)+13,FALSE)</f>
        <v>2730</v>
      </c>
      <c r="CB31">
        <f>HLOOKUP(CB$1,国有企业!$A$1:$DH$53,ROW(CB31)+13,FALSE)+HLOOKUP(CB$1,城镇集体企业!$A$1:$DH$53,ROW(CB31)+13,FALSE)+HLOOKUP(CB$1,其他单位!$A$1:$DH$53,ROW(CB31)+13,FALSE)</f>
        <v>69688</v>
      </c>
      <c r="CC31">
        <f>HLOOKUP(CC$1,国有企业!$A$1:$DH$53,ROW(CC31)+13,FALSE)+HLOOKUP(CC$1,城镇集体企业!$A$1:$DH$53,ROW(CC31)+13,FALSE)+HLOOKUP(CC$1,其他单位!$A$1:$DH$53,ROW(CC31)+13,FALSE)</f>
        <v>1671</v>
      </c>
      <c r="CD31">
        <f>HLOOKUP(CD$1,国有企业!$A$1:$DH$53,ROW(CD31)+13,FALSE)+HLOOKUP(CD$1,城镇集体企业!$A$1:$DH$53,ROW(CD31)+13,FALSE)+HLOOKUP(CD$1,其他单位!$A$1:$DH$53,ROW(CD31)+13,FALSE)</f>
        <v>106758</v>
      </c>
      <c r="CE31">
        <f>HLOOKUP(CE$1,国有企业!$A$1:$DH$53,ROW(CE31)+13,FALSE)+HLOOKUP(CE$1,城镇集体企业!$A$1:$DH$53,ROW(CE31)+13,FALSE)+HLOOKUP(CE$1,其他单位!$A$1:$DH$53,ROW(CE31)+13,FALSE)</f>
        <v>81684</v>
      </c>
      <c r="CF31">
        <f>HLOOKUP(CF$1,国有企业!$A$1:$DH$53,ROW(CF31)+13,FALSE)+HLOOKUP(CF$1,城镇集体企业!$A$1:$DH$53,ROW(CF31)+13,FALSE)+HLOOKUP(CF$1,其他单位!$A$1:$DH$53,ROW(CF31)+13,FALSE)</f>
        <v>1533</v>
      </c>
      <c r="CG31">
        <f>HLOOKUP(CG$1,国有企业!$A$1:$DH$53,ROW(CG31)+13,FALSE)+HLOOKUP(CG$1,城镇集体企业!$A$1:$DH$53,ROW(CG31)+13,FALSE)+HLOOKUP(CG$1,其他单位!$A$1:$DH$53,ROW(CG31)+13,FALSE)</f>
        <v>80151</v>
      </c>
      <c r="CH31">
        <f>HLOOKUP(CH$1,国有企业!$A$1:$DH$53,ROW(CH31)+13,FALSE)+HLOOKUP(CH$1,城镇集体企业!$A$1:$DH$53,ROW(CH31)+13,FALSE)+HLOOKUP(CH$1,其他单位!$A$1:$DH$53,ROW(CH31)+13,FALSE)</f>
        <v>47983</v>
      </c>
      <c r="CI31">
        <f>HLOOKUP(CI$1,国有企业!$A$1:$DH$53,ROW(CI31)+13,FALSE)+HLOOKUP(CI$1,城镇集体企业!$A$1:$DH$53,ROW(CI31)+13,FALSE)+HLOOKUP(CI$1,其他单位!$A$1:$DH$53,ROW(CI31)+13,FALSE)</f>
        <v>4178</v>
      </c>
      <c r="CJ31">
        <f>HLOOKUP(CJ$1,国有企业!$A$1:$DH$53,ROW(CJ31)+13,FALSE)+HLOOKUP(CJ$1,城镇集体企业!$A$1:$DH$53,ROW(CJ31)+13,FALSE)+HLOOKUP(CJ$1,其他单位!$A$1:$DH$53,ROW(CJ31)+13,FALSE)</f>
        <v>39947</v>
      </c>
      <c r="CK31">
        <f>HLOOKUP(CK$1,国有企业!$A$1:$DH$53,ROW(CK31)+13,FALSE)+HLOOKUP(CK$1,城镇集体企业!$A$1:$DH$53,ROW(CK31)+13,FALSE)+HLOOKUP(CK$1,其他单位!$A$1:$DH$53,ROW(CK31)+13,FALSE)</f>
        <v>3858</v>
      </c>
      <c r="CL31">
        <f>HLOOKUP(CL$1,国有企业!$A$1:$DH$53,ROW(CL31)+13,FALSE)+HLOOKUP(CL$1,城镇集体企业!$A$1:$DH$53,ROW(CL31)+13,FALSE)+HLOOKUP(CL$1,其他单位!$A$1:$DH$53,ROW(CL31)+13,FALSE)</f>
        <v>43230</v>
      </c>
      <c r="CM31">
        <f>HLOOKUP(CM$1,国有企业!$A$1:$DH$53,ROW(CM31)+13,FALSE)+HLOOKUP(CM$1,城镇集体企业!$A$1:$DH$53,ROW(CM31)+13,FALSE)+HLOOKUP(CM$1,其他单位!$A$1:$DH$53,ROW(CM31)+13,FALSE)</f>
        <v>3026</v>
      </c>
      <c r="CN31">
        <f>HLOOKUP(CN$1,国有企业!$A$1:$DH$53,ROW(CN31)+13,FALSE)+HLOOKUP(CN$1,城镇集体企业!$A$1:$DH$53,ROW(CN31)+13,FALSE)+HLOOKUP(CN$1,其他单位!$A$1:$DH$53,ROW(CN31)+13,FALSE)</f>
        <v>1960</v>
      </c>
      <c r="CO31">
        <f>HLOOKUP(CO$1,国有企业!$A$1:$DH$53,ROW(CO31)+13,FALSE)+HLOOKUP(CO$1,城镇集体企业!$A$1:$DH$53,ROW(CO31)+13,FALSE)+HLOOKUP(CO$1,其他单位!$A$1:$DH$53,ROW(CO31)+13,FALSE)</f>
        <v>37331</v>
      </c>
      <c r="CP31">
        <f>HLOOKUP(CP$1,国有企业!$A$1:$DH$53,ROW(CP31)+13,FALSE)+HLOOKUP(CP$1,城镇集体企业!$A$1:$DH$53,ROW(CP31)+13,FALSE)+HLOOKUP(CP$1,其他单位!$A$1:$DH$53,ROW(CP31)+13,FALSE)</f>
        <v>913</v>
      </c>
      <c r="CQ31">
        <f>HLOOKUP(CQ$1,国有企业!$A$1:$DH$53,ROW(CQ31)+13,FALSE)+HLOOKUP(CQ$1,城镇集体企业!$A$1:$DH$53,ROW(CQ31)+13,FALSE)+HLOOKUP(CQ$1,其他单位!$A$1:$DH$53,ROW(CQ31)+13,FALSE)</f>
        <v>15982</v>
      </c>
      <c r="CR31">
        <f>HLOOKUP(CR$1,国有企业!$A$1:$DH$53,ROW(CR31)+13,FALSE)+HLOOKUP(CR$1,城镇集体企业!$A$1:$DH$53,ROW(CR31)+13,FALSE)+HLOOKUP(CR$1,其他单位!$A$1:$DH$53,ROW(CR31)+13,FALSE)</f>
        <v>6955</v>
      </c>
      <c r="CS31">
        <f>HLOOKUP(CS$1,国有企业!$A$1:$DH$53,ROW(CS31)+13,FALSE)+HLOOKUP(CS$1,城镇集体企业!$A$1:$DH$53,ROW(CS31)+13,FALSE)+HLOOKUP(CS$1,其他单位!$A$1:$DH$53,ROW(CS31)+13,FALSE)</f>
        <v>1366</v>
      </c>
      <c r="CT31">
        <f>HLOOKUP(CT$1,国有企业!$A$1:$DH$53,ROW(CT31)+13,FALSE)+HLOOKUP(CT$1,城镇集体企业!$A$1:$DH$53,ROW(CT31)+13,FALSE)+HLOOKUP(CT$1,其他单位!$A$1:$DH$53,ROW(CT31)+13,FALSE)</f>
        <v>7661</v>
      </c>
      <c r="CU31">
        <f>HLOOKUP(CU$1,国有企业!$A$1:$DH$53,ROW(CU31)+13,FALSE)+HLOOKUP(CU$1,城镇集体企业!$A$1:$DH$53,ROW(CU31)+13,FALSE)+HLOOKUP(CU$1,其他单位!$A$1:$DH$53,ROW(CU31)+13,FALSE)</f>
        <v>538691</v>
      </c>
      <c r="CV31">
        <f>HLOOKUP(CV$1,国有企业!$A$1:$DH$53,ROW(CV31)+13,FALSE)+HLOOKUP(CV$1,城镇集体企业!$A$1:$DH$53,ROW(CV31)+13,FALSE)+HLOOKUP(CV$1,其他单位!$A$1:$DH$53,ROW(CV31)+13,FALSE)</f>
        <v>187578</v>
      </c>
      <c r="CW31">
        <f>HLOOKUP(CW$1,国有企业!$A$1:$DH$53,ROW(CW31)+13,FALSE)+HLOOKUP(CW$1,城镇集体企业!$A$1:$DH$53,ROW(CW31)+13,FALSE)+HLOOKUP(CW$1,其他单位!$A$1:$DH$53,ROW(CW31)+13,FALSE)</f>
        <v>235479</v>
      </c>
      <c r="CX31">
        <f>HLOOKUP(CX$1,国有企业!$A$1:$DH$53,ROW(CX31)+13,FALSE)+HLOOKUP(CX$1,城镇集体企业!$A$1:$DH$53,ROW(CX31)+13,FALSE)+HLOOKUP(CX$1,其他单位!$A$1:$DH$53,ROW(CX31)+13,FALSE)</f>
        <v>44530</v>
      </c>
      <c r="CY31">
        <f>HLOOKUP(CY$1,国有企业!$A$1:$DH$53,ROW(CY31)+13,FALSE)+HLOOKUP(CY$1,城镇集体企业!$A$1:$DH$53,ROW(CY31)+13,FALSE)+HLOOKUP(CY$1,其他单位!$A$1:$DH$53,ROW(CY31)+13,FALSE)</f>
        <v>249559</v>
      </c>
      <c r="CZ31">
        <f>HLOOKUP(CZ$1,国有企业!$A$1:$DH$53,ROW(CZ31)+13,FALSE)+HLOOKUP(CZ$1,城镇集体企业!$A$1:$DH$53,ROW(CZ31)+13,FALSE)+HLOOKUP(CZ$1,其他单位!$A$1:$DH$53,ROW(CZ31)+13,FALSE)</f>
        <v>241710</v>
      </c>
      <c r="DA31">
        <f>HLOOKUP(DA$1,国有企业!$A$1:$DH$53,ROW(DA31)+13,FALSE)+HLOOKUP(DA$1,城镇集体企业!$A$1:$DH$53,ROW(DA31)+13,FALSE)+HLOOKUP(DA$1,其他单位!$A$1:$DH$53,ROW(DA31)+13,FALSE)</f>
        <v>7849</v>
      </c>
      <c r="DB31">
        <f>HLOOKUP(DB$1,国有企业!$A$1:$DH$53,ROW(DB31)+13,FALSE)+HLOOKUP(DB$1,城镇集体企业!$A$1:$DH$53,ROW(DB31)+13,FALSE)+HLOOKUP(DB$1,其他单位!$A$1:$DH$53,ROW(DB31)+13,FALSE)</f>
        <v>22815</v>
      </c>
      <c r="DC31">
        <f>HLOOKUP(DC$1,国有企业!$A$1:$DH$53,ROW(DC31)+13,FALSE)+HLOOKUP(DC$1,城镇集体企业!$A$1:$DH$53,ROW(DC31)+13,FALSE)+HLOOKUP(DC$1,其他单位!$A$1:$DH$53,ROW(DC31)+13,FALSE)</f>
        <v>4862</v>
      </c>
      <c r="DD31">
        <f>HLOOKUP(DD$1,国有企业!$A$1:$DH$53,ROW(DD31)+13,FALSE)+HLOOKUP(DD$1,城镇集体企业!$A$1:$DH$53,ROW(DD31)+13,FALSE)+HLOOKUP(DD$1,其他单位!$A$1:$DH$53,ROW(DD31)+13,FALSE)</f>
        <v>4488</v>
      </c>
      <c r="DE31">
        <f>HLOOKUP(DE$1,国有企业!$A$1:$DH$53,ROW(DE31)+13,FALSE)+HLOOKUP(DE$1,城镇集体企业!$A$1:$DH$53,ROW(DE31)+13,FALSE)+HLOOKUP(DE$1,其他单位!$A$1:$DH$53,ROW(DE31)+13,FALSE)</f>
        <v>7768</v>
      </c>
      <c r="DF31">
        <f>HLOOKUP(DF$1,国有企业!$A$1:$DH$53,ROW(DF31)+13,FALSE)+HLOOKUP(DF$1,城镇集体企业!$A$1:$DH$53,ROW(DF31)+13,FALSE)+HLOOKUP(DF$1,其他单位!$A$1:$DH$53,ROW(DF31)+13,FALSE)</f>
        <v>2544</v>
      </c>
      <c r="DG31">
        <f>HLOOKUP(DG$1,国有企业!$A$1:$DH$53,ROW(DG31)+13,FALSE)+HLOOKUP(DG$1,城镇集体企业!$A$1:$DH$53,ROW(DG31)+13,FALSE)+HLOOKUP(DG$1,其他单位!$A$1:$DH$53,ROW(DG31)+13,FALSE)</f>
        <v>3153</v>
      </c>
      <c r="DH31">
        <f>HLOOKUP(DH$1,国有企业!$A$1:$DH$53,ROW(DH31)+13,FALSE)+HLOOKUP(DH$1,城镇集体企业!$A$1:$DH$53,ROW(DH31)+13,FALSE)+HLOOKUP(DH$1,其他单位!$A$1:$DH$53,ROW(DH31)+13,FALSE)</f>
        <v>699748</v>
      </c>
    </row>
    <row r="32" spans="1:112" x14ac:dyDescent="0.2">
      <c r="A32" s="29" t="s">
        <v>587</v>
      </c>
      <c r="B32">
        <f>HLOOKUP(B$1,国有企业!$A$1:$DH$53,ROW(B32)+13,FALSE)+HLOOKUP(B$1,城镇集体企业!$A$1:$DH$53,ROW(B32)+13,FALSE)+HLOOKUP(B$1,其他单位!$A$1:$DH$53,ROW(B32)+13,FALSE)</f>
        <v>3675100</v>
      </c>
      <c r="C32">
        <f>HLOOKUP(C$1,国有企业!$A$1:$DH$53,ROW(C32)+13,FALSE)+HLOOKUP(C$1,城镇集体企业!$A$1:$DH$53,ROW(C32)+13,FALSE)+HLOOKUP(C$1,其他单位!$A$1:$DH$53,ROW(C32)+13,FALSE)</f>
        <v>35203</v>
      </c>
      <c r="D32">
        <f>HLOOKUP(D$1,国有企业!$A$1:$DH$53,ROW(D32)+13,FALSE)+HLOOKUP(D$1,城镇集体企业!$A$1:$DH$53,ROW(D32)+13,FALSE)+HLOOKUP(D$1,其他单位!$A$1:$DH$53,ROW(D32)+13,FALSE)</f>
        <v>10140</v>
      </c>
      <c r="E32">
        <f>HLOOKUP(E$1,国有企业!$A$1:$DH$53,ROW(E32)+13,FALSE)+HLOOKUP(E$1,城镇集体企业!$A$1:$DH$53,ROW(E32)+13,FALSE)+HLOOKUP(E$1,其他单位!$A$1:$DH$53,ROW(E32)+13,FALSE)</f>
        <v>14039</v>
      </c>
      <c r="F32">
        <f>HLOOKUP(F$1,国有企业!$A$1:$DH$53,ROW(F32)+13,FALSE)+HLOOKUP(F$1,城镇集体企业!$A$1:$DH$53,ROW(F32)+13,FALSE)+HLOOKUP(F$1,其他单位!$A$1:$DH$53,ROW(F32)+13,FALSE)</f>
        <v>2530</v>
      </c>
      <c r="G32">
        <f>HLOOKUP(G$1,国有企业!$A$1:$DH$53,ROW(G32)+13,FALSE)+HLOOKUP(G$1,城镇集体企业!$A$1:$DH$53,ROW(G32)+13,FALSE)+HLOOKUP(G$1,其他单位!$A$1:$DH$53,ROW(G32)+13,FALSE)</f>
        <v>193</v>
      </c>
      <c r="H32">
        <f>HLOOKUP(H$1,国有企业!$A$1:$DH$53,ROW(H32)+13,FALSE)+HLOOKUP(H$1,城镇集体企业!$A$1:$DH$53,ROW(H32)+13,FALSE)+HLOOKUP(H$1,其他单位!$A$1:$DH$53,ROW(H32)+13,FALSE)</f>
        <v>8301</v>
      </c>
      <c r="I32">
        <f>HLOOKUP(I$1,国有企业!$A$1:$DH$53,ROW(I32)+13,FALSE)+HLOOKUP(I$1,城镇集体企业!$A$1:$DH$53,ROW(I32)+13,FALSE)+HLOOKUP(I$1,其他单位!$A$1:$DH$53,ROW(I32)+13,FALSE)</f>
        <v>66380</v>
      </c>
      <c r="J32">
        <f>HLOOKUP(J$1,国有企业!$A$1:$DH$53,ROW(J32)+13,FALSE)+HLOOKUP(J$1,城镇集体企业!$A$1:$DH$53,ROW(J32)+13,FALSE)+HLOOKUP(J$1,其他单位!$A$1:$DH$53,ROW(J32)+13,FALSE)</f>
        <v>34333</v>
      </c>
      <c r="K32">
        <f>HLOOKUP(K$1,国有企业!$A$1:$DH$53,ROW(K32)+13,FALSE)+HLOOKUP(K$1,城镇集体企业!$A$1:$DH$53,ROW(K32)+13,FALSE)+HLOOKUP(K$1,其他单位!$A$1:$DH$53,ROW(K32)+13,FALSE)</f>
        <v>4</v>
      </c>
      <c r="L32">
        <f>HLOOKUP(L$1,国有企业!$A$1:$DH$53,ROW(L32)+13,FALSE)+HLOOKUP(L$1,城镇集体企业!$A$1:$DH$53,ROW(L32)+13,FALSE)+HLOOKUP(L$1,其他单位!$A$1:$DH$53,ROW(L32)+13,FALSE)</f>
        <v>3502</v>
      </c>
      <c r="M32">
        <f>HLOOKUP(M$1,国有企业!$A$1:$DH$53,ROW(M32)+13,FALSE)+HLOOKUP(M$1,城镇集体企业!$A$1:$DH$53,ROW(M32)+13,FALSE)+HLOOKUP(M$1,其他单位!$A$1:$DH$53,ROW(M32)+13,FALSE)</f>
        <v>21258</v>
      </c>
      <c r="N32">
        <f>HLOOKUP(N$1,国有企业!$A$1:$DH$53,ROW(N32)+13,FALSE)+HLOOKUP(N$1,城镇集体企业!$A$1:$DH$53,ROW(N32)+13,FALSE)+HLOOKUP(N$1,其他单位!$A$1:$DH$53,ROW(N32)+13,FALSE)</f>
        <v>7132</v>
      </c>
      <c r="O32">
        <f>HLOOKUP(O$1,国有企业!$A$1:$DH$53,ROW(O32)+13,FALSE)+HLOOKUP(O$1,城镇集体企业!$A$1:$DH$53,ROW(O32)+13,FALSE)+HLOOKUP(O$1,其他单位!$A$1:$DH$53,ROW(O32)+13,FALSE)</f>
        <v>89</v>
      </c>
      <c r="P32">
        <f>HLOOKUP(P$1,国有企业!$A$1:$DH$53,ROW(P32)+13,FALSE)+HLOOKUP(P$1,城镇集体企业!$A$1:$DH$53,ROW(P32)+13,FALSE)+HLOOKUP(P$1,其他单位!$A$1:$DH$53,ROW(P32)+13,FALSE)</f>
        <v>62</v>
      </c>
      <c r="Q32">
        <f>HLOOKUP(Q$1,国有企业!$A$1:$DH$53,ROW(Q32)+13,FALSE)+HLOOKUP(Q$1,城镇集体企业!$A$1:$DH$53,ROW(Q32)+13,FALSE)+HLOOKUP(Q$1,其他单位!$A$1:$DH$53,ROW(Q32)+13,FALSE)</f>
        <v>421395</v>
      </c>
      <c r="R32">
        <f>HLOOKUP(R$1,国有企业!$A$1:$DH$53,ROW(R32)+13,FALSE)+HLOOKUP(R$1,城镇集体企业!$A$1:$DH$53,ROW(R32)+13,FALSE)+HLOOKUP(R$1,其他单位!$A$1:$DH$53,ROW(R32)+13,FALSE)</f>
        <v>36281</v>
      </c>
      <c r="S32">
        <f>HLOOKUP(S$1,国有企业!$A$1:$DH$53,ROW(S32)+13,FALSE)+HLOOKUP(S$1,城镇集体企业!$A$1:$DH$53,ROW(S32)+13,FALSE)+HLOOKUP(S$1,其他单位!$A$1:$DH$53,ROW(S32)+13,FALSE)</f>
        <v>14151</v>
      </c>
      <c r="T32">
        <f>HLOOKUP(T$1,国有企业!$A$1:$DH$53,ROW(T32)+13,FALSE)+HLOOKUP(T$1,城镇集体企业!$A$1:$DH$53,ROW(T32)+13,FALSE)+HLOOKUP(T$1,其他单位!$A$1:$DH$53,ROW(T32)+13,FALSE)</f>
        <v>23710</v>
      </c>
      <c r="U32">
        <f>HLOOKUP(U$1,国有企业!$A$1:$DH$53,ROW(U32)+13,FALSE)+HLOOKUP(U$1,城镇集体企业!$A$1:$DH$53,ROW(U32)+13,FALSE)+HLOOKUP(U$1,其他单位!$A$1:$DH$53,ROW(U32)+13,FALSE)</f>
        <v>22789</v>
      </c>
      <c r="V32">
        <f>HLOOKUP(V$1,国有企业!$A$1:$DH$53,ROW(V32)+13,FALSE)+HLOOKUP(V$1,城镇集体企业!$A$1:$DH$53,ROW(V32)+13,FALSE)+HLOOKUP(V$1,其他单位!$A$1:$DH$53,ROW(V32)+13,FALSE)</f>
        <v>2608</v>
      </c>
      <c r="W32">
        <f>HLOOKUP(W$1,国有企业!$A$1:$DH$53,ROW(W32)+13,FALSE)+HLOOKUP(W$1,城镇集体企业!$A$1:$DH$53,ROW(W32)+13,FALSE)+HLOOKUP(W$1,其他单位!$A$1:$DH$53,ROW(W32)+13,FALSE)</f>
        <v>3405</v>
      </c>
      <c r="X32">
        <f>HLOOKUP(X$1,国有企业!$A$1:$DH$53,ROW(X32)+13,FALSE)+HLOOKUP(X$1,城镇集体企业!$A$1:$DH$53,ROW(X32)+13,FALSE)+HLOOKUP(X$1,其他单位!$A$1:$DH$53,ROW(X32)+13,FALSE)</f>
        <v>2330</v>
      </c>
      <c r="Y32">
        <f>HLOOKUP(Y$1,国有企业!$A$1:$DH$53,ROW(Y32)+13,FALSE)+HLOOKUP(Y$1,城镇集体企业!$A$1:$DH$53,ROW(Y32)+13,FALSE)+HLOOKUP(Y$1,其他单位!$A$1:$DH$53,ROW(Y32)+13,FALSE)</f>
        <v>4739</v>
      </c>
      <c r="Z32">
        <f>HLOOKUP(Z$1,国有企业!$A$1:$DH$53,ROW(Z32)+13,FALSE)+HLOOKUP(Z$1,城镇集体企业!$A$1:$DH$53,ROW(Z32)+13,FALSE)+HLOOKUP(Z$1,其他单位!$A$1:$DH$53,ROW(Z32)+13,FALSE)</f>
        <v>804</v>
      </c>
      <c r="AA32">
        <f>HLOOKUP(AA$1,国有企业!$A$1:$DH$53,ROW(AA32)+13,FALSE)+HLOOKUP(AA$1,城镇集体企业!$A$1:$DH$53,ROW(AA32)+13,FALSE)+HLOOKUP(AA$1,其他单位!$A$1:$DH$53,ROW(AA32)+13,FALSE)</f>
        <v>5721</v>
      </c>
      <c r="AB32">
        <f>HLOOKUP(AB$1,国有企业!$A$1:$DH$53,ROW(AB32)+13,FALSE)+HLOOKUP(AB$1,城镇集体企业!$A$1:$DH$53,ROW(AB32)+13,FALSE)+HLOOKUP(AB$1,其他单位!$A$1:$DH$53,ROW(AB32)+13,FALSE)</f>
        <v>9995</v>
      </c>
      <c r="AC32">
        <f>HLOOKUP(AC$1,国有企业!$A$1:$DH$53,ROW(AC32)+13,FALSE)+HLOOKUP(AC$1,城镇集体企业!$A$1:$DH$53,ROW(AC32)+13,FALSE)+HLOOKUP(AC$1,其他单位!$A$1:$DH$53,ROW(AC32)+13,FALSE)</f>
        <v>5897</v>
      </c>
      <c r="AD32">
        <f>HLOOKUP(AD$1,国有企业!$A$1:$DH$53,ROW(AD32)+13,FALSE)+HLOOKUP(AD$1,城镇集体企业!$A$1:$DH$53,ROW(AD32)+13,FALSE)+HLOOKUP(AD$1,其他单位!$A$1:$DH$53,ROW(AD32)+13,FALSE)</f>
        <v>10277</v>
      </c>
      <c r="AE32">
        <f>HLOOKUP(AE$1,国有企业!$A$1:$DH$53,ROW(AE32)+13,FALSE)+HLOOKUP(AE$1,城镇集体企业!$A$1:$DH$53,ROW(AE32)+13,FALSE)+HLOOKUP(AE$1,其他单位!$A$1:$DH$53,ROW(AE32)+13,FALSE)</f>
        <v>47221</v>
      </c>
      <c r="AF32">
        <f>HLOOKUP(AF$1,国有企业!$A$1:$DH$53,ROW(AF32)+13,FALSE)+HLOOKUP(AF$1,城镇集体企业!$A$1:$DH$53,ROW(AF32)+13,FALSE)+HLOOKUP(AF$1,其他单位!$A$1:$DH$53,ROW(AF32)+13,FALSE)</f>
        <v>25871</v>
      </c>
      <c r="AG32">
        <f>HLOOKUP(AG$1,国有企业!$A$1:$DH$53,ROW(AG32)+13,FALSE)+HLOOKUP(AG$1,城镇集体企业!$A$1:$DH$53,ROW(AG32)+13,FALSE)+HLOOKUP(AG$1,其他单位!$A$1:$DH$53,ROW(AG32)+13,FALSE)</f>
        <v>405</v>
      </c>
      <c r="AH32">
        <f>HLOOKUP(AH$1,国有企业!$A$1:$DH$53,ROW(AH32)+13,FALSE)+HLOOKUP(AH$1,城镇集体企业!$A$1:$DH$53,ROW(AH32)+13,FALSE)+HLOOKUP(AH$1,其他单位!$A$1:$DH$53,ROW(AH32)+13,FALSE)</f>
        <v>7844</v>
      </c>
      <c r="AI32">
        <f>HLOOKUP(AI$1,国有企业!$A$1:$DH$53,ROW(AI32)+13,FALSE)+HLOOKUP(AI$1,城镇集体企业!$A$1:$DH$53,ROW(AI32)+13,FALSE)+HLOOKUP(AI$1,其他单位!$A$1:$DH$53,ROW(AI32)+13,FALSE)</f>
        <v>43875</v>
      </c>
      <c r="AJ32">
        <f>HLOOKUP(AJ$1,国有企业!$A$1:$DH$53,ROW(AJ32)+13,FALSE)+HLOOKUP(AJ$1,城镇集体企业!$A$1:$DH$53,ROW(AJ32)+13,FALSE)+HLOOKUP(AJ$1,其他单位!$A$1:$DH$53,ROW(AJ32)+13,FALSE)</f>
        <v>28604</v>
      </c>
      <c r="AK32">
        <f>HLOOKUP(AK$1,国有企业!$A$1:$DH$53,ROW(AK32)+13,FALSE)+HLOOKUP(AK$1,城镇集体企业!$A$1:$DH$53,ROW(AK32)+13,FALSE)+HLOOKUP(AK$1,其他单位!$A$1:$DH$53,ROW(AK32)+13,FALSE)</f>
        <v>59853</v>
      </c>
      <c r="AL32">
        <f>HLOOKUP(AL$1,国有企业!$A$1:$DH$53,ROW(AL32)+13,FALSE)+HLOOKUP(AL$1,城镇集体企业!$A$1:$DH$53,ROW(AL32)+13,FALSE)+HLOOKUP(AL$1,其他单位!$A$1:$DH$53,ROW(AL32)+13,FALSE)</f>
        <v>8100</v>
      </c>
      <c r="AM32">
        <f>HLOOKUP(AM$1,国有企业!$A$1:$DH$53,ROW(AM32)+13,FALSE)+HLOOKUP(AM$1,城镇集体企业!$A$1:$DH$53,ROW(AM32)+13,FALSE)+HLOOKUP(AM$1,其他单位!$A$1:$DH$53,ROW(AM32)+13,FALSE)</f>
        <v>5018</v>
      </c>
      <c r="AN32">
        <f>HLOOKUP(AN$1,国有企业!$A$1:$DH$53,ROW(AN32)+13,FALSE)+HLOOKUP(AN$1,城镇集体企业!$A$1:$DH$53,ROW(AN32)+13,FALSE)+HLOOKUP(AN$1,其他单位!$A$1:$DH$53,ROW(AN32)+13,FALSE)</f>
        <v>6597</v>
      </c>
      <c r="AO32">
        <f>HLOOKUP(AO$1,国有企业!$A$1:$DH$53,ROW(AO32)+13,FALSE)+HLOOKUP(AO$1,城镇集体企业!$A$1:$DH$53,ROW(AO32)+13,FALSE)+HLOOKUP(AO$1,其他单位!$A$1:$DH$53,ROW(AO32)+13,FALSE)</f>
        <v>11093</v>
      </c>
      <c r="AP32">
        <f>HLOOKUP(AP$1,国有企业!$A$1:$DH$53,ROW(AP32)+13,FALSE)+HLOOKUP(AP$1,城镇集体企业!$A$1:$DH$53,ROW(AP32)+13,FALSE)+HLOOKUP(AP$1,其他单位!$A$1:$DH$53,ROW(AP32)+13,FALSE)</f>
        <v>2960</v>
      </c>
      <c r="AQ32">
        <f>HLOOKUP(AQ$1,国有企业!$A$1:$DH$53,ROW(AQ32)+13,FALSE)+HLOOKUP(AQ$1,城镇集体企业!$A$1:$DH$53,ROW(AQ32)+13,FALSE)+HLOOKUP(AQ$1,其他单位!$A$1:$DH$53,ROW(AQ32)+13,FALSE)</f>
        <v>7611</v>
      </c>
      <c r="AR32">
        <f>HLOOKUP(AR$1,国有企业!$A$1:$DH$53,ROW(AR32)+13,FALSE)+HLOOKUP(AR$1,城镇集体企业!$A$1:$DH$53,ROW(AR32)+13,FALSE)+HLOOKUP(AR$1,其他单位!$A$1:$DH$53,ROW(AR32)+13,FALSE)</f>
        <v>17893</v>
      </c>
      <c r="AS32">
        <f>HLOOKUP(AS$1,国有企业!$A$1:$DH$53,ROW(AS32)+13,FALSE)+HLOOKUP(AS$1,城镇集体企业!$A$1:$DH$53,ROW(AS32)+13,FALSE)+HLOOKUP(AS$1,其他单位!$A$1:$DH$53,ROW(AS32)+13,FALSE)</f>
        <v>2444</v>
      </c>
      <c r="AT32">
        <f>HLOOKUP(AT$1,国有企业!$A$1:$DH$53,ROW(AT32)+13,FALSE)+HLOOKUP(AT$1,城镇集体企业!$A$1:$DH$53,ROW(AT32)+13,FALSE)+HLOOKUP(AT$1,其他单位!$A$1:$DH$53,ROW(AT32)+13,FALSE)</f>
        <v>178</v>
      </c>
      <c r="AU32">
        <f>HLOOKUP(AU$1,国有企业!$A$1:$DH$53,ROW(AU32)+13,FALSE)+HLOOKUP(AU$1,城镇集体企业!$A$1:$DH$53,ROW(AU32)+13,FALSE)+HLOOKUP(AU$1,其他单位!$A$1:$DH$53,ROW(AU32)+13,FALSE)</f>
        <v>1106</v>
      </c>
      <c r="AV32">
        <f>HLOOKUP(AV$1,国有企业!$A$1:$DH$53,ROW(AV32)+13,FALSE)+HLOOKUP(AV$1,城镇集体企业!$A$1:$DH$53,ROW(AV32)+13,FALSE)+HLOOKUP(AV$1,其他单位!$A$1:$DH$53,ROW(AV32)+13,FALSE)</f>
        <v>2015</v>
      </c>
      <c r="AW32">
        <f>HLOOKUP(AW$1,国有企业!$A$1:$DH$53,ROW(AW32)+13,FALSE)+HLOOKUP(AW$1,城镇集体企业!$A$1:$DH$53,ROW(AW32)+13,FALSE)+HLOOKUP(AW$1,其他单位!$A$1:$DH$53,ROW(AW32)+13,FALSE)</f>
        <v>120762</v>
      </c>
      <c r="AX32">
        <f>HLOOKUP(AX$1,国有企业!$A$1:$DH$53,ROW(AX32)+13,FALSE)+HLOOKUP(AX$1,城镇集体企业!$A$1:$DH$53,ROW(AX32)+13,FALSE)+HLOOKUP(AX$1,其他单位!$A$1:$DH$53,ROW(AX32)+13,FALSE)</f>
        <v>101354</v>
      </c>
      <c r="AY32">
        <f>HLOOKUP(AY$1,国有企业!$A$1:$DH$53,ROW(AY32)+13,FALSE)+HLOOKUP(AY$1,城镇集体企业!$A$1:$DH$53,ROW(AY32)+13,FALSE)+HLOOKUP(AY$1,其他单位!$A$1:$DH$53,ROW(AY32)+13,FALSE)</f>
        <v>6079</v>
      </c>
      <c r="AZ32">
        <f>HLOOKUP(AZ$1,国有企业!$A$1:$DH$53,ROW(AZ32)+13,FALSE)+HLOOKUP(AZ$1,城镇集体企业!$A$1:$DH$53,ROW(AZ32)+13,FALSE)+HLOOKUP(AZ$1,其他单位!$A$1:$DH$53,ROW(AZ32)+13,FALSE)</f>
        <v>13329</v>
      </c>
      <c r="BA32">
        <f>HLOOKUP(BA$1,国有企业!$A$1:$DH$53,ROW(BA32)+13,FALSE)+HLOOKUP(BA$1,城镇集体企业!$A$1:$DH$53,ROW(BA32)+13,FALSE)+HLOOKUP(BA$1,其他单位!$A$1:$DH$53,ROW(BA32)+13,FALSE)</f>
        <v>389169</v>
      </c>
      <c r="BB32">
        <f>HLOOKUP(BB$1,国有企业!$A$1:$DH$53,ROW(BB32)+13,FALSE)+HLOOKUP(BB$1,城镇集体企业!$A$1:$DH$53,ROW(BB32)+13,FALSE)+HLOOKUP(BB$1,其他单位!$A$1:$DH$53,ROW(BB32)+13,FALSE)</f>
        <v>251345</v>
      </c>
      <c r="BC32">
        <f>HLOOKUP(BC$1,国有企业!$A$1:$DH$53,ROW(BC32)+13,FALSE)+HLOOKUP(BC$1,城镇集体企业!$A$1:$DH$53,ROW(BC32)+13,FALSE)+HLOOKUP(BC$1,其他单位!$A$1:$DH$53,ROW(BC32)+13,FALSE)</f>
        <v>107597</v>
      </c>
      <c r="BD32">
        <f>HLOOKUP(BD$1,国有企业!$A$1:$DH$53,ROW(BD32)+13,FALSE)+HLOOKUP(BD$1,城镇集体企业!$A$1:$DH$53,ROW(BD32)+13,FALSE)+HLOOKUP(BD$1,其他单位!$A$1:$DH$53,ROW(BD32)+13,FALSE)</f>
        <v>13883</v>
      </c>
      <c r="BE32">
        <f>HLOOKUP(BE$1,国有企业!$A$1:$DH$53,ROW(BE32)+13,FALSE)+HLOOKUP(BE$1,城镇集体企业!$A$1:$DH$53,ROW(BE32)+13,FALSE)+HLOOKUP(BE$1,其他单位!$A$1:$DH$53,ROW(BE32)+13,FALSE)</f>
        <v>16344</v>
      </c>
      <c r="BF32">
        <f>HLOOKUP(BF$1,国有企业!$A$1:$DH$53,ROW(BF32)+13,FALSE)+HLOOKUP(BF$1,城镇集体企业!$A$1:$DH$53,ROW(BF32)+13,FALSE)+HLOOKUP(BF$1,其他单位!$A$1:$DH$53,ROW(BF32)+13,FALSE)</f>
        <v>158138</v>
      </c>
      <c r="BG32">
        <f>HLOOKUP(BG$1,国有企业!$A$1:$DH$53,ROW(BG32)+13,FALSE)+HLOOKUP(BG$1,城镇集体企业!$A$1:$DH$53,ROW(BG32)+13,FALSE)+HLOOKUP(BG$1,其他单位!$A$1:$DH$53,ROW(BG32)+13,FALSE)</f>
        <v>72376</v>
      </c>
      <c r="BH32">
        <f>HLOOKUP(BH$1,国有企业!$A$1:$DH$53,ROW(BH32)+13,FALSE)+HLOOKUP(BH$1,城镇集体企业!$A$1:$DH$53,ROW(BH32)+13,FALSE)+HLOOKUP(BH$1,其他单位!$A$1:$DH$53,ROW(BH32)+13,FALSE)</f>
        <v>85762</v>
      </c>
      <c r="BI32">
        <f>HLOOKUP(BI$1,国有企业!$A$1:$DH$53,ROW(BI32)+13,FALSE)+HLOOKUP(BI$1,城镇集体企业!$A$1:$DH$53,ROW(BI32)+13,FALSE)+HLOOKUP(BI$1,其他单位!$A$1:$DH$53,ROW(BI32)+13,FALSE)</f>
        <v>162998</v>
      </c>
      <c r="BJ32">
        <f>HLOOKUP(BJ$1,国有企业!$A$1:$DH$53,ROW(BJ32)+13,FALSE)+HLOOKUP(BJ$1,城镇集体企业!$A$1:$DH$53,ROW(BJ32)+13,FALSE)+HLOOKUP(BJ$1,其他单位!$A$1:$DH$53,ROW(BJ32)+13,FALSE)</f>
        <v>39036</v>
      </c>
      <c r="BK32">
        <f>HLOOKUP(BK$1,国有企业!$A$1:$DH$53,ROW(BK32)+13,FALSE)+HLOOKUP(BK$1,城镇集体企业!$A$1:$DH$53,ROW(BK32)+13,FALSE)+HLOOKUP(BK$1,其他单位!$A$1:$DH$53,ROW(BK32)+13,FALSE)</f>
        <v>75190</v>
      </c>
      <c r="BL32">
        <f>HLOOKUP(BL$1,国有企业!$A$1:$DH$53,ROW(BL32)+13,FALSE)+HLOOKUP(BL$1,城镇集体企业!$A$1:$DH$53,ROW(BL32)+13,FALSE)+HLOOKUP(BL$1,其他单位!$A$1:$DH$53,ROW(BL32)+13,FALSE)</f>
        <v>245</v>
      </c>
      <c r="BM32">
        <f>HLOOKUP(BM$1,国有企业!$A$1:$DH$53,ROW(BM32)+13,FALSE)+HLOOKUP(BM$1,城镇集体企业!$A$1:$DH$53,ROW(BM32)+13,FALSE)+HLOOKUP(BM$1,其他单位!$A$1:$DH$53,ROW(BM32)+13,FALSE)</f>
        <v>26144</v>
      </c>
      <c r="BN32">
        <f>HLOOKUP(BN$1,国有企业!$A$1:$DH$53,ROW(BN32)+13,FALSE)+HLOOKUP(BN$1,城镇集体企业!$A$1:$DH$53,ROW(BN32)+13,FALSE)+HLOOKUP(BN$1,其他单位!$A$1:$DH$53,ROW(BN32)+13,FALSE)</f>
        <v>288</v>
      </c>
      <c r="BO32">
        <f>HLOOKUP(BO$1,国有企业!$A$1:$DH$53,ROW(BO32)+13,FALSE)+HLOOKUP(BO$1,城镇集体企业!$A$1:$DH$53,ROW(BO32)+13,FALSE)+HLOOKUP(BO$1,其他单位!$A$1:$DH$53,ROW(BO32)+13,FALSE)</f>
        <v>2415</v>
      </c>
      <c r="BP32">
        <f>HLOOKUP(BP$1,国有企业!$A$1:$DH$53,ROW(BP32)+13,FALSE)+HLOOKUP(BP$1,城镇集体企业!$A$1:$DH$53,ROW(BP32)+13,FALSE)+HLOOKUP(BP$1,其他单位!$A$1:$DH$53,ROW(BP32)+13,FALSE)</f>
        <v>7299</v>
      </c>
      <c r="BQ32">
        <f>HLOOKUP(BQ$1,国有企业!$A$1:$DH$53,ROW(BQ32)+13,FALSE)+HLOOKUP(BQ$1,城镇集体企业!$A$1:$DH$53,ROW(BQ32)+13,FALSE)+HLOOKUP(BQ$1,其他单位!$A$1:$DH$53,ROW(BQ32)+13,FALSE)</f>
        <v>12381</v>
      </c>
      <c r="BR32">
        <f>HLOOKUP(BR$1,国有企业!$A$1:$DH$53,ROW(BR32)+13,FALSE)+HLOOKUP(BR$1,城镇集体企业!$A$1:$DH$53,ROW(BR32)+13,FALSE)+HLOOKUP(BR$1,其他单位!$A$1:$DH$53,ROW(BR32)+13,FALSE)</f>
        <v>54402</v>
      </c>
      <c r="BS32">
        <f>HLOOKUP(BS$1,国有企业!$A$1:$DH$53,ROW(BS32)+13,FALSE)+HLOOKUP(BS$1,城镇集体企业!$A$1:$DH$53,ROW(BS32)+13,FALSE)+HLOOKUP(BS$1,其他单位!$A$1:$DH$53,ROW(BS32)+13,FALSE)</f>
        <v>38540</v>
      </c>
      <c r="BT32">
        <f>HLOOKUP(BT$1,国有企业!$A$1:$DH$53,ROW(BT32)+13,FALSE)+HLOOKUP(BT$1,城镇集体企业!$A$1:$DH$53,ROW(BT32)+13,FALSE)+HLOOKUP(BT$1,其他单位!$A$1:$DH$53,ROW(BT32)+13,FALSE)</f>
        <v>15862</v>
      </c>
      <c r="BU32">
        <f>HLOOKUP(BU$1,国有企业!$A$1:$DH$53,ROW(BU32)+13,FALSE)+HLOOKUP(BU$1,城镇集体企业!$A$1:$DH$53,ROW(BU32)+13,FALSE)+HLOOKUP(BU$1,其他单位!$A$1:$DH$53,ROW(BU32)+13,FALSE)</f>
        <v>53321</v>
      </c>
      <c r="BV32">
        <f>HLOOKUP(BV$1,国有企业!$A$1:$DH$53,ROW(BV32)+13,FALSE)+HLOOKUP(BV$1,城镇集体企业!$A$1:$DH$53,ROW(BV32)+13,FALSE)+HLOOKUP(BV$1,其他单位!$A$1:$DH$53,ROW(BV32)+13,FALSE)</f>
        <v>36596</v>
      </c>
      <c r="BW32">
        <f>HLOOKUP(BW$1,国有企业!$A$1:$DH$53,ROW(BW32)+13,FALSE)+HLOOKUP(BW$1,城镇集体企业!$A$1:$DH$53,ROW(BW32)+13,FALSE)+HLOOKUP(BW$1,其他单位!$A$1:$DH$53,ROW(BW32)+13,FALSE)</f>
        <v>2698</v>
      </c>
      <c r="BX32">
        <f>HLOOKUP(BX$1,国有企业!$A$1:$DH$53,ROW(BX32)+13,FALSE)+HLOOKUP(BX$1,城镇集体企业!$A$1:$DH$53,ROW(BX32)+13,FALSE)+HLOOKUP(BX$1,其他单位!$A$1:$DH$53,ROW(BX32)+13,FALSE)</f>
        <v>14027</v>
      </c>
      <c r="BY32">
        <f>HLOOKUP(BY$1,国有企业!$A$1:$DH$53,ROW(BY32)+13,FALSE)+HLOOKUP(BY$1,城镇集体企业!$A$1:$DH$53,ROW(BY32)+13,FALSE)+HLOOKUP(BY$1,其他单位!$A$1:$DH$53,ROW(BY32)+13,FALSE)</f>
        <v>118991</v>
      </c>
      <c r="BZ32">
        <f>HLOOKUP(BZ$1,国有企业!$A$1:$DH$53,ROW(BZ32)+13,FALSE)+HLOOKUP(BZ$1,城镇集体企业!$A$1:$DH$53,ROW(BZ32)+13,FALSE)+HLOOKUP(BZ$1,其他单位!$A$1:$DH$53,ROW(BZ32)+13,FALSE)</f>
        <v>74810</v>
      </c>
      <c r="CA32">
        <f>HLOOKUP(CA$1,国有企业!$A$1:$DH$53,ROW(CA32)+13,FALSE)+HLOOKUP(CA$1,城镇集体企业!$A$1:$DH$53,ROW(CA32)+13,FALSE)+HLOOKUP(CA$1,其他单位!$A$1:$DH$53,ROW(CA32)+13,FALSE)</f>
        <v>2020</v>
      </c>
      <c r="CB32">
        <f>HLOOKUP(CB$1,国有企业!$A$1:$DH$53,ROW(CB32)+13,FALSE)+HLOOKUP(CB$1,城镇集体企业!$A$1:$DH$53,ROW(CB32)+13,FALSE)+HLOOKUP(CB$1,其他单位!$A$1:$DH$53,ROW(CB32)+13,FALSE)</f>
        <v>41088</v>
      </c>
      <c r="CC32">
        <f>HLOOKUP(CC$1,国有企业!$A$1:$DH$53,ROW(CC32)+13,FALSE)+HLOOKUP(CC$1,城镇集体企业!$A$1:$DH$53,ROW(CC32)+13,FALSE)+HLOOKUP(CC$1,其他单位!$A$1:$DH$53,ROW(CC32)+13,FALSE)</f>
        <v>1073</v>
      </c>
      <c r="CD32">
        <f>HLOOKUP(CD$1,国有企业!$A$1:$DH$53,ROW(CD32)+13,FALSE)+HLOOKUP(CD$1,城镇集体企业!$A$1:$DH$53,ROW(CD32)+13,FALSE)+HLOOKUP(CD$1,其他单位!$A$1:$DH$53,ROW(CD32)+13,FALSE)</f>
        <v>103781</v>
      </c>
      <c r="CE32">
        <f>HLOOKUP(CE$1,国有企业!$A$1:$DH$53,ROW(CE32)+13,FALSE)+HLOOKUP(CE$1,城镇集体企业!$A$1:$DH$53,ROW(CE32)+13,FALSE)+HLOOKUP(CE$1,其他单位!$A$1:$DH$53,ROW(CE32)+13,FALSE)</f>
        <v>118865</v>
      </c>
      <c r="CF32">
        <f>HLOOKUP(CF$1,国有企业!$A$1:$DH$53,ROW(CF32)+13,FALSE)+HLOOKUP(CF$1,城镇集体企业!$A$1:$DH$53,ROW(CF32)+13,FALSE)+HLOOKUP(CF$1,其他单位!$A$1:$DH$53,ROW(CF32)+13,FALSE)</f>
        <v>2565</v>
      </c>
      <c r="CG32">
        <f>HLOOKUP(CG$1,国有企业!$A$1:$DH$53,ROW(CG32)+13,FALSE)+HLOOKUP(CG$1,城镇集体企业!$A$1:$DH$53,ROW(CG32)+13,FALSE)+HLOOKUP(CG$1,其他单位!$A$1:$DH$53,ROW(CG32)+13,FALSE)</f>
        <v>116300</v>
      </c>
      <c r="CH32">
        <f>HLOOKUP(CH$1,国有企业!$A$1:$DH$53,ROW(CH32)+13,FALSE)+HLOOKUP(CH$1,城镇集体企业!$A$1:$DH$53,ROW(CH32)+13,FALSE)+HLOOKUP(CH$1,其他单位!$A$1:$DH$53,ROW(CH32)+13,FALSE)</f>
        <v>93538</v>
      </c>
      <c r="CI32">
        <f>HLOOKUP(CI$1,国有企业!$A$1:$DH$53,ROW(CI32)+13,FALSE)+HLOOKUP(CI$1,城镇集体企业!$A$1:$DH$53,ROW(CI32)+13,FALSE)+HLOOKUP(CI$1,其他单位!$A$1:$DH$53,ROW(CI32)+13,FALSE)</f>
        <v>8965</v>
      </c>
      <c r="CJ32">
        <f>HLOOKUP(CJ$1,国有企业!$A$1:$DH$53,ROW(CJ32)+13,FALSE)+HLOOKUP(CJ$1,城镇集体企业!$A$1:$DH$53,ROW(CJ32)+13,FALSE)+HLOOKUP(CJ$1,其他单位!$A$1:$DH$53,ROW(CJ32)+13,FALSE)</f>
        <v>59913</v>
      </c>
      <c r="CK32">
        <f>HLOOKUP(CK$1,国有企业!$A$1:$DH$53,ROW(CK32)+13,FALSE)+HLOOKUP(CK$1,城镇集体企业!$A$1:$DH$53,ROW(CK32)+13,FALSE)+HLOOKUP(CK$1,其他单位!$A$1:$DH$53,ROW(CK32)+13,FALSE)</f>
        <v>24660</v>
      </c>
      <c r="CL32">
        <f>HLOOKUP(CL$1,国有企业!$A$1:$DH$53,ROW(CL32)+13,FALSE)+HLOOKUP(CL$1,城镇集体企业!$A$1:$DH$53,ROW(CL32)+13,FALSE)+HLOOKUP(CL$1,其他单位!$A$1:$DH$53,ROW(CL32)+13,FALSE)</f>
        <v>60876</v>
      </c>
      <c r="CM32">
        <f>HLOOKUP(CM$1,国有企业!$A$1:$DH$53,ROW(CM32)+13,FALSE)+HLOOKUP(CM$1,城镇集体企业!$A$1:$DH$53,ROW(CM32)+13,FALSE)+HLOOKUP(CM$1,其他单位!$A$1:$DH$53,ROW(CM32)+13,FALSE)</f>
        <v>6364</v>
      </c>
      <c r="CN32">
        <f>HLOOKUP(CN$1,国有企业!$A$1:$DH$53,ROW(CN32)+13,FALSE)+HLOOKUP(CN$1,城镇集体企业!$A$1:$DH$53,ROW(CN32)+13,FALSE)+HLOOKUP(CN$1,其他单位!$A$1:$DH$53,ROW(CN32)+13,FALSE)</f>
        <v>13550</v>
      </c>
      <c r="CO32">
        <f>HLOOKUP(CO$1,国有企业!$A$1:$DH$53,ROW(CO32)+13,FALSE)+HLOOKUP(CO$1,城镇集体企业!$A$1:$DH$53,ROW(CO32)+13,FALSE)+HLOOKUP(CO$1,其他单位!$A$1:$DH$53,ROW(CO32)+13,FALSE)</f>
        <v>40165</v>
      </c>
      <c r="CP32">
        <f>HLOOKUP(CP$1,国有企业!$A$1:$DH$53,ROW(CP32)+13,FALSE)+HLOOKUP(CP$1,城镇集体企业!$A$1:$DH$53,ROW(CP32)+13,FALSE)+HLOOKUP(CP$1,其他单位!$A$1:$DH$53,ROW(CP32)+13,FALSE)</f>
        <v>797</v>
      </c>
      <c r="CQ32">
        <f>HLOOKUP(CQ$1,国有企业!$A$1:$DH$53,ROW(CQ32)+13,FALSE)+HLOOKUP(CQ$1,城镇集体企业!$A$1:$DH$53,ROW(CQ32)+13,FALSE)+HLOOKUP(CQ$1,其他单位!$A$1:$DH$53,ROW(CQ32)+13,FALSE)</f>
        <v>15930</v>
      </c>
      <c r="CR32">
        <f>HLOOKUP(CR$1,国有企业!$A$1:$DH$53,ROW(CR32)+13,FALSE)+HLOOKUP(CR$1,城镇集体企业!$A$1:$DH$53,ROW(CR32)+13,FALSE)+HLOOKUP(CR$1,其他单位!$A$1:$DH$53,ROW(CR32)+13,FALSE)</f>
        <v>7049</v>
      </c>
      <c r="CS32">
        <f>HLOOKUP(CS$1,国有企业!$A$1:$DH$53,ROW(CS32)+13,FALSE)+HLOOKUP(CS$1,城镇集体企业!$A$1:$DH$53,ROW(CS32)+13,FALSE)+HLOOKUP(CS$1,其他单位!$A$1:$DH$53,ROW(CS32)+13,FALSE)</f>
        <v>3609</v>
      </c>
      <c r="CT32">
        <f>HLOOKUP(CT$1,国有企业!$A$1:$DH$53,ROW(CT32)+13,FALSE)+HLOOKUP(CT$1,城镇集体企业!$A$1:$DH$53,ROW(CT32)+13,FALSE)+HLOOKUP(CT$1,其他单位!$A$1:$DH$53,ROW(CT32)+13,FALSE)</f>
        <v>5272</v>
      </c>
      <c r="CU32">
        <f>HLOOKUP(CU$1,国有企业!$A$1:$DH$53,ROW(CU32)+13,FALSE)+HLOOKUP(CU$1,城镇集体企业!$A$1:$DH$53,ROW(CU32)+13,FALSE)+HLOOKUP(CU$1,其他单位!$A$1:$DH$53,ROW(CU32)+13,FALSE)</f>
        <v>633713</v>
      </c>
      <c r="CV32">
        <f>HLOOKUP(CV$1,国有企业!$A$1:$DH$53,ROW(CV32)+13,FALSE)+HLOOKUP(CV$1,城镇集体企业!$A$1:$DH$53,ROW(CV32)+13,FALSE)+HLOOKUP(CV$1,其他单位!$A$1:$DH$53,ROW(CV32)+13,FALSE)</f>
        <v>247851</v>
      </c>
      <c r="CW32">
        <f>HLOOKUP(CW$1,国有企业!$A$1:$DH$53,ROW(CW32)+13,FALSE)+HLOOKUP(CW$1,城镇集体企业!$A$1:$DH$53,ROW(CW32)+13,FALSE)+HLOOKUP(CW$1,其他单位!$A$1:$DH$53,ROW(CW32)+13,FALSE)</f>
        <v>237987</v>
      </c>
      <c r="CX32">
        <f>HLOOKUP(CX$1,国有企业!$A$1:$DH$53,ROW(CX32)+13,FALSE)+HLOOKUP(CX$1,城镇集体企业!$A$1:$DH$53,ROW(CX32)+13,FALSE)+HLOOKUP(CX$1,其他单位!$A$1:$DH$53,ROW(CX32)+13,FALSE)</f>
        <v>54706</v>
      </c>
      <c r="CY32">
        <f>HLOOKUP(CY$1,国有企业!$A$1:$DH$53,ROW(CY32)+13,FALSE)+HLOOKUP(CY$1,城镇集体企业!$A$1:$DH$53,ROW(CY32)+13,FALSE)+HLOOKUP(CY$1,其他单位!$A$1:$DH$53,ROW(CY32)+13,FALSE)</f>
        <v>301683</v>
      </c>
      <c r="CZ32">
        <f>HLOOKUP(CZ$1,国有企业!$A$1:$DH$53,ROW(CZ32)+13,FALSE)+HLOOKUP(CZ$1,城镇集体企业!$A$1:$DH$53,ROW(CZ32)+13,FALSE)+HLOOKUP(CZ$1,其他单位!$A$1:$DH$53,ROW(CZ32)+13,FALSE)</f>
        <v>293341</v>
      </c>
      <c r="DA32">
        <f>HLOOKUP(DA$1,国有企业!$A$1:$DH$53,ROW(DA32)+13,FALSE)+HLOOKUP(DA$1,城镇集体企业!$A$1:$DH$53,ROW(DA32)+13,FALSE)+HLOOKUP(DA$1,其他单位!$A$1:$DH$53,ROW(DA32)+13,FALSE)</f>
        <v>8342</v>
      </c>
      <c r="DB32">
        <f>HLOOKUP(DB$1,国有企业!$A$1:$DH$53,ROW(DB32)+13,FALSE)+HLOOKUP(DB$1,城镇集体企业!$A$1:$DH$53,ROW(DB32)+13,FALSE)+HLOOKUP(DB$1,其他单位!$A$1:$DH$53,ROW(DB32)+13,FALSE)</f>
        <v>37673</v>
      </c>
      <c r="DC32">
        <f>HLOOKUP(DC$1,国有企业!$A$1:$DH$53,ROW(DC32)+13,FALSE)+HLOOKUP(DC$1,城镇集体企业!$A$1:$DH$53,ROW(DC32)+13,FALSE)+HLOOKUP(DC$1,其他单位!$A$1:$DH$53,ROW(DC32)+13,FALSE)</f>
        <v>4775</v>
      </c>
      <c r="DD32">
        <f>HLOOKUP(DD$1,国有企业!$A$1:$DH$53,ROW(DD32)+13,FALSE)+HLOOKUP(DD$1,城镇集体企业!$A$1:$DH$53,ROW(DD32)+13,FALSE)+HLOOKUP(DD$1,其他单位!$A$1:$DH$53,ROW(DD32)+13,FALSE)</f>
        <v>7898</v>
      </c>
      <c r="DE32">
        <f>HLOOKUP(DE$1,国有企业!$A$1:$DH$53,ROW(DE32)+13,FALSE)+HLOOKUP(DE$1,城镇集体企业!$A$1:$DH$53,ROW(DE32)+13,FALSE)+HLOOKUP(DE$1,其他单位!$A$1:$DH$53,ROW(DE32)+13,FALSE)</f>
        <v>15395</v>
      </c>
      <c r="DF32">
        <f>HLOOKUP(DF$1,国有企业!$A$1:$DH$53,ROW(DF32)+13,FALSE)+HLOOKUP(DF$1,城镇集体企业!$A$1:$DH$53,ROW(DF32)+13,FALSE)+HLOOKUP(DF$1,其他单位!$A$1:$DH$53,ROW(DF32)+13,FALSE)</f>
        <v>3305</v>
      </c>
      <c r="DG32">
        <f>HLOOKUP(DG$1,国有企业!$A$1:$DH$53,ROW(DG32)+13,FALSE)+HLOOKUP(DG$1,城镇集体企业!$A$1:$DH$53,ROW(DG32)+13,FALSE)+HLOOKUP(DG$1,其他单位!$A$1:$DH$53,ROW(DG32)+13,FALSE)</f>
        <v>6300</v>
      </c>
      <c r="DH32">
        <f>HLOOKUP(DH$1,国有企业!$A$1:$DH$53,ROW(DH32)+13,FALSE)+HLOOKUP(DH$1,城镇集体企业!$A$1:$DH$53,ROW(DH32)+13,FALSE)+HLOOKUP(DH$1,其他单位!$A$1:$DH$53,ROW(DH32)+13,FALSE)</f>
        <v>728282</v>
      </c>
    </row>
    <row r="33" spans="1:112" x14ac:dyDescent="0.2">
      <c r="A33" s="29" t="s">
        <v>588</v>
      </c>
      <c r="B33">
        <f>HLOOKUP(B$1,国有企业!$A$1:$DH$53,ROW(B33)+13,FALSE)+HLOOKUP(B$1,城镇集体企业!$A$1:$DH$53,ROW(B33)+13,FALSE)+HLOOKUP(B$1,其他单位!$A$1:$DH$53,ROW(B33)+13,FALSE)</f>
        <v>448191</v>
      </c>
      <c r="C33">
        <f>HLOOKUP(C$1,国有企业!$A$1:$DH$53,ROW(C33)+13,FALSE)+HLOOKUP(C$1,城镇集体企业!$A$1:$DH$53,ROW(C33)+13,FALSE)+HLOOKUP(C$1,其他单位!$A$1:$DH$53,ROW(C33)+13,FALSE)</f>
        <v>1628</v>
      </c>
      <c r="D33">
        <f>HLOOKUP(D$1,国有企业!$A$1:$DH$53,ROW(D33)+13,FALSE)+HLOOKUP(D$1,城镇集体企业!$A$1:$DH$53,ROW(D33)+13,FALSE)+HLOOKUP(D$1,其他单位!$A$1:$DH$53,ROW(D33)+13,FALSE)</f>
        <v>1106</v>
      </c>
      <c r="E33">
        <f>HLOOKUP(E$1,国有企业!$A$1:$DH$53,ROW(E33)+13,FALSE)+HLOOKUP(E$1,城镇集体企业!$A$1:$DH$53,ROW(E33)+13,FALSE)+HLOOKUP(E$1,其他单位!$A$1:$DH$53,ROW(E33)+13,FALSE)</f>
        <v>12</v>
      </c>
      <c r="F33">
        <f>HLOOKUP(F$1,国有企业!$A$1:$DH$53,ROW(F33)+13,FALSE)+HLOOKUP(F$1,城镇集体企业!$A$1:$DH$53,ROW(F33)+13,FALSE)+HLOOKUP(F$1,其他单位!$A$1:$DH$53,ROW(F33)+13,FALSE)</f>
        <v>98</v>
      </c>
      <c r="G33">
        <f>HLOOKUP(G$1,国有企业!$A$1:$DH$53,ROW(G33)+13,FALSE)+HLOOKUP(G$1,城镇集体企业!$A$1:$DH$53,ROW(G33)+13,FALSE)+HLOOKUP(G$1,其他单位!$A$1:$DH$53,ROW(G33)+13,FALSE)</f>
        <v>0</v>
      </c>
      <c r="H33">
        <f>HLOOKUP(H$1,国有企业!$A$1:$DH$53,ROW(H33)+13,FALSE)+HLOOKUP(H$1,城镇集体企业!$A$1:$DH$53,ROW(H33)+13,FALSE)+HLOOKUP(H$1,其他单位!$A$1:$DH$53,ROW(H33)+13,FALSE)</f>
        <v>412</v>
      </c>
      <c r="I33">
        <f>HLOOKUP(I$1,国有企业!$A$1:$DH$53,ROW(I33)+13,FALSE)+HLOOKUP(I$1,城镇集体企业!$A$1:$DH$53,ROW(I33)+13,FALSE)+HLOOKUP(I$1,其他单位!$A$1:$DH$53,ROW(I33)+13,FALSE)</f>
        <v>5880</v>
      </c>
      <c r="J33">
        <f>HLOOKUP(J$1,国有企业!$A$1:$DH$53,ROW(J33)+13,FALSE)+HLOOKUP(J$1,城镇集体企业!$A$1:$DH$53,ROW(J33)+13,FALSE)+HLOOKUP(J$1,其他单位!$A$1:$DH$53,ROW(J33)+13,FALSE)</f>
        <v>130</v>
      </c>
      <c r="K33">
        <f>HLOOKUP(K$1,国有企业!$A$1:$DH$53,ROW(K33)+13,FALSE)+HLOOKUP(K$1,城镇集体企业!$A$1:$DH$53,ROW(K33)+13,FALSE)+HLOOKUP(K$1,其他单位!$A$1:$DH$53,ROW(K33)+13,FALSE)</f>
        <v>0</v>
      </c>
      <c r="L33">
        <f>HLOOKUP(L$1,国有企业!$A$1:$DH$53,ROW(L33)+13,FALSE)+HLOOKUP(L$1,城镇集体企业!$A$1:$DH$53,ROW(L33)+13,FALSE)+HLOOKUP(L$1,其他单位!$A$1:$DH$53,ROW(L33)+13,FALSE)</f>
        <v>856</v>
      </c>
      <c r="M33">
        <f>HLOOKUP(M$1,国有企业!$A$1:$DH$53,ROW(M33)+13,FALSE)+HLOOKUP(M$1,城镇集体企业!$A$1:$DH$53,ROW(M33)+13,FALSE)+HLOOKUP(M$1,其他单位!$A$1:$DH$53,ROW(M33)+13,FALSE)</f>
        <v>4033</v>
      </c>
      <c r="N33">
        <f>HLOOKUP(N$1,国有企业!$A$1:$DH$53,ROW(N33)+13,FALSE)+HLOOKUP(N$1,城镇集体企业!$A$1:$DH$53,ROW(N33)+13,FALSE)+HLOOKUP(N$1,其他单位!$A$1:$DH$53,ROW(N33)+13,FALSE)</f>
        <v>528</v>
      </c>
      <c r="O33">
        <f>HLOOKUP(O$1,国有企业!$A$1:$DH$53,ROW(O33)+13,FALSE)+HLOOKUP(O$1,城镇集体企业!$A$1:$DH$53,ROW(O33)+13,FALSE)+HLOOKUP(O$1,其他单位!$A$1:$DH$53,ROW(O33)+13,FALSE)</f>
        <v>265</v>
      </c>
      <c r="P33">
        <f>HLOOKUP(P$1,国有企业!$A$1:$DH$53,ROW(P33)+13,FALSE)+HLOOKUP(P$1,城镇集体企业!$A$1:$DH$53,ROW(P33)+13,FALSE)+HLOOKUP(P$1,其他单位!$A$1:$DH$53,ROW(P33)+13,FALSE)</f>
        <v>68</v>
      </c>
      <c r="Q33">
        <f>HLOOKUP(Q$1,国有企业!$A$1:$DH$53,ROW(Q33)+13,FALSE)+HLOOKUP(Q$1,城镇集体企业!$A$1:$DH$53,ROW(Q33)+13,FALSE)+HLOOKUP(Q$1,其他单位!$A$1:$DH$53,ROW(Q33)+13,FALSE)</f>
        <v>14431</v>
      </c>
      <c r="R33">
        <f>HLOOKUP(R$1,国有企业!$A$1:$DH$53,ROW(R33)+13,FALSE)+HLOOKUP(R$1,城镇集体企业!$A$1:$DH$53,ROW(R33)+13,FALSE)+HLOOKUP(R$1,其他单位!$A$1:$DH$53,ROW(R33)+13,FALSE)</f>
        <v>582</v>
      </c>
      <c r="S33">
        <f>HLOOKUP(S$1,国有企业!$A$1:$DH$53,ROW(S33)+13,FALSE)+HLOOKUP(S$1,城镇集体企业!$A$1:$DH$53,ROW(S33)+13,FALSE)+HLOOKUP(S$1,其他单位!$A$1:$DH$53,ROW(S33)+13,FALSE)</f>
        <v>450</v>
      </c>
      <c r="T33">
        <f>HLOOKUP(T$1,国有企业!$A$1:$DH$53,ROW(T33)+13,FALSE)+HLOOKUP(T$1,城镇集体企业!$A$1:$DH$53,ROW(T33)+13,FALSE)+HLOOKUP(T$1,其他单位!$A$1:$DH$53,ROW(T33)+13,FALSE)</f>
        <v>1717</v>
      </c>
      <c r="U33">
        <f>HLOOKUP(U$1,国有企业!$A$1:$DH$53,ROW(U33)+13,FALSE)+HLOOKUP(U$1,城镇集体企业!$A$1:$DH$53,ROW(U33)+13,FALSE)+HLOOKUP(U$1,其他单位!$A$1:$DH$53,ROW(U33)+13,FALSE)</f>
        <v>0</v>
      </c>
      <c r="V33">
        <f>HLOOKUP(V$1,国有企业!$A$1:$DH$53,ROW(V33)+13,FALSE)+HLOOKUP(V$1,城镇集体企业!$A$1:$DH$53,ROW(V33)+13,FALSE)+HLOOKUP(V$1,其他单位!$A$1:$DH$53,ROW(V33)+13,FALSE)</f>
        <v>232</v>
      </c>
      <c r="W33">
        <f>HLOOKUP(W$1,国有企业!$A$1:$DH$53,ROW(W33)+13,FALSE)+HLOOKUP(W$1,城镇集体企业!$A$1:$DH$53,ROW(W33)+13,FALSE)+HLOOKUP(W$1,其他单位!$A$1:$DH$53,ROW(W33)+13,FALSE)</f>
        <v>540</v>
      </c>
      <c r="X33">
        <f>HLOOKUP(X$1,国有企业!$A$1:$DH$53,ROW(X33)+13,FALSE)+HLOOKUP(X$1,城镇集体企业!$A$1:$DH$53,ROW(X33)+13,FALSE)+HLOOKUP(X$1,其他单位!$A$1:$DH$53,ROW(X33)+13,FALSE)</f>
        <v>72</v>
      </c>
      <c r="Y33">
        <f>HLOOKUP(Y$1,国有企业!$A$1:$DH$53,ROW(Y33)+13,FALSE)+HLOOKUP(Y$1,城镇集体企业!$A$1:$DH$53,ROW(Y33)+13,FALSE)+HLOOKUP(Y$1,其他单位!$A$1:$DH$53,ROW(Y33)+13,FALSE)</f>
        <v>22</v>
      </c>
      <c r="Z33">
        <f>HLOOKUP(Z$1,国有企业!$A$1:$DH$53,ROW(Z33)+13,FALSE)+HLOOKUP(Z$1,城镇集体企业!$A$1:$DH$53,ROW(Z33)+13,FALSE)+HLOOKUP(Z$1,其他单位!$A$1:$DH$53,ROW(Z33)+13,FALSE)</f>
        <v>372</v>
      </c>
      <c r="AA33">
        <f>HLOOKUP(AA$1,国有企业!$A$1:$DH$53,ROW(AA33)+13,FALSE)+HLOOKUP(AA$1,城镇集体企业!$A$1:$DH$53,ROW(AA33)+13,FALSE)+HLOOKUP(AA$1,其他单位!$A$1:$DH$53,ROW(AA33)+13,FALSE)</f>
        <v>109</v>
      </c>
      <c r="AB33">
        <f>HLOOKUP(AB$1,国有企业!$A$1:$DH$53,ROW(AB33)+13,FALSE)+HLOOKUP(AB$1,城镇集体企业!$A$1:$DH$53,ROW(AB33)+13,FALSE)+HLOOKUP(AB$1,其他单位!$A$1:$DH$53,ROW(AB33)+13,FALSE)</f>
        <v>861</v>
      </c>
      <c r="AC33">
        <f>HLOOKUP(AC$1,国有企业!$A$1:$DH$53,ROW(AC33)+13,FALSE)+HLOOKUP(AC$1,城镇集体企业!$A$1:$DH$53,ROW(AC33)+13,FALSE)+HLOOKUP(AC$1,其他单位!$A$1:$DH$53,ROW(AC33)+13,FALSE)</f>
        <v>373</v>
      </c>
      <c r="AD33">
        <f>HLOOKUP(AD$1,国有企业!$A$1:$DH$53,ROW(AD33)+13,FALSE)+HLOOKUP(AD$1,城镇集体企业!$A$1:$DH$53,ROW(AD33)+13,FALSE)+HLOOKUP(AD$1,其他单位!$A$1:$DH$53,ROW(AD33)+13,FALSE)</f>
        <v>25</v>
      </c>
      <c r="AE33">
        <f>HLOOKUP(AE$1,国有企业!$A$1:$DH$53,ROW(AE33)+13,FALSE)+HLOOKUP(AE$1,城镇集体企业!$A$1:$DH$53,ROW(AE33)+13,FALSE)+HLOOKUP(AE$1,其他单位!$A$1:$DH$53,ROW(AE33)+13,FALSE)</f>
        <v>1439</v>
      </c>
      <c r="AF33">
        <f>HLOOKUP(AF$1,国有企业!$A$1:$DH$53,ROW(AF33)+13,FALSE)+HLOOKUP(AF$1,城镇集体企业!$A$1:$DH$53,ROW(AF33)+13,FALSE)+HLOOKUP(AF$1,其他单位!$A$1:$DH$53,ROW(AF33)+13,FALSE)</f>
        <v>1640</v>
      </c>
      <c r="AG33">
        <f>HLOOKUP(AG$1,国有企业!$A$1:$DH$53,ROW(AG33)+13,FALSE)+HLOOKUP(AG$1,城镇集体企业!$A$1:$DH$53,ROW(AG33)+13,FALSE)+HLOOKUP(AG$1,其他单位!$A$1:$DH$53,ROW(AG33)+13,FALSE)</f>
        <v>0</v>
      </c>
      <c r="AH33">
        <f>HLOOKUP(AH$1,国有企业!$A$1:$DH$53,ROW(AH33)+13,FALSE)+HLOOKUP(AH$1,城镇集体企业!$A$1:$DH$53,ROW(AH33)+13,FALSE)+HLOOKUP(AH$1,其他单位!$A$1:$DH$53,ROW(AH33)+13,FALSE)</f>
        <v>180</v>
      </c>
      <c r="AI33">
        <f>HLOOKUP(AI$1,国有企业!$A$1:$DH$53,ROW(AI33)+13,FALSE)+HLOOKUP(AI$1,城镇集体企业!$A$1:$DH$53,ROW(AI33)+13,FALSE)+HLOOKUP(AI$1,其他单位!$A$1:$DH$53,ROW(AI33)+13,FALSE)</f>
        <v>4883</v>
      </c>
      <c r="AJ33">
        <f>HLOOKUP(AJ$1,国有企业!$A$1:$DH$53,ROW(AJ33)+13,FALSE)+HLOOKUP(AJ$1,城镇集体企业!$A$1:$DH$53,ROW(AJ33)+13,FALSE)+HLOOKUP(AJ$1,其他单位!$A$1:$DH$53,ROW(AJ33)+13,FALSE)</f>
        <v>26</v>
      </c>
      <c r="AK33">
        <f>HLOOKUP(AK$1,国有企业!$A$1:$DH$53,ROW(AK33)+13,FALSE)+HLOOKUP(AK$1,城镇集体企业!$A$1:$DH$53,ROW(AK33)+13,FALSE)+HLOOKUP(AK$1,其他单位!$A$1:$DH$53,ROW(AK33)+13,FALSE)</f>
        <v>38</v>
      </c>
      <c r="AL33">
        <f>HLOOKUP(AL$1,国有企业!$A$1:$DH$53,ROW(AL33)+13,FALSE)+HLOOKUP(AL$1,城镇集体企业!$A$1:$DH$53,ROW(AL33)+13,FALSE)+HLOOKUP(AL$1,其他单位!$A$1:$DH$53,ROW(AL33)+13,FALSE)</f>
        <v>297</v>
      </c>
      <c r="AM33">
        <f>HLOOKUP(AM$1,国有企业!$A$1:$DH$53,ROW(AM33)+13,FALSE)+HLOOKUP(AM$1,城镇集体企业!$A$1:$DH$53,ROW(AM33)+13,FALSE)+HLOOKUP(AM$1,其他单位!$A$1:$DH$53,ROW(AM33)+13,FALSE)</f>
        <v>31</v>
      </c>
      <c r="AN33">
        <f>HLOOKUP(AN$1,国有企业!$A$1:$DH$53,ROW(AN33)+13,FALSE)+HLOOKUP(AN$1,城镇集体企业!$A$1:$DH$53,ROW(AN33)+13,FALSE)+HLOOKUP(AN$1,其他单位!$A$1:$DH$53,ROW(AN33)+13,FALSE)</f>
        <v>51</v>
      </c>
      <c r="AO33">
        <f>HLOOKUP(AO$1,国有企业!$A$1:$DH$53,ROW(AO33)+13,FALSE)+HLOOKUP(AO$1,城镇集体企业!$A$1:$DH$53,ROW(AO33)+13,FALSE)+HLOOKUP(AO$1,其他单位!$A$1:$DH$53,ROW(AO33)+13,FALSE)</f>
        <v>0</v>
      </c>
      <c r="AP33">
        <f>HLOOKUP(AP$1,国有企业!$A$1:$DH$53,ROW(AP33)+13,FALSE)+HLOOKUP(AP$1,城镇集体企业!$A$1:$DH$53,ROW(AP33)+13,FALSE)+HLOOKUP(AP$1,其他单位!$A$1:$DH$53,ROW(AP33)+13,FALSE)</f>
        <v>0</v>
      </c>
      <c r="AQ33">
        <f>HLOOKUP(AQ$1,国有企业!$A$1:$DH$53,ROW(AQ33)+13,FALSE)+HLOOKUP(AQ$1,城镇集体企业!$A$1:$DH$53,ROW(AQ33)+13,FALSE)+HLOOKUP(AQ$1,其他单位!$A$1:$DH$53,ROW(AQ33)+13,FALSE)</f>
        <v>66</v>
      </c>
      <c r="AR33">
        <f>HLOOKUP(AR$1,国有企业!$A$1:$DH$53,ROW(AR33)+13,FALSE)+HLOOKUP(AR$1,城镇集体企业!$A$1:$DH$53,ROW(AR33)+13,FALSE)+HLOOKUP(AR$1,其他单位!$A$1:$DH$53,ROW(AR33)+13,FALSE)</f>
        <v>10</v>
      </c>
      <c r="AS33">
        <f>HLOOKUP(AS$1,国有企业!$A$1:$DH$53,ROW(AS33)+13,FALSE)+HLOOKUP(AS$1,城镇集体企业!$A$1:$DH$53,ROW(AS33)+13,FALSE)+HLOOKUP(AS$1,其他单位!$A$1:$DH$53,ROW(AS33)+13,FALSE)</f>
        <v>0</v>
      </c>
      <c r="AT33">
        <f>HLOOKUP(AT$1,国有企业!$A$1:$DH$53,ROW(AT33)+13,FALSE)+HLOOKUP(AT$1,城镇集体企业!$A$1:$DH$53,ROW(AT33)+13,FALSE)+HLOOKUP(AT$1,其他单位!$A$1:$DH$53,ROW(AT33)+13,FALSE)</f>
        <v>34</v>
      </c>
      <c r="AU33">
        <f>HLOOKUP(AU$1,国有企业!$A$1:$DH$53,ROW(AU33)+13,FALSE)+HLOOKUP(AU$1,城镇集体企业!$A$1:$DH$53,ROW(AU33)+13,FALSE)+HLOOKUP(AU$1,其他单位!$A$1:$DH$53,ROW(AU33)+13,FALSE)</f>
        <v>115</v>
      </c>
      <c r="AV33">
        <f>HLOOKUP(AV$1,国有企业!$A$1:$DH$53,ROW(AV33)+13,FALSE)+HLOOKUP(AV$1,城镇集体企业!$A$1:$DH$53,ROW(AV33)+13,FALSE)+HLOOKUP(AV$1,其他单位!$A$1:$DH$53,ROW(AV33)+13,FALSE)</f>
        <v>266</v>
      </c>
      <c r="AW33">
        <f>HLOOKUP(AW$1,国有企业!$A$1:$DH$53,ROW(AW33)+13,FALSE)+HLOOKUP(AW$1,城镇集体企业!$A$1:$DH$53,ROW(AW33)+13,FALSE)+HLOOKUP(AW$1,其他单位!$A$1:$DH$53,ROW(AW33)+13,FALSE)</f>
        <v>13795</v>
      </c>
      <c r="AX33">
        <f>HLOOKUP(AX$1,国有企业!$A$1:$DH$53,ROW(AX33)+13,FALSE)+HLOOKUP(AX$1,城镇集体企业!$A$1:$DH$53,ROW(AX33)+13,FALSE)+HLOOKUP(AX$1,其他单位!$A$1:$DH$53,ROW(AX33)+13,FALSE)</f>
        <v>12638</v>
      </c>
      <c r="AY33">
        <f>HLOOKUP(AY$1,国有企业!$A$1:$DH$53,ROW(AY33)+13,FALSE)+HLOOKUP(AY$1,城镇集体企业!$A$1:$DH$53,ROW(AY33)+13,FALSE)+HLOOKUP(AY$1,其他单位!$A$1:$DH$53,ROW(AY33)+13,FALSE)</f>
        <v>234</v>
      </c>
      <c r="AZ33">
        <f>HLOOKUP(AZ$1,国有企业!$A$1:$DH$53,ROW(AZ33)+13,FALSE)+HLOOKUP(AZ$1,城镇集体企业!$A$1:$DH$53,ROW(AZ33)+13,FALSE)+HLOOKUP(AZ$1,其他单位!$A$1:$DH$53,ROW(AZ33)+13,FALSE)</f>
        <v>923</v>
      </c>
      <c r="BA33">
        <f>HLOOKUP(BA$1,国有企业!$A$1:$DH$53,ROW(BA33)+13,FALSE)+HLOOKUP(BA$1,城镇集体企业!$A$1:$DH$53,ROW(BA33)+13,FALSE)+HLOOKUP(BA$1,其他单位!$A$1:$DH$53,ROW(BA33)+13,FALSE)</f>
        <v>42586</v>
      </c>
      <c r="BB33">
        <f>HLOOKUP(BB$1,国有企业!$A$1:$DH$53,ROW(BB33)+13,FALSE)+HLOOKUP(BB$1,城镇集体企业!$A$1:$DH$53,ROW(BB33)+13,FALSE)+HLOOKUP(BB$1,其他单位!$A$1:$DH$53,ROW(BB33)+13,FALSE)</f>
        <v>26357</v>
      </c>
      <c r="BC33">
        <f>HLOOKUP(BC$1,国有企业!$A$1:$DH$53,ROW(BC33)+13,FALSE)+HLOOKUP(BC$1,城镇集体企业!$A$1:$DH$53,ROW(BC33)+13,FALSE)+HLOOKUP(BC$1,其他单位!$A$1:$DH$53,ROW(BC33)+13,FALSE)</f>
        <v>11252</v>
      </c>
      <c r="BD33">
        <f>HLOOKUP(BD$1,国有企业!$A$1:$DH$53,ROW(BD33)+13,FALSE)+HLOOKUP(BD$1,城镇集体企业!$A$1:$DH$53,ROW(BD33)+13,FALSE)+HLOOKUP(BD$1,其他单位!$A$1:$DH$53,ROW(BD33)+13,FALSE)</f>
        <v>1536</v>
      </c>
      <c r="BE33">
        <f>HLOOKUP(BE$1,国有企业!$A$1:$DH$53,ROW(BE33)+13,FALSE)+HLOOKUP(BE$1,城镇集体企业!$A$1:$DH$53,ROW(BE33)+13,FALSE)+HLOOKUP(BE$1,其他单位!$A$1:$DH$53,ROW(BE33)+13,FALSE)</f>
        <v>3441</v>
      </c>
      <c r="BF33">
        <f>HLOOKUP(BF$1,国有企业!$A$1:$DH$53,ROW(BF33)+13,FALSE)+HLOOKUP(BF$1,城镇集体企业!$A$1:$DH$53,ROW(BF33)+13,FALSE)+HLOOKUP(BF$1,其他单位!$A$1:$DH$53,ROW(BF33)+13,FALSE)</f>
        <v>24100</v>
      </c>
      <c r="BG33">
        <f>HLOOKUP(BG$1,国有企业!$A$1:$DH$53,ROW(BG33)+13,FALSE)+HLOOKUP(BG$1,城镇集体企业!$A$1:$DH$53,ROW(BG33)+13,FALSE)+HLOOKUP(BG$1,其他单位!$A$1:$DH$53,ROW(BG33)+13,FALSE)</f>
        <v>12335</v>
      </c>
      <c r="BH33">
        <f>HLOOKUP(BH$1,国有企业!$A$1:$DH$53,ROW(BH33)+13,FALSE)+HLOOKUP(BH$1,城镇集体企业!$A$1:$DH$53,ROW(BH33)+13,FALSE)+HLOOKUP(BH$1,其他单位!$A$1:$DH$53,ROW(BH33)+13,FALSE)</f>
        <v>11765</v>
      </c>
      <c r="BI33">
        <f>HLOOKUP(BI$1,国有企业!$A$1:$DH$53,ROW(BI33)+13,FALSE)+HLOOKUP(BI$1,城镇集体企业!$A$1:$DH$53,ROW(BI33)+13,FALSE)+HLOOKUP(BI$1,其他单位!$A$1:$DH$53,ROW(BI33)+13,FALSE)</f>
        <v>26178</v>
      </c>
      <c r="BJ33">
        <f>HLOOKUP(BJ$1,国有企业!$A$1:$DH$53,ROW(BJ33)+13,FALSE)+HLOOKUP(BJ$1,城镇集体企业!$A$1:$DH$53,ROW(BJ33)+13,FALSE)+HLOOKUP(BJ$1,其他单位!$A$1:$DH$53,ROW(BJ33)+13,FALSE)</f>
        <v>708</v>
      </c>
      <c r="BK33">
        <f>HLOOKUP(BK$1,国有企业!$A$1:$DH$53,ROW(BK33)+13,FALSE)+HLOOKUP(BK$1,城镇集体企业!$A$1:$DH$53,ROW(BK33)+13,FALSE)+HLOOKUP(BK$1,其他单位!$A$1:$DH$53,ROW(BK33)+13,FALSE)</f>
        <v>15372</v>
      </c>
      <c r="BL33">
        <f>HLOOKUP(BL$1,国有企业!$A$1:$DH$53,ROW(BL33)+13,FALSE)+HLOOKUP(BL$1,城镇集体企业!$A$1:$DH$53,ROW(BL33)+13,FALSE)+HLOOKUP(BL$1,其他单位!$A$1:$DH$53,ROW(BL33)+13,FALSE)</f>
        <v>0</v>
      </c>
      <c r="BM33">
        <f>HLOOKUP(BM$1,国有企业!$A$1:$DH$53,ROW(BM33)+13,FALSE)+HLOOKUP(BM$1,城镇集体企业!$A$1:$DH$53,ROW(BM33)+13,FALSE)+HLOOKUP(BM$1,其他单位!$A$1:$DH$53,ROW(BM33)+13,FALSE)</f>
        <v>7207</v>
      </c>
      <c r="BN33">
        <f>HLOOKUP(BN$1,国有企业!$A$1:$DH$53,ROW(BN33)+13,FALSE)+HLOOKUP(BN$1,城镇集体企业!$A$1:$DH$53,ROW(BN33)+13,FALSE)+HLOOKUP(BN$1,其他单位!$A$1:$DH$53,ROW(BN33)+13,FALSE)</f>
        <v>0</v>
      </c>
      <c r="BO33">
        <f>HLOOKUP(BO$1,国有企业!$A$1:$DH$53,ROW(BO33)+13,FALSE)+HLOOKUP(BO$1,城镇集体企业!$A$1:$DH$53,ROW(BO33)+13,FALSE)+HLOOKUP(BO$1,其他单位!$A$1:$DH$53,ROW(BO33)+13,FALSE)</f>
        <v>53</v>
      </c>
      <c r="BP33">
        <f>HLOOKUP(BP$1,国有企业!$A$1:$DH$53,ROW(BP33)+13,FALSE)+HLOOKUP(BP$1,城镇集体企业!$A$1:$DH$53,ROW(BP33)+13,FALSE)+HLOOKUP(BP$1,其他单位!$A$1:$DH$53,ROW(BP33)+13,FALSE)</f>
        <v>636</v>
      </c>
      <c r="BQ33">
        <f>HLOOKUP(BQ$1,国有企业!$A$1:$DH$53,ROW(BQ33)+13,FALSE)+HLOOKUP(BQ$1,城镇集体企业!$A$1:$DH$53,ROW(BQ33)+13,FALSE)+HLOOKUP(BQ$1,其他单位!$A$1:$DH$53,ROW(BQ33)+13,FALSE)</f>
        <v>2202</v>
      </c>
      <c r="BR33">
        <f>HLOOKUP(BR$1,国有企业!$A$1:$DH$53,ROW(BR33)+13,FALSE)+HLOOKUP(BR$1,城镇集体企业!$A$1:$DH$53,ROW(BR33)+13,FALSE)+HLOOKUP(BR$1,其他单位!$A$1:$DH$53,ROW(BR33)+13,FALSE)</f>
        <v>5881</v>
      </c>
      <c r="BS33">
        <f>HLOOKUP(BS$1,国有企业!$A$1:$DH$53,ROW(BS33)+13,FALSE)+HLOOKUP(BS$1,城镇集体企业!$A$1:$DH$53,ROW(BS33)+13,FALSE)+HLOOKUP(BS$1,其他单位!$A$1:$DH$53,ROW(BS33)+13,FALSE)</f>
        <v>5095</v>
      </c>
      <c r="BT33">
        <f>HLOOKUP(BT$1,国有企业!$A$1:$DH$53,ROW(BT33)+13,FALSE)+HLOOKUP(BT$1,城镇集体企业!$A$1:$DH$53,ROW(BT33)+13,FALSE)+HLOOKUP(BT$1,其他单位!$A$1:$DH$53,ROW(BT33)+13,FALSE)</f>
        <v>786</v>
      </c>
      <c r="BU33">
        <f>HLOOKUP(BU$1,国有企业!$A$1:$DH$53,ROW(BU33)+13,FALSE)+HLOOKUP(BU$1,城镇集体企业!$A$1:$DH$53,ROW(BU33)+13,FALSE)+HLOOKUP(BU$1,其他单位!$A$1:$DH$53,ROW(BU33)+13,FALSE)</f>
        <v>8862</v>
      </c>
      <c r="BV33">
        <f>HLOOKUP(BV$1,国有企业!$A$1:$DH$53,ROW(BV33)+13,FALSE)+HLOOKUP(BV$1,城镇集体企业!$A$1:$DH$53,ROW(BV33)+13,FALSE)+HLOOKUP(BV$1,其他单位!$A$1:$DH$53,ROW(BV33)+13,FALSE)</f>
        <v>7722</v>
      </c>
      <c r="BW33">
        <f>HLOOKUP(BW$1,国有企业!$A$1:$DH$53,ROW(BW33)+13,FALSE)+HLOOKUP(BW$1,城镇集体企业!$A$1:$DH$53,ROW(BW33)+13,FALSE)+HLOOKUP(BW$1,其他单位!$A$1:$DH$53,ROW(BW33)+13,FALSE)</f>
        <v>171</v>
      </c>
      <c r="BX33">
        <f>HLOOKUP(BX$1,国有企业!$A$1:$DH$53,ROW(BX33)+13,FALSE)+HLOOKUP(BX$1,城镇集体企业!$A$1:$DH$53,ROW(BX33)+13,FALSE)+HLOOKUP(BX$1,其他单位!$A$1:$DH$53,ROW(BX33)+13,FALSE)</f>
        <v>969</v>
      </c>
      <c r="BY33">
        <f>HLOOKUP(BY$1,国有企业!$A$1:$DH$53,ROW(BY33)+13,FALSE)+HLOOKUP(BY$1,城镇集体企业!$A$1:$DH$53,ROW(BY33)+13,FALSE)+HLOOKUP(BY$1,其他单位!$A$1:$DH$53,ROW(BY33)+13,FALSE)</f>
        <v>13704</v>
      </c>
      <c r="BZ33">
        <f>HLOOKUP(BZ$1,国有企业!$A$1:$DH$53,ROW(BZ33)+13,FALSE)+HLOOKUP(BZ$1,城镇集体企业!$A$1:$DH$53,ROW(BZ33)+13,FALSE)+HLOOKUP(BZ$1,其他单位!$A$1:$DH$53,ROW(BZ33)+13,FALSE)</f>
        <v>9795</v>
      </c>
      <c r="CA33">
        <f>HLOOKUP(CA$1,国有企业!$A$1:$DH$53,ROW(CA33)+13,FALSE)+HLOOKUP(CA$1,城镇集体企业!$A$1:$DH$53,ROW(CA33)+13,FALSE)+HLOOKUP(CA$1,其他单位!$A$1:$DH$53,ROW(CA33)+13,FALSE)</f>
        <v>1711</v>
      </c>
      <c r="CB33">
        <f>HLOOKUP(CB$1,国有企业!$A$1:$DH$53,ROW(CB33)+13,FALSE)+HLOOKUP(CB$1,城镇集体企业!$A$1:$DH$53,ROW(CB33)+13,FALSE)+HLOOKUP(CB$1,其他单位!$A$1:$DH$53,ROW(CB33)+13,FALSE)</f>
        <v>2078</v>
      </c>
      <c r="CC33">
        <f>HLOOKUP(CC$1,国有企业!$A$1:$DH$53,ROW(CC33)+13,FALSE)+HLOOKUP(CC$1,城镇集体企业!$A$1:$DH$53,ROW(CC33)+13,FALSE)+HLOOKUP(CC$1,其他单位!$A$1:$DH$53,ROW(CC33)+13,FALSE)</f>
        <v>120</v>
      </c>
      <c r="CD33">
        <f>HLOOKUP(CD$1,国有企业!$A$1:$DH$53,ROW(CD33)+13,FALSE)+HLOOKUP(CD$1,城镇集体企业!$A$1:$DH$53,ROW(CD33)+13,FALSE)+HLOOKUP(CD$1,其他单位!$A$1:$DH$53,ROW(CD33)+13,FALSE)</f>
        <v>4572</v>
      </c>
      <c r="CE33">
        <f>HLOOKUP(CE$1,国有企业!$A$1:$DH$53,ROW(CE33)+13,FALSE)+HLOOKUP(CE$1,城镇集体企业!$A$1:$DH$53,ROW(CE33)+13,FALSE)+HLOOKUP(CE$1,其他单位!$A$1:$DH$53,ROW(CE33)+13,FALSE)</f>
        <v>15020</v>
      </c>
      <c r="CF33">
        <f>HLOOKUP(CF$1,国有企业!$A$1:$DH$53,ROW(CF33)+13,FALSE)+HLOOKUP(CF$1,城镇集体企业!$A$1:$DH$53,ROW(CF33)+13,FALSE)+HLOOKUP(CF$1,其他单位!$A$1:$DH$53,ROW(CF33)+13,FALSE)</f>
        <v>1637</v>
      </c>
      <c r="CG33">
        <f>HLOOKUP(CG$1,国有企业!$A$1:$DH$53,ROW(CG33)+13,FALSE)+HLOOKUP(CG$1,城镇集体企业!$A$1:$DH$53,ROW(CG33)+13,FALSE)+HLOOKUP(CG$1,其他单位!$A$1:$DH$53,ROW(CG33)+13,FALSE)</f>
        <v>13383</v>
      </c>
      <c r="CH33">
        <f>HLOOKUP(CH$1,国有企业!$A$1:$DH$53,ROW(CH33)+13,FALSE)+HLOOKUP(CH$1,城镇集体企业!$A$1:$DH$53,ROW(CH33)+13,FALSE)+HLOOKUP(CH$1,其他单位!$A$1:$DH$53,ROW(CH33)+13,FALSE)</f>
        <v>12240</v>
      </c>
      <c r="CI33">
        <f>HLOOKUP(CI$1,国有企业!$A$1:$DH$53,ROW(CI33)+13,FALSE)+HLOOKUP(CI$1,城镇集体企业!$A$1:$DH$53,ROW(CI33)+13,FALSE)+HLOOKUP(CI$1,其他单位!$A$1:$DH$53,ROW(CI33)+13,FALSE)</f>
        <v>958</v>
      </c>
      <c r="CJ33">
        <f>HLOOKUP(CJ$1,国有企业!$A$1:$DH$53,ROW(CJ33)+13,FALSE)+HLOOKUP(CJ$1,城镇集体企业!$A$1:$DH$53,ROW(CJ33)+13,FALSE)+HLOOKUP(CJ$1,其他单位!$A$1:$DH$53,ROW(CJ33)+13,FALSE)</f>
        <v>9581</v>
      </c>
      <c r="CK33">
        <f>HLOOKUP(CK$1,国有企业!$A$1:$DH$53,ROW(CK33)+13,FALSE)+HLOOKUP(CK$1,城镇集体企业!$A$1:$DH$53,ROW(CK33)+13,FALSE)+HLOOKUP(CK$1,其他单位!$A$1:$DH$53,ROW(CK33)+13,FALSE)</f>
        <v>1701</v>
      </c>
      <c r="CL33">
        <f>HLOOKUP(CL$1,国有企业!$A$1:$DH$53,ROW(CL33)+13,FALSE)+HLOOKUP(CL$1,城镇集体企业!$A$1:$DH$53,ROW(CL33)+13,FALSE)+HLOOKUP(CL$1,其他单位!$A$1:$DH$53,ROW(CL33)+13,FALSE)</f>
        <v>5096</v>
      </c>
      <c r="CM33">
        <f>HLOOKUP(CM$1,国有企业!$A$1:$DH$53,ROW(CM33)+13,FALSE)+HLOOKUP(CM$1,城镇集体企业!$A$1:$DH$53,ROW(CM33)+13,FALSE)+HLOOKUP(CM$1,其他单位!$A$1:$DH$53,ROW(CM33)+13,FALSE)</f>
        <v>221</v>
      </c>
      <c r="CN33">
        <f>HLOOKUP(CN$1,国有企业!$A$1:$DH$53,ROW(CN33)+13,FALSE)+HLOOKUP(CN$1,城镇集体企业!$A$1:$DH$53,ROW(CN33)+13,FALSE)+HLOOKUP(CN$1,其他单位!$A$1:$DH$53,ROW(CN33)+13,FALSE)</f>
        <v>390</v>
      </c>
      <c r="CO33">
        <f>HLOOKUP(CO$1,国有企业!$A$1:$DH$53,ROW(CO33)+13,FALSE)+HLOOKUP(CO$1,城镇集体企业!$A$1:$DH$53,ROW(CO33)+13,FALSE)+HLOOKUP(CO$1,其他单位!$A$1:$DH$53,ROW(CO33)+13,FALSE)</f>
        <v>4394</v>
      </c>
      <c r="CP33">
        <f>HLOOKUP(CP$1,国有企业!$A$1:$DH$53,ROW(CP33)+13,FALSE)+HLOOKUP(CP$1,城镇集体企业!$A$1:$DH$53,ROW(CP33)+13,FALSE)+HLOOKUP(CP$1,其他单位!$A$1:$DH$53,ROW(CP33)+13,FALSE)</f>
        <v>91</v>
      </c>
      <c r="CQ33">
        <f>HLOOKUP(CQ$1,国有企业!$A$1:$DH$53,ROW(CQ33)+13,FALSE)+HLOOKUP(CQ$1,城镇集体企业!$A$1:$DH$53,ROW(CQ33)+13,FALSE)+HLOOKUP(CQ$1,其他单位!$A$1:$DH$53,ROW(CQ33)+13,FALSE)</f>
        <v>2374</v>
      </c>
      <c r="CR33">
        <f>HLOOKUP(CR$1,国有企业!$A$1:$DH$53,ROW(CR33)+13,FALSE)+HLOOKUP(CR$1,城镇集体企业!$A$1:$DH$53,ROW(CR33)+13,FALSE)+HLOOKUP(CR$1,其他单位!$A$1:$DH$53,ROW(CR33)+13,FALSE)</f>
        <v>665</v>
      </c>
      <c r="CS33">
        <f>HLOOKUP(CS$1,国有企业!$A$1:$DH$53,ROW(CS33)+13,FALSE)+HLOOKUP(CS$1,城镇集体企业!$A$1:$DH$53,ROW(CS33)+13,FALSE)+HLOOKUP(CS$1,其他单位!$A$1:$DH$53,ROW(CS33)+13,FALSE)</f>
        <v>1026</v>
      </c>
      <c r="CT33">
        <f>HLOOKUP(CT$1,国有企业!$A$1:$DH$53,ROW(CT33)+13,FALSE)+HLOOKUP(CT$1,城镇集体企业!$A$1:$DH$53,ROW(CT33)+13,FALSE)+HLOOKUP(CT$1,其他单位!$A$1:$DH$53,ROW(CT33)+13,FALSE)</f>
        <v>683</v>
      </c>
      <c r="CU33">
        <f>HLOOKUP(CU$1,国有企业!$A$1:$DH$53,ROW(CU33)+13,FALSE)+HLOOKUP(CU$1,城镇集体企业!$A$1:$DH$53,ROW(CU33)+13,FALSE)+HLOOKUP(CU$1,其他单位!$A$1:$DH$53,ROW(CU33)+13,FALSE)</f>
        <v>53692</v>
      </c>
      <c r="CV33">
        <f>HLOOKUP(CV$1,国有企业!$A$1:$DH$53,ROW(CV33)+13,FALSE)+HLOOKUP(CV$1,城镇集体企业!$A$1:$DH$53,ROW(CV33)+13,FALSE)+HLOOKUP(CV$1,其他单位!$A$1:$DH$53,ROW(CV33)+13,FALSE)</f>
        <v>21871</v>
      </c>
      <c r="CW33">
        <f>HLOOKUP(CW$1,国有企业!$A$1:$DH$53,ROW(CW33)+13,FALSE)+HLOOKUP(CW$1,城镇集体企业!$A$1:$DH$53,ROW(CW33)+13,FALSE)+HLOOKUP(CW$1,其他单位!$A$1:$DH$53,ROW(CW33)+13,FALSE)</f>
        <v>20321</v>
      </c>
      <c r="CX33">
        <f>HLOOKUP(CX$1,国有企业!$A$1:$DH$53,ROW(CX33)+13,FALSE)+HLOOKUP(CX$1,城镇集体企业!$A$1:$DH$53,ROW(CX33)+13,FALSE)+HLOOKUP(CX$1,其他单位!$A$1:$DH$53,ROW(CX33)+13,FALSE)</f>
        <v>4903</v>
      </c>
      <c r="CY33">
        <f>HLOOKUP(CY$1,国有企业!$A$1:$DH$53,ROW(CY33)+13,FALSE)+HLOOKUP(CY$1,城镇集体企业!$A$1:$DH$53,ROW(CY33)+13,FALSE)+HLOOKUP(CY$1,其他单位!$A$1:$DH$53,ROW(CY33)+13,FALSE)</f>
        <v>19021</v>
      </c>
      <c r="CZ33">
        <f>HLOOKUP(CZ$1,国有企业!$A$1:$DH$53,ROW(CZ33)+13,FALSE)+HLOOKUP(CZ$1,城镇集体企业!$A$1:$DH$53,ROW(CZ33)+13,FALSE)+HLOOKUP(CZ$1,其他单位!$A$1:$DH$53,ROW(CZ33)+13,FALSE)</f>
        <v>18257</v>
      </c>
      <c r="DA33">
        <f>HLOOKUP(DA$1,国有企业!$A$1:$DH$53,ROW(DA33)+13,FALSE)+HLOOKUP(DA$1,城镇集体企业!$A$1:$DH$53,ROW(DA33)+13,FALSE)+HLOOKUP(DA$1,其他单位!$A$1:$DH$53,ROW(DA33)+13,FALSE)</f>
        <v>764</v>
      </c>
      <c r="DB33">
        <f>HLOOKUP(DB$1,国有企业!$A$1:$DH$53,ROW(DB33)+13,FALSE)+HLOOKUP(DB$1,城镇集体企业!$A$1:$DH$53,ROW(DB33)+13,FALSE)+HLOOKUP(DB$1,其他单位!$A$1:$DH$53,ROW(DB33)+13,FALSE)</f>
        <v>6029</v>
      </c>
      <c r="DC33">
        <f>HLOOKUP(DC$1,国有企业!$A$1:$DH$53,ROW(DC33)+13,FALSE)+HLOOKUP(DC$1,城镇集体企业!$A$1:$DH$53,ROW(DC33)+13,FALSE)+HLOOKUP(DC$1,其他单位!$A$1:$DH$53,ROW(DC33)+13,FALSE)</f>
        <v>262</v>
      </c>
      <c r="DD33">
        <f>HLOOKUP(DD$1,国有企业!$A$1:$DH$53,ROW(DD33)+13,FALSE)+HLOOKUP(DD$1,城镇集体企业!$A$1:$DH$53,ROW(DD33)+13,FALSE)+HLOOKUP(DD$1,其他单位!$A$1:$DH$53,ROW(DD33)+13,FALSE)</f>
        <v>1946</v>
      </c>
      <c r="DE33">
        <f>HLOOKUP(DE$1,国有企业!$A$1:$DH$53,ROW(DE33)+13,FALSE)+HLOOKUP(DE$1,城镇集体企业!$A$1:$DH$53,ROW(DE33)+13,FALSE)+HLOOKUP(DE$1,其他单位!$A$1:$DH$53,ROW(DE33)+13,FALSE)</f>
        <v>3076</v>
      </c>
      <c r="DF33">
        <f>HLOOKUP(DF$1,国有企业!$A$1:$DH$53,ROW(DF33)+13,FALSE)+HLOOKUP(DF$1,城镇集体企业!$A$1:$DH$53,ROW(DF33)+13,FALSE)+HLOOKUP(DF$1,其他单位!$A$1:$DH$53,ROW(DF33)+13,FALSE)</f>
        <v>178</v>
      </c>
      <c r="DG33">
        <f>HLOOKUP(DG$1,国有企业!$A$1:$DH$53,ROW(DG33)+13,FALSE)+HLOOKUP(DG$1,城镇集体企业!$A$1:$DH$53,ROW(DG33)+13,FALSE)+HLOOKUP(DG$1,其他单位!$A$1:$DH$53,ROW(DG33)+13,FALSE)</f>
        <v>567</v>
      </c>
      <c r="DH33">
        <f>HLOOKUP(DH$1,国有企业!$A$1:$DH$53,ROW(DH33)+13,FALSE)+HLOOKUP(DH$1,城镇集体企业!$A$1:$DH$53,ROW(DH33)+13,FALSE)+HLOOKUP(DH$1,其他单位!$A$1:$DH$53,ROW(DH33)+13,FALSE)</f>
        <v>173102</v>
      </c>
    </row>
    <row r="34" spans="1:112" x14ac:dyDescent="0.2">
      <c r="A34" s="25"/>
    </row>
    <row r="35" spans="1:112" x14ac:dyDescent="0.2">
      <c r="A35" s="29" t="s">
        <v>589</v>
      </c>
      <c r="B35">
        <f>HLOOKUP(B$1,国有企业!$A$1:$DH$53,ROW(B35)+13,FALSE)+HLOOKUP(B$1,城镇集体企业!$A$1:$DH$53,ROW(B35)+13,FALSE)+HLOOKUP(B$1,其他单位!$A$1:$DH$53,ROW(B35)+13,FALSE)</f>
        <v>5013092</v>
      </c>
      <c r="C35">
        <f>HLOOKUP(C$1,国有企业!$A$1:$DH$53,ROW(C35)+13,FALSE)+HLOOKUP(C$1,城镇集体企业!$A$1:$DH$53,ROW(C35)+13,FALSE)+HLOOKUP(C$1,其他单位!$A$1:$DH$53,ROW(C35)+13,FALSE)</f>
        <v>13471</v>
      </c>
      <c r="D35">
        <f>HLOOKUP(D$1,国有企业!$A$1:$DH$53,ROW(D35)+13,FALSE)+HLOOKUP(D$1,城镇集体企业!$A$1:$DH$53,ROW(D35)+13,FALSE)+HLOOKUP(D$1,其他单位!$A$1:$DH$53,ROW(D35)+13,FALSE)</f>
        <v>1107</v>
      </c>
      <c r="E35">
        <f>HLOOKUP(E$1,国有企业!$A$1:$DH$53,ROW(E35)+13,FALSE)+HLOOKUP(E$1,城镇集体企业!$A$1:$DH$53,ROW(E35)+13,FALSE)+HLOOKUP(E$1,其他单位!$A$1:$DH$53,ROW(E35)+13,FALSE)</f>
        <v>3361</v>
      </c>
      <c r="F35">
        <f>HLOOKUP(F$1,国有企业!$A$1:$DH$53,ROW(F35)+13,FALSE)+HLOOKUP(F$1,城镇集体企业!$A$1:$DH$53,ROW(F35)+13,FALSE)+HLOOKUP(F$1,其他单位!$A$1:$DH$53,ROW(F35)+13,FALSE)</f>
        <v>748</v>
      </c>
      <c r="G35">
        <f>HLOOKUP(G$1,国有企业!$A$1:$DH$53,ROW(G35)+13,FALSE)+HLOOKUP(G$1,城镇集体企业!$A$1:$DH$53,ROW(G35)+13,FALSE)+HLOOKUP(G$1,其他单位!$A$1:$DH$53,ROW(G35)+13,FALSE)</f>
        <v>67</v>
      </c>
      <c r="H35">
        <f>HLOOKUP(H$1,国有企业!$A$1:$DH$53,ROW(H35)+13,FALSE)+HLOOKUP(H$1,城镇集体企业!$A$1:$DH$53,ROW(H35)+13,FALSE)+HLOOKUP(H$1,其他单位!$A$1:$DH$53,ROW(H35)+13,FALSE)</f>
        <v>8188</v>
      </c>
      <c r="I35">
        <f>HLOOKUP(I$1,国有企业!$A$1:$DH$53,ROW(I35)+13,FALSE)+HLOOKUP(I$1,城镇集体企业!$A$1:$DH$53,ROW(I35)+13,FALSE)+HLOOKUP(I$1,其他单位!$A$1:$DH$53,ROW(I35)+13,FALSE)</f>
        <v>338186</v>
      </c>
      <c r="J35">
        <f>HLOOKUP(J$1,国有企业!$A$1:$DH$53,ROW(J35)+13,FALSE)+HLOOKUP(J$1,城镇集体企业!$A$1:$DH$53,ROW(J35)+13,FALSE)+HLOOKUP(J$1,其他单位!$A$1:$DH$53,ROW(J35)+13,FALSE)</f>
        <v>155168</v>
      </c>
      <c r="K35">
        <f>HLOOKUP(K$1,国有企业!$A$1:$DH$53,ROW(K35)+13,FALSE)+HLOOKUP(K$1,城镇集体企业!$A$1:$DH$53,ROW(K35)+13,FALSE)+HLOOKUP(K$1,其他单位!$A$1:$DH$53,ROW(K35)+13,FALSE)</f>
        <v>116222</v>
      </c>
      <c r="L35">
        <f>HLOOKUP(L$1,国有企业!$A$1:$DH$53,ROW(L35)+13,FALSE)+HLOOKUP(L$1,城镇集体企业!$A$1:$DH$53,ROW(L35)+13,FALSE)+HLOOKUP(L$1,其他单位!$A$1:$DH$53,ROW(L35)+13,FALSE)</f>
        <v>7238</v>
      </c>
      <c r="M35">
        <f>HLOOKUP(M$1,国有企业!$A$1:$DH$53,ROW(M35)+13,FALSE)+HLOOKUP(M$1,城镇集体企业!$A$1:$DH$53,ROW(M35)+13,FALSE)+HLOOKUP(M$1,其他单位!$A$1:$DH$53,ROW(M35)+13,FALSE)</f>
        <v>19415</v>
      </c>
      <c r="N35">
        <f>HLOOKUP(N$1,国有企业!$A$1:$DH$53,ROW(N35)+13,FALSE)+HLOOKUP(N$1,城镇集体企业!$A$1:$DH$53,ROW(N35)+13,FALSE)+HLOOKUP(N$1,其他单位!$A$1:$DH$53,ROW(N35)+13,FALSE)</f>
        <v>4798</v>
      </c>
      <c r="O35">
        <f>HLOOKUP(O$1,国有企业!$A$1:$DH$53,ROW(O35)+13,FALSE)+HLOOKUP(O$1,城镇集体企业!$A$1:$DH$53,ROW(O35)+13,FALSE)+HLOOKUP(O$1,其他单位!$A$1:$DH$53,ROW(O35)+13,FALSE)</f>
        <v>35345</v>
      </c>
      <c r="P35">
        <f>HLOOKUP(P$1,国有企业!$A$1:$DH$53,ROW(P35)+13,FALSE)+HLOOKUP(P$1,城镇集体企业!$A$1:$DH$53,ROW(P35)+13,FALSE)+HLOOKUP(P$1,其他单位!$A$1:$DH$53,ROW(P35)+13,FALSE)</f>
        <v>0</v>
      </c>
      <c r="Q35">
        <f>HLOOKUP(Q$1,国有企业!$A$1:$DH$53,ROW(Q35)+13,FALSE)+HLOOKUP(Q$1,城镇集体企业!$A$1:$DH$53,ROW(Q35)+13,FALSE)+HLOOKUP(Q$1,其他单位!$A$1:$DH$53,ROW(Q35)+13,FALSE)</f>
        <v>803849</v>
      </c>
      <c r="R35">
        <f>HLOOKUP(R$1,国有企业!$A$1:$DH$53,ROW(R35)+13,FALSE)+HLOOKUP(R$1,城镇集体企业!$A$1:$DH$53,ROW(R35)+13,FALSE)+HLOOKUP(R$1,其他单位!$A$1:$DH$53,ROW(R35)+13,FALSE)</f>
        <v>27013</v>
      </c>
      <c r="S35">
        <f>HLOOKUP(S$1,国有企业!$A$1:$DH$53,ROW(S35)+13,FALSE)+HLOOKUP(S$1,城镇集体企业!$A$1:$DH$53,ROW(S35)+13,FALSE)+HLOOKUP(S$1,其他单位!$A$1:$DH$53,ROW(S35)+13,FALSE)</f>
        <v>26542</v>
      </c>
      <c r="T35">
        <f>HLOOKUP(T$1,国有企业!$A$1:$DH$53,ROW(T35)+13,FALSE)+HLOOKUP(T$1,城镇集体企业!$A$1:$DH$53,ROW(T35)+13,FALSE)+HLOOKUP(T$1,其他单位!$A$1:$DH$53,ROW(T35)+13,FALSE)</f>
        <v>26224</v>
      </c>
      <c r="U35">
        <f>HLOOKUP(U$1,国有企业!$A$1:$DH$53,ROW(U35)+13,FALSE)+HLOOKUP(U$1,城镇集体企业!$A$1:$DH$53,ROW(U35)+13,FALSE)+HLOOKUP(U$1,其他单位!$A$1:$DH$53,ROW(U35)+13,FALSE)</f>
        <v>7903</v>
      </c>
      <c r="V35">
        <f>HLOOKUP(V$1,国有企业!$A$1:$DH$53,ROW(V35)+13,FALSE)+HLOOKUP(V$1,城镇集体企业!$A$1:$DH$53,ROW(V35)+13,FALSE)+HLOOKUP(V$1,其他单位!$A$1:$DH$53,ROW(V35)+13,FALSE)</f>
        <v>17714</v>
      </c>
      <c r="W35">
        <f>HLOOKUP(W$1,国有企业!$A$1:$DH$53,ROW(W35)+13,FALSE)+HLOOKUP(W$1,城镇集体企业!$A$1:$DH$53,ROW(W35)+13,FALSE)+HLOOKUP(W$1,其他单位!$A$1:$DH$53,ROW(W35)+13,FALSE)</f>
        <v>4873</v>
      </c>
      <c r="X35">
        <f>HLOOKUP(X$1,国有企业!$A$1:$DH$53,ROW(X35)+13,FALSE)+HLOOKUP(X$1,城镇集体企业!$A$1:$DH$53,ROW(X35)+13,FALSE)+HLOOKUP(X$1,其他单位!$A$1:$DH$53,ROW(X35)+13,FALSE)</f>
        <v>2334</v>
      </c>
      <c r="Y35">
        <f>HLOOKUP(Y$1,国有企业!$A$1:$DH$53,ROW(Y35)+13,FALSE)+HLOOKUP(Y$1,城镇集体企业!$A$1:$DH$53,ROW(Y35)+13,FALSE)+HLOOKUP(Y$1,其他单位!$A$1:$DH$53,ROW(Y35)+13,FALSE)</f>
        <v>2545</v>
      </c>
      <c r="Z35">
        <f>HLOOKUP(Z$1,国有企业!$A$1:$DH$53,ROW(Z35)+13,FALSE)+HLOOKUP(Z$1,城镇集体企业!$A$1:$DH$53,ROW(Z35)+13,FALSE)+HLOOKUP(Z$1,其他单位!$A$1:$DH$53,ROW(Z35)+13,FALSE)</f>
        <v>1780</v>
      </c>
      <c r="AA35">
        <f>HLOOKUP(AA$1,国有企业!$A$1:$DH$53,ROW(AA35)+13,FALSE)+HLOOKUP(AA$1,城镇集体企业!$A$1:$DH$53,ROW(AA35)+13,FALSE)+HLOOKUP(AA$1,其他单位!$A$1:$DH$53,ROW(AA35)+13,FALSE)</f>
        <v>6577</v>
      </c>
      <c r="AB35">
        <f>HLOOKUP(AB$1,国有企业!$A$1:$DH$53,ROW(AB35)+13,FALSE)+HLOOKUP(AB$1,城镇集体企业!$A$1:$DH$53,ROW(AB35)+13,FALSE)+HLOOKUP(AB$1,其他单位!$A$1:$DH$53,ROW(AB35)+13,FALSE)</f>
        <v>11310</v>
      </c>
      <c r="AC35">
        <f>HLOOKUP(AC$1,国有企业!$A$1:$DH$53,ROW(AC35)+13,FALSE)+HLOOKUP(AC$1,城镇集体企业!$A$1:$DH$53,ROW(AC35)+13,FALSE)+HLOOKUP(AC$1,其他单位!$A$1:$DH$53,ROW(AC35)+13,FALSE)</f>
        <v>1636</v>
      </c>
      <c r="AD35">
        <f>HLOOKUP(AD$1,国有企业!$A$1:$DH$53,ROW(AD35)+13,FALSE)+HLOOKUP(AD$1,城镇集体企业!$A$1:$DH$53,ROW(AD35)+13,FALSE)+HLOOKUP(AD$1,其他单位!$A$1:$DH$53,ROW(AD35)+13,FALSE)</f>
        <v>55480</v>
      </c>
      <c r="AE35">
        <f>HLOOKUP(AE$1,国有企业!$A$1:$DH$53,ROW(AE35)+13,FALSE)+HLOOKUP(AE$1,城镇集体企业!$A$1:$DH$53,ROW(AE35)+13,FALSE)+HLOOKUP(AE$1,其他单位!$A$1:$DH$53,ROW(AE35)+13,FALSE)</f>
        <v>60149</v>
      </c>
      <c r="AF35">
        <f>HLOOKUP(AF$1,国有企业!$A$1:$DH$53,ROW(AF35)+13,FALSE)+HLOOKUP(AF$1,城镇集体企业!$A$1:$DH$53,ROW(AF35)+13,FALSE)+HLOOKUP(AF$1,其他单位!$A$1:$DH$53,ROW(AF35)+13,FALSE)</f>
        <v>36050</v>
      </c>
      <c r="AG35">
        <f>HLOOKUP(AG$1,国有企业!$A$1:$DH$53,ROW(AG35)+13,FALSE)+HLOOKUP(AG$1,城镇集体企业!$A$1:$DH$53,ROW(AG35)+13,FALSE)+HLOOKUP(AG$1,其他单位!$A$1:$DH$53,ROW(AG35)+13,FALSE)</f>
        <v>752</v>
      </c>
      <c r="AH35">
        <f>HLOOKUP(AH$1,国有企业!$A$1:$DH$53,ROW(AH35)+13,FALSE)+HLOOKUP(AH$1,城镇集体企业!$A$1:$DH$53,ROW(AH35)+13,FALSE)+HLOOKUP(AH$1,其他单位!$A$1:$DH$53,ROW(AH35)+13,FALSE)</f>
        <v>30213</v>
      </c>
      <c r="AI35">
        <f>HLOOKUP(AI$1,国有企业!$A$1:$DH$53,ROW(AI35)+13,FALSE)+HLOOKUP(AI$1,城镇集体企业!$A$1:$DH$53,ROW(AI35)+13,FALSE)+HLOOKUP(AI$1,其他单位!$A$1:$DH$53,ROW(AI35)+13,FALSE)</f>
        <v>48872</v>
      </c>
      <c r="AJ35">
        <f>HLOOKUP(AJ$1,国有企业!$A$1:$DH$53,ROW(AJ35)+13,FALSE)+HLOOKUP(AJ$1,城镇集体企业!$A$1:$DH$53,ROW(AJ35)+13,FALSE)+HLOOKUP(AJ$1,其他单位!$A$1:$DH$53,ROW(AJ35)+13,FALSE)</f>
        <v>28188</v>
      </c>
      <c r="AK35">
        <f>HLOOKUP(AK$1,国有企业!$A$1:$DH$53,ROW(AK35)+13,FALSE)+HLOOKUP(AK$1,城镇集体企业!$A$1:$DH$53,ROW(AK35)+13,FALSE)+HLOOKUP(AK$1,其他单位!$A$1:$DH$53,ROW(AK35)+13,FALSE)</f>
        <v>48611</v>
      </c>
      <c r="AL35">
        <f>HLOOKUP(AL$1,国有企业!$A$1:$DH$53,ROW(AL35)+13,FALSE)+HLOOKUP(AL$1,城镇集体企业!$A$1:$DH$53,ROW(AL35)+13,FALSE)+HLOOKUP(AL$1,其他单位!$A$1:$DH$53,ROW(AL35)+13,FALSE)</f>
        <v>25491</v>
      </c>
      <c r="AM35">
        <f>HLOOKUP(AM$1,国有企业!$A$1:$DH$53,ROW(AM35)+13,FALSE)+HLOOKUP(AM$1,城镇集体企业!$A$1:$DH$53,ROW(AM35)+13,FALSE)+HLOOKUP(AM$1,其他单位!$A$1:$DH$53,ROW(AM35)+13,FALSE)</f>
        <v>51296</v>
      </c>
      <c r="AN35">
        <f>HLOOKUP(AN$1,国有企业!$A$1:$DH$53,ROW(AN35)+13,FALSE)+HLOOKUP(AN$1,城镇集体企业!$A$1:$DH$53,ROW(AN35)+13,FALSE)+HLOOKUP(AN$1,其他单位!$A$1:$DH$53,ROW(AN35)+13,FALSE)</f>
        <v>42100</v>
      </c>
      <c r="AO35">
        <f>HLOOKUP(AO$1,国有企业!$A$1:$DH$53,ROW(AO35)+13,FALSE)+HLOOKUP(AO$1,城镇集体企业!$A$1:$DH$53,ROW(AO35)+13,FALSE)+HLOOKUP(AO$1,其他单位!$A$1:$DH$53,ROW(AO35)+13,FALSE)</f>
        <v>72984</v>
      </c>
      <c r="AP35">
        <f>HLOOKUP(AP$1,国有企业!$A$1:$DH$53,ROW(AP35)+13,FALSE)+HLOOKUP(AP$1,城镇集体企业!$A$1:$DH$53,ROW(AP35)+13,FALSE)+HLOOKUP(AP$1,其他单位!$A$1:$DH$53,ROW(AP35)+13,FALSE)</f>
        <v>32743</v>
      </c>
      <c r="AQ35">
        <f>HLOOKUP(AQ$1,国有企业!$A$1:$DH$53,ROW(AQ35)+13,FALSE)+HLOOKUP(AQ$1,城镇集体企业!$A$1:$DH$53,ROW(AQ35)+13,FALSE)+HLOOKUP(AQ$1,其他单位!$A$1:$DH$53,ROW(AQ35)+13,FALSE)</f>
        <v>50783</v>
      </c>
      <c r="AR35">
        <f>HLOOKUP(AR$1,国有企业!$A$1:$DH$53,ROW(AR35)+13,FALSE)+HLOOKUP(AR$1,城镇集体企业!$A$1:$DH$53,ROW(AR35)+13,FALSE)+HLOOKUP(AR$1,其他单位!$A$1:$DH$53,ROW(AR35)+13,FALSE)</f>
        <v>65064</v>
      </c>
      <c r="AS35">
        <f>HLOOKUP(AS$1,国有企业!$A$1:$DH$53,ROW(AS35)+13,FALSE)+HLOOKUP(AS$1,城镇集体企业!$A$1:$DH$53,ROW(AS35)+13,FALSE)+HLOOKUP(AS$1,其他单位!$A$1:$DH$53,ROW(AS35)+13,FALSE)</f>
        <v>10251</v>
      </c>
      <c r="AT35">
        <f>HLOOKUP(AT$1,国有企业!$A$1:$DH$53,ROW(AT35)+13,FALSE)+HLOOKUP(AT$1,城镇集体企业!$A$1:$DH$53,ROW(AT35)+13,FALSE)+HLOOKUP(AT$1,其他单位!$A$1:$DH$53,ROW(AT35)+13,FALSE)</f>
        <v>1775</v>
      </c>
      <c r="AU35">
        <f>HLOOKUP(AU$1,国有企业!$A$1:$DH$53,ROW(AU35)+13,FALSE)+HLOOKUP(AU$1,城镇集体企业!$A$1:$DH$53,ROW(AU35)+13,FALSE)+HLOOKUP(AU$1,其他单位!$A$1:$DH$53,ROW(AU35)+13,FALSE)</f>
        <v>2733</v>
      </c>
      <c r="AV35">
        <f>HLOOKUP(AV$1,国有企业!$A$1:$DH$53,ROW(AV35)+13,FALSE)+HLOOKUP(AV$1,城镇集体企业!$A$1:$DH$53,ROW(AV35)+13,FALSE)+HLOOKUP(AV$1,其他单位!$A$1:$DH$53,ROW(AV35)+13,FALSE)</f>
        <v>3863</v>
      </c>
      <c r="AW35">
        <f>HLOOKUP(AW$1,国有企业!$A$1:$DH$53,ROW(AW35)+13,FALSE)+HLOOKUP(AW$1,城镇集体企业!$A$1:$DH$53,ROW(AW35)+13,FALSE)+HLOOKUP(AW$1,其他单位!$A$1:$DH$53,ROW(AW35)+13,FALSE)</f>
        <v>135027</v>
      </c>
      <c r="AX35">
        <f>HLOOKUP(AX$1,国有企业!$A$1:$DH$53,ROW(AX35)+13,FALSE)+HLOOKUP(AX$1,城镇集体企业!$A$1:$DH$53,ROW(AX35)+13,FALSE)+HLOOKUP(AX$1,其他单位!$A$1:$DH$53,ROW(AX35)+13,FALSE)</f>
        <v>100991</v>
      </c>
      <c r="AY35">
        <f>HLOOKUP(AY$1,国有企业!$A$1:$DH$53,ROW(AY35)+13,FALSE)+HLOOKUP(AY$1,城镇集体企业!$A$1:$DH$53,ROW(AY35)+13,FALSE)+HLOOKUP(AY$1,其他单位!$A$1:$DH$53,ROW(AY35)+13,FALSE)</f>
        <v>15644</v>
      </c>
      <c r="AZ35">
        <f>HLOOKUP(AZ$1,国有企业!$A$1:$DH$53,ROW(AZ35)+13,FALSE)+HLOOKUP(AZ$1,城镇集体企业!$A$1:$DH$53,ROW(AZ35)+13,FALSE)+HLOOKUP(AZ$1,其他单位!$A$1:$DH$53,ROW(AZ35)+13,FALSE)</f>
        <v>18392</v>
      </c>
      <c r="BA35">
        <f>HLOOKUP(BA$1,国有企业!$A$1:$DH$53,ROW(BA35)+13,FALSE)+HLOOKUP(BA$1,城镇集体企业!$A$1:$DH$53,ROW(BA35)+13,FALSE)+HLOOKUP(BA$1,其他单位!$A$1:$DH$53,ROW(BA35)+13,FALSE)</f>
        <v>586876</v>
      </c>
      <c r="BB35">
        <f>HLOOKUP(BB$1,国有企业!$A$1:$DH$53,ROW(BB35)+13,FALSE)+HLOOKUP(BB$1,城镇集体企业!$A$1:$DH$53,ROW(BB35)+13,FALSE)+HLOOKUP(BB$1,其他单位!$A$1:$DH$53,ROW(BB35)+13,FALSE)</f>
        <v>348942</v>
      </c>
      <c r="BC35">
        <f>HLOOKUP(BC$1,国有企业!$A$1:$DH$53,ROW(BC35)+13,FALSE)+HLOOKUP(BC$1,城镇集体企业!$A$1:$DH$53,ROW(BC35)+13,FALSE)+HLOOKUP(BC$1,其他单位!$A$1:$DH$53,ROW(BC35)+13,FALSE)</f>
        <v>203154</v>
      </c>
      <c r="BD35">
        <f>HLOOKUP(BD$1,国有企业!$A$1:$DH$53,ROW(BD35)+13,FALSE)+HLOOKUP(BD$1,城镇集体企业!$A$1:$DH$53,ROW(BD35)+13,FALSE)+HLOOKUP(BD$1,其他单位!$A$1:$DH$53,ROW(BD35)+13,FALSE)</f>
        <v>24359</v>
      </c>
      <c r="BE35">
        <f>HLOOKUP(BE$1,国有企业!$A$1:$DH$53,ROW(BE35)+13,FALSE)+HLOOKUP(BE$1,城镇集体企业!$A$1:$DH$53,ROW(BE35)+13,FALSE)+HLOOKUP(BE$1,其他单位!$A$1:$DH$53,ROW(BE35)+13,FALSE)</f>
        <v>10421</v>
      </c>
      <c r="BF35">
        <f>HLOOKUP(BF$1,国有企业!$A$1:$DH$53,ROW(BF35)+13,FALSE)+HLOOKUP(BF$1,城镇集体企业!$A$1:$DH$53,ROW(BF35)+13,FALSE)+HLOOKUP(BF$1,其他单位!$A$1:$DH$53,ROW(BF35)+13,FALSE)</f>
        <v>226534</v>
      </c>
      <c r="BG35">
        <f>HLOOKUP(BG$1,国有企业!$A$1:$DH$53,ROW(BG35)+13,FALSE)+HLOOKUP(BG$1,城镇集体企业!$A$1:$DH$53,ROW(BG35)+13,FALSE)+HLOOKUP(BG$1,其他单位!$A$1:$DH$53,ROW(BG35)+13,FALSE)</f>
        <v>77746</v>
      </c>
      <c r="BH35">
        <f>HLOOKUP(BH$1,国有企业!$A$1:$DH$53,ROW(BH35)+13,FALSE)+HLOOKUP(BH$1,城镇集体企业!$A$1:$DH$53,ROW(BH35)+13,FALSE)+HLOOKUP(BH$1,其他单位!$A$1:$DH$53,ROW(BH35)+13,FALSE)</f>
        <v>148788</v>
      </c>
      <c r="BI35">
        <f>HLOOKUP(BI$1,国有企业!$A$1:$DH$53,ROW(BI35)+13,FALSE)+HLOOKUP(BI$1,城镇集体企业!$A$1:$DH$53,ROW(BI35)+13,FALSE)+HLOOKUP(BI$1,其他单位!$A$1:$DH$53,ROW(BI35)+13,FALSE)</f>
        <v>271497</v>
      </c>
      <c r="BJ35">
        <f>HLOOKUP(BJ$1,国有企业!$A$1:$DH$53,ROW(BJ35)+13,FALSE)+HLOOKUP(BJ$1,城镇集体企业!$A$1:$DH$53,ROW(BJ35)+13,FALSE)+HLOOKUP(BJ$1,其他单位!$A$1:$DH$53,ROW(BJ35)+13,FALSE)</f>
        <v>97418</v>
      </c>
      <c r="BK35">
        <f>HLOOKUP(BK$1,国有企业!$A$1:$DH$53,ROW(BK35)+13,FALSE)+HLOOKUP(BK$1,城镇集体企业!$A$1:$DH$53,ROW(BK35)+13,FALSE)+HLOOKUP(BK$1,其他单位!$A$1:$DH$53,ROW(BK35)+13,FALSE)</f>
        <v>111013</v>
      </c>
      <c r="BL35">
        <f>HLOOKUP(BL$1,国有企业!$A$1:$DH$53,ROW(BL35)+13,FALSE)+HLOOKUP(BL$1,城镇集体企业!$A$1:$DH$53,ROW(BL35)+13,FALSE)+HLOOKUP(BL$1,其他单位!$A$1:$DH$53,ROW(BL35)+13,FALSE)</f>
        <v>21</v>
      </c>
      <c r="BM35">
        <f>HLOOKUP(BM$1,国有企业!$A$1:$DH$53,ROW(BM35)+13,FALSE)+HLOOKUP(BM$1,城镇集体企业!$A$1:$DH$53,ROW(BM35)+13,FALSE)+HLOOKUP(BM$1,其他单位!$A$1:$DH$53,ROW(BM35)+13,FALSE)</f>
        <v>12497</v>
      </c>
      <c r="BN35">
        <f>HLOOKUP(BN$1,国有企业!$A$1:$DH$53,ROW(BN35)+13,FALSE)+HLOOKUP(BN$1,城镇集体企业!$A$1:$DH$53,ROW(BN35)+13,FALSE)+HLOOKUP(BN$1,其他单位!$A$1:$DH$53,ROW(BN35)+13,FALSE)</f>
        <v>721</v>
      </c>
      <c r="BO35">
        <f>HLOOKUP(BO$1,国有企业!$A$1:$DH$53,ROW(BO35)+13,FALSE)+HLOOKUP(BO$1,城镇集体企业!$A$1:$DH$53,ROW(BO35)+13,FALSE)+HLOOKUP(BO$1,其他单位!$A$1:$DH$53,ROW(BO35)+13,FALSE)</f>
        <v>5492</v>
      </c>
      <c r="BP35">
        <f>HLOOKUP(BP$1,国有企业!$A$1:$DH$53,ROW(BP35)+13,FALSE)+HLOOKUP(BP$1,城镇集体企业!$A$1:$DH$53,ROW(BP35)+13,FALSE)+HLOOKUP(BP$1,其他单位!$A$1:$DH$53,ROW(BP35)+13,FALSE)</f>
        <v>11812</v>
      </c>
      <c r="BQ35">
        <f>HLOOKUP(BQ$1,国有企业!$A$1:$DH$53,ROW(BQ35)+13,FALSE)+HLOOKUP(BQ$1,城镇集体企业!$A$1:$DH$53,ROW(BQ35)+13,FALSE)+HLOOKUP(BQ$1,其他单位!$A$1:$DH$53,ROW(BQ35)+13,FALSE)</f>
        <v>32523</v>
      </c>
      <c r="BR35">
        <f>HLOOKUP(BR$1,国有企业!$A$1:$DH$53,ROW(BR35)+13,FALSE)+HLOOKUP(BR$1,城镇集体企业!$A$1:$DH$53,ROW(BR35)+13,FALSE)+HLOOKUP(BR$1,其他单位!$A$1:$DH$53,ROW(BR35)+13,FALSE)</f>
        <v>92580</v>
      </c>
      <c r="BS35">
        <f>HLOOKUP(BS$1,国有企业!$A$1:$DH$53,ROW(BS35)+13,FALSE)+HLOOKUP(BS$1,城镇集体企业!$A$1:$DH$53,ROW(BS35)+13,FALSE)+HLOOKUP(BS$1,其他单位!$A$1:$DH$53,ROW(BS35)+13,FALSE)</f>
        <v>46942</v>
      </c>
      <c r="BT35">
        <f>HLOOKUP(BT$1,国有企业!$A$1:$DH$53,ROW(BT35)+13,FALSE)+HLOOKUP(BT$1,城镇集体企业!$A$1:$DH$53,ROW(BT35)+13,FALSE)+HLOOKUP(BT$1,其他单位!$A$1:$DH$53,ROW(BT35)+13,FALSE)</f>
        <v>45638</v>
      </c>
      <c r="BU35">
        <f>HLOOKUP(BU$1,国有企业!$A$1:$DH$53,ROW(BU35)+13,FALSE)+HLOOKUP(BU$1,城镇集体企业!$A$1:$DH$53,ROW(BU35)+13,FALSE)+HLOOKUP(BU$1,其他单位!$A$1:$DH$53,ROW(BU35)+13,FALSE)</f>
        <v>133833</v>
      </c>
      <c r="BV35">
        <f>HLOOKUP(BV$1,国有企业!$A$1:$DH$53,ROW(BV35)+13,FALSE)+HLOOKUP(BV$1,城镇集体企业!$A$1:$DH$53,ROW(BV35)+13,FALSE)+HLOOKUP(BV$1,其他单位!$A$1:$DH$53,ROW(BV35)+13,FALSE)</f>
        <v>61192</v>
      </c>
      <c r="BW35">
        <f>HLOOKUP(BW$1,国有企业!$A$1:$DH$53,ROW(BW35)+13,FALSE)+HLOOKUP(BW$1,城镇集体企业!$A$1:$DH$53,ROW(BW35)+13,FALSE)+HLOOKUP(BW$1,其他单位!$A$1:$DH$53,ROW(BW35)+13,FALSE)</f>
        <v>4311</v>
      </c>
      <c r="BX35">
        <f>HLOOKUP(BX$1,国有企业!$A$1:$DH$53,ROW(BX35)+13,FALSE)+HLOOKUP(BX$1,城镇集体企业!$A$1:$DH$53,ROW(BX35)+13,FALSE)+HLOOKUP(BX$1,其他单位!$A$1:$DH$53,ROW(BX35)+13,FALSE)</f>
        <v>68330</v>
      </c>
      <c r="BY35">
        <f>HLOOKUP(BY$1,国有企业!$A$1:$DH$53,ROW(BY35)+13,FALSE)+HLOOKUP(BY$1,城镇集体企业!$A$1:$DH$53,ROW(BY35)+13,FALSE)+HLOOKUP(BY$1,其他单位!$A$1:$DH$53,ROW(BY35)+13,FALSE)</f>
        <v>277888</v>
      </c>
      <c r="BZ35">
        <f>HLOOKUP(BZ$1,国有企业!$A$1:$DH$53,ROW(BZ35)+13,FALSE)+HLOOKUP(BZ$1,城镇集体企业!$A$1:$DH$53,ROW(BZ35)+13,FALSE)+HLOOKUP(BZ$1,其他单位!$A$1:$DH$53,ROW(BZ35)+13,FALSE)</f>
        <v>98560</v>
      </c>
      <c r="CA35">
        <f>HLOOKUP(CA$1,国有企业!$A$1:$DH$53,ROW(CA35)+13,FALSE)+HLOOKUP(CA$1,城镇集体企业!$A$1:$DH$53,ROW(CA35)+13,FALSE)+HLOOKUP(CA$1,其他单位!$A$1:$DH$53,ROW(CA35)+13,FALSE)</f>
        <v>5381</v>
      </c>
      <c r="CB35">
        <f>HLOOKUP(CB$1,国有企业!$A$1:$DH$53,ROW(CB35)+13,FALSE)+HLOOKUP(CB$1,城镇集体企业!$A$1:$DH$53,ROW(CB35)+13,FALSE)+HLOOKUP(CB$1,其他单位!$A$1:$DH$53,ROW(CB35)+13,FALSE)</f>
        <v>171273</v>
      </c>
      <c r="CC35">
        <f>HLOOKUP(CC$1,国有企业!$A$1:$DH$53,ROW(CC35)+13,FALSE)+HLOOKUP(CC$1,城镇集体企业!$A$1:$DH$53,ROW(CC35)+13,FALSE)+HLOOKUP(CC$1,其他单位!$A$1:$DH$53,ROW(CC35)+13,FALSE)</f>
        <v>2674</v>
      </c>
      <c r="CD35">
        <f>HLOOKUP(CD$1,国有企业!$A$1:$DH$53,ROW(CD35)+13,FALSE)+HLOOKUP(CD$1,城镇集体企业!$A$1:$DH$53,ROW(CD35)+13,FALSE)+HLOOKUP(CD$1,其他单位!$A$1:$DH$53,ROW(CD35)+13,FALSE)</f>
        <v>138234</v>
      </c>
      <c r="CE35">
        <f>HLOOKUP(CE$1,国有企业!$A$1:$DH$53,ROW(CE35)+13,FALSE)+HLOOKUP(CE$1,城镇集体企业!$A$1:$DH$53,ROW(CE35)+13,FALSE)+HLOOKUP(CE$1,其他单位!$A$1:$DH$53,ROW(CE35)+13,FALSE)</f>
        <v>110115</v>
      </c>
      <c r="CF35">
        <f>HLOOKUP(CF$1,国有企业!$A$1:$DH$53,ROW(CF35)+13,FALSE)+HLOOKUP(CF$1,城镇集体企业!$A$1:$DH$53,ROW(CF35)+13,FALSE)+HLOOKUP(CF$1,其他单位!$A$1:$DH$53,ROW(CF35)+13,FALSE)</f>
        <v>3787</v>
      </c>
      <c r="CG35">
        <f>HLOOKUP(CG$1,国有企业!$A$1:$DH$53,ROW(CG35)+13,FALSE)+HLOOKUP(CG$1,城镇集体企业!$A$1:$DH$53,ROW(CG35)+13,FALSE)+HLOOKUP(CG$1,其他单位!$A$1:$DH$53,ROW(CG35)+13,FALSE)</f>
        <v>106328</v>
      </c>
      <c r="CH35">
        <f>HLOOKUP(CH$1,国有企业!$A$1:$DH$53,ROW(CH35)+13,FALSE)+HLOOKUP(CH$1,城镇集体企业!$A$1:$DH$53,ROW(CH35)+13,FALSE)+HLOOKUP(CH$1,其他单位!$A$1:$DH$53,ROW(CH35)+13,FALSE)</f>
        <v>129391</v>
      </c>
      <c r="CI35">
        <f>HLOOKUP(CI$1,国有企业!$A$1:$DH$53,ROW(CI35)+13,FALSE)+HLOOKUP(CI$1,城镇集体企业!$A$1:$DH$53,ROW(CI35)+13,FALSE)+HLOOKUP(CI$1,其他单位!$A$1:$DH$53,ROW(CI35)+13,FALSE)</f>
        <v>12923</v>
      </c>
      <c r="CJ35">
        <f>HLOOKUP(CJ$1,国有企业!$A$1:$DH$53,ROW(CJ35)+13,FALSE)+HLOOKUP(CJ$1,城镇集体企业!$A$1:$DH$53,ROW(CJ35)+13,FALSE)+HLOOKUP(CJ$1,其他单位!$A$1:$DH$53,ROW(CJ35)+13,FALSE)</f>
        <v>100053</v>
      </c>
      <c r="CK35">
        <f>HLOOKUP(CK$1,国有企业!$A$1:$DH$53,ROW(CK35)+13,FALSE)+HLOOKUP(CK$1,城镇集体企业!$A$1:$DH$53,ROW(CK35)+13,FALSE)+HLOOKUP(CK$1,其他单位!$A$1:$DH$53,ROW(CK35)+13,FALSE)</f>
        <v>16415</v>
      </c>
      <c r="CL35">
        <f>HLOOKUP(CL$1,国有企业!$A$1:$DH$53,ROW(CL35)+13,FALSE)+HLOOKUP(CL$1,城镇集体企业!$A$1:$DH$53,ROW(CL35)+13,FALSE)+HLOOKUP(CL$1,其他单位!$A$1:$DH$53,ROW(CL35)+13,FALSE)</f>
        <v>103472</v>
      </c>
      <c r="CM35">
        <f>HLOOKUP(CM$1,国有企业!$A$1:$DH$53,ROW(CM35)+13,FALSE)+HLOOKUP(CM$1,城镇集体企业!$A$1:$DH$53,ROW(CM35)+13,FALSE)+HLOOKUP(CM$1,其他单位!$A$1:$DH$53,ROW(CM35)+13,FALSE)</f>
        <v>19009</v>
      </c>
      <c r="CN35">
        <f>HLOOKUP(CN$1,国有企业!$A$1:$DH$53,ROW(CN35)+13,FALSE)+HLOOKUP(CN$1,城镇集体企业!$A$1:$DH$53,ROW(CN35)+13,FALSE)+HLOOKUP(CN$1,其他单位!$A$1:$DH$53,ROW(CN35)+13,FALSE)</f>
        <v>6207</v>
      </c>
      <c r="CO35">
        <f>HLOOKUP(CO$1,国有企业!$A$1:$DH$53,ROW(CO35)+13,FALSE)+HLOOKUP(CO$1,城镇集体企业!$A$1:$DH$53,ROW(CO35)+13,FALSE)+HLOOKUP(CO$1,其他单位!$A$1:$DH$53,ROW(CO35)+13,FALSE)</f>
        <v>76182</v>
      </c>
      <c r="CP35">
        <f>HLOOKUP(CP$1,国有企业!$A$1:$DH$53,ROW(CP35)+13,FALSE)+HLOOKUP(CP$1,城镇集体企业!$A$1:$DH$53,ROW(CP35)+13,FALSE)+HLOOKUP(CP$1,其他单位!$A$1:$DH$53,ROW(CP35)+13,FALSE)</f>
        <v>2074</v>
      </c>
      <c r="CQ35">
        <f>HLOOKUP(CQ$1,国有企业!$A$1:$DH$53,ROW(CQ35)+13,FALSE)+HLOOKUP(CQ$1,城镇集体企业!$A$1:$DH$53,ROW(CQ35)+13,FALSE)+HLOOKUP(CQ$1,其他单位!$A$1:$DH$53,ROW(CQ35)+13,FALSE)</f>
        <v>18598</v>
      </c>
      <c r="CR35">
        <f>HLOOKUP(CR$1,国有企业!$A$1:$DH$53,ROW(CR35)+13,FALSE)+HLOOKUP(CR$1,城镇集体企业!$A$1:$DH$53,ROW(CR35)+13,FALSE)+HLOOKUP(CR$1,其他单位!$A$1:$DH$53,ROW(CR35)+13,FALSE)</f>
        <v>10182</v>
      </c>
      <c r="CS35">
        <f>HLOOKUP(CS$1,国有企业!$A$1:$DH$53,ROW(CS35)+13,FALSE)+HLOOKUP(CS$1,城镇集体企业!$A$1:$DH$53,ROW(CS35)+13,FALSE)+HLOOKUP(CS$1,其他单位!$A$1:$DH$53,ROW(CS35)+13,FALSE)</f>
        <v>3304</v>
      </c>
      <c r="CT35">
        <f>HLOOKUP(CT$1,国有企业!$A$1:$DH$53,ROW(CT35)+13,FALSE)+HLOOKUP(CT$1,城镇集体企业!$A$1:$DH$53,ROW(CT35)+13,FALSE)+HLOOKUP(CT$1,其他单位!$A$1:$DH$53,ROW(CT35)+13,FALSE)</f>
        <v>5112</v>
      </c>
      <c r="CU35">
        <f>HLOOKUP(CU$1,国有企业!$A$1:$DH$53,ROW(CU35)+13,FALSE)+HLOOKUP(CU$1,城镇集体企业!$A$1:$DH$53,ROW(CU35)+13,FALSE)+HLOOKUP(CU$1,其他单位!$A$1:$DH$53,ROW(CU35)+13,FALSE)</f>
        <v>614329</v>
      </c>
      <c r="CV35">
        <f>HLOOKUP(CV$1,国有企业!$A$1:$DH$53,ROW(CV35)+13,FALSE)+HLOOKUP(CV$1,城镇集体企业!$A$1:$DH$53,ROW(CV35)+13,FALSE)+HLOOKUP(CV$1,其他单位!$A$1:$DH$53,ROW(CV35)+13,FALSE)</f>
        <v>171935</v>
      </c>
      <c r="CW35">
        <f>HLOOKUP(CW$1,国有企业!$A$1:$DH$53,ROW(CW35)+13,FALSE)+HLOOKUP(CW$1,城镇集体企业!$A$1:$DH$53,ROW(CW35)+13,FALSE)+HLOOKUP(CW$1,其他单位!$A$1:$DH$53,ROW(CW35)+13,FALSE)</f>
        <v>209207</v>
      </c>
      <c r="CX35">
        <f>HLOOKUP(CX$1,国有企业!$A$1:$DH$53,ROW(CX35)+13,FALSE)+HLOOKUP(CX$1,城镇集体企业!$A$1:$DH$53,ROW(CX35)+13,FALSE)+HLOOKUP(CX$1,其他单位!$A$1:$DH$53,ROW(CX35)+13,FALSE)</f>
        <v>100803</v>
      </c>
      <c r="CY35">
        <f>HLOOKUP(CY$1,国有企业!$A$1:$DH$53,ROW(CY35)+13,FALSE)+HLOOKUP(CY$1,城镇集体企业!$A$1:$DH$53,ROW(CY35)+13,FALSE)+HLOOKUP(CY$1,其他单位!$A$1:$DH$53,ROW(CY35)+13,FALSE)</f>
        <v>315951</v>
      </c>
      <c r="CZ35">
        <f>HLOOKUP(CZ$1,国有企业!$A$1:$DH$53,ROW(CZ35)+13,FALSE)+HLOOKUP(CZ$1,城镇集体企业!$A$1:$DH$53,ROW(CZ35)+13,FALSE)+HLOOKUP(CZ$1,其他单位!$A$1:$DH$53,ROW(CZ35)+13,FALSE)</f>
        <v>301751</v>
      </c>
      <c r="DA35">
        <f>HLOOKUP(DA$1,国有企业!$A$1:$DH$53,ROW(DA35)+13,FALSE)+HLOOKUP(DA$1,城镇集体企业!$A$1:$DH$53,ROW(DA35)+13,FALSE)+HLOOKUP(DA$1,其他单位!$A$1:$DH$53,ROW(DA35)+13,FALSE)</f>
        <v>14200</v>
      </c>
      <c r="DB35">
        <f>HLOOKUP(DB$1,国有企业!$A$1:$DH$53,ROW(DB35)+13,FALSE)+HLOOKUP(DB$1,城镇集体企业!$A$1:$DH$53,ROW(DB35)+13,FALSE)+HLOOKUP(DB$1,其他单位!$A$1:$DH$53,ROW(DB35)+13,FALSE)</f>
        <v>57443</v>
      </c>
      <c r="DC35">
        <f>HLOOKUP(DC$1,国有企业!$A$1:$DH$53,ROW(DC35)+13,FALSE)+HLOOKUP(DC$1,城镇集体企业!$A$1:$DH$53,ROW(DC35)+13,FALSE)+HLOOKUP(DC$1,其他单位!$A$1:$DH$53,ROW(DC35)+13,FALSE)</f>
        <v>6629</v>
      </c>
      <c r="DD35">
        <f>HLOOKUP(DD$1,国有企业!$A$1:$DH$53,ROW(DD35)+13,FALSE)+HLOOKUP(DD$1,城镇集体企业!$A$1:$DH$53,ROW(DD35)+13,FALSE)+HLOOKUP(DD$1,其他单位!$A$1:$DH$53,ROW(DD35)+13,FALSE)</f>
        <v>9818</v>
      </c>
      <c r="DE35">
        <f>HLOOKUP(DE$1,国有企业!$A$1:$DH$53,ROW(DE35)+13,FALSE)+HLOOKUP(DE$1,城镇集体企业!$A$1:$DH$53,ROW(DE35)+13,FALSE)+HLOOKUP(DE$1,其他单位!$A$1:$DH$53,ROW(DE35)+13,FALSE)</f>
        <v>32297</v>
      </c>
      <c r="DF35">
        <f>HLOOKUP(DF$1,国有企业!$A$1:$DH$53,ROW(DF35)+13,FALSE)+HLOOKUP(DF$1,城镇集体企业!$A$1:$DH$53,ROW(DF35)+13,FALSE)+HLOOKUP(DF$1,其他单位!$A$1:$DH$53,ROW(DF35)+13,FALSE)</f>
        <v>2383</v>
      </c>
      <c r="DG35">
        <f>HLOOKUP(DG$1,国有企业!$A$1:$DH$53,ROW(DG35)+13,FALSE)+HLOOKUP(DG$1,城镇集体企业!$A$1:$DH$53,ROW(DG35)+13,FALSE)+HLOOKUP(DG$1,其他单位!$A$1:$DH$53,ROW(DG35)+13,FALSE)</f>
        <v>6316</v>
      </c>
      <c r="DH35">
        <f>HLOOKUP(DH$1,国有企业!$A$1:$DH$53,ROW(DH35)+13,FALSE)+HLOOKUP(DH$1,城镇集体企业!$A$1:$DH$53,ROW(DH35)+13,FALSE)+HLOOKUP(DH$1,其他单位!$A$1:$DH$53,ROW(DH35)+13,FALSE)</f>
        <v>645818</v>
      </c>
    </row>
    <row r="36" spans="1:112" x14ac:dyDescent="0.2">
      <c r="A36" s="29" t="s">
        <v>590</v>
      </c>
      <c r="B36">
        <f>HLOOKUP(B$1,国有企业!$A$1:$DH$53,ROW(B36)+13,FALSE)+HLOOKUP(B$1,城镇集体企业!$A$1:$DH$53,ROW(B36)+13,FALSE)+HLOOKUP(B$1,其他单位!$A$1:$DH$53,ROW(B36)+13,FALSE)</f>
        <v>2530403</v>
      </c>
      <c r="C36">
        <f>HLOOKUP(C$1,国有企业!$A$1:$DH$53,ROW(C36)+13,FALSE)+HLOOKUP(C$1,城镇集体企业!$A$1:$DH$53,ROW(C36)+13,FALSE)+HLOOKUP(C$1,其他单位!$A$1:$DH$53,ROW(C36)+13,FALSE)</f>
        <v>19804</v>
      </c>
      <c r="D36">
        <f>HLOOKUP(D$1,国有企业!$A$1:$DH$53,ROW(D36)+13,FALSE)+HLOOKUP(D$1,城镇集体企业!$A$1:$DH$53,ROW(D36)+13,FALSE)+HLOOKUP(D$1,其他单位!$A$1:$DH$53,ROW(D36)+13,FALSE)</f>
        <v>9642</v>
      </c>
      <c r="E36">
        <f>HLOOKUP(E$1,国有企业!$A$1:$DH$53,ROW(E36)+13,FALSE)+HLOOKUP(E$1,城镇集体企业!$A$1:$DH$53,ROW(E36)+13,FALSE)+HLOOKUP(E$1,其他单位!$A$1:$DH$53,ROW(E36)+13,FALSE)</f>
        <v>6828</v>
      </c>
      <c r="F36">
        <f>HLOOKUP(F$1,国有企业!$A$1:$DH$53,ROW(F36)+13,FALSE)+HLOOKUP(F$1,城镇集体企业!$A$1:$DH$53,ROW(F36)+13,FALSE)+HLOOKUP(F$1,其他单位!$A$1:$DH$53,ROW(F36)+13,FALSE)</f>
        <v>759</v>
      </c>
      <c r="G36">
        <f>HLOOKUP(G$1,国有企业!$A$1:$DH$53,ROW(G36)+13,FALSE)+HLOOKUP(G$1,城镇集体企业!$A$1:$DH$53,ROW(G36)+13,FALSE)+HLOOKUP(G$1,其他单位!$A$1:$DH$53,ROW(G36)+13,FALSE)</f>
        <v>234</v>
      </c>
      <c r="H36">
        <f>HLOOKUP(H$1,国有企业!$A$1:$DH$53,ROW(H36)+13,FALSE)+HLOOKUP(H$1,城镇集体企业!$A$1:$DH$53,ROW(H36)+13,FALSE)+HLOOKUP(H$1,其他单位!$A$1:$DH$53,ROW(H36)+13,FALSE)</f>
        <v>2341</v>
      </c>
      <c r="I36">
        <f>HLOOKUP(I$1,国有企业!$A$1:$DH$53,ROW(I36)+13,FALSE)+HLOOKUP(I$1,城镇集体企业!$A$1:$DH$53,ROW(I36)+13,FALSE)+HLOOKUP(I$1,其他单位!$A$1:$DH$53,ROW(I36)+13,FALSE)</f>
        <v>76683</v>
      </c>
      <c r="J36">
        <f>HLOOKUP(J$1,国有企业!$A$1:$DH$53,ROW(J36)+13,FALSE)+HLOOKUP(J$1,城镇集体企业!$A$1:$DH$53,ROW(J36)+13,FALSE)+HLOOKUP(J$1,其他单位!$A$1:$DH$53,ROW(J36)+13,FALSE)</f>
        <v>48843</v>
      </c>
      <c r="K36">
        <f>HLOOKUP(K$1,国有企业!$A$1:$DH$53,ROW(K36)+13,FALSE)+HLOOKUP(K$1,城镇集体企业!$A$1:$DH$53,ROW(K36)+13,FALSE)+HLOOKUP(K$1,其他单位!$A$1:$DH$53,ROW(K36)+13,FALSE)</f>
        <v>17822</v>
      </c>
      <c r="L36">
        <f>HLOOKUP(L$1,国有企业!$A$1:$DH$53,ROW(L36)+13,FALSE)+HLOOKUP(L$1,城镇集体企业!$A$1:$DH$53,ROW(L36)+13,FALSE)+HLOOKUP(L$1,其他单位!$A$1:$DH$53,ROW(L36)+13,FALSE)</f>
        <v>2352</v>
      </c>
      <c r="M36">
        <f>HLOOKUP(M$1,国有企业!$A$1:$DH$53,ROW(M36)+13,FALSE)+HLOOKUP(M$1,城镇集体企业!$A$1:$DH$53,ROW(M36)+13,FALSE)+HLOOKUP(M$1,其他单位!$A$1:$DH$53,ROW(M36)+13,FALSE)</f>
        <v>4683</v>
      </c>
      <c r="N36">
        <f>HLOOKUP(N$1,国有企业!$A$1:$DH$53,ROW(N36)+13,FALSE)+HLOOKUP(N$1,城镇集体企业!$A$1:$DH$53,ROW(N36)+13,FALSE)+HLOOKUP(N$1,其他单位!$A$1:$DH$53,ROW(N36)+13,FALSE)</f>
        <v>2569</v>
      </c>
      <c r="O36">
        <f>HLOOKUP(O$1,国有企业!$A$1:$DH$53,ROW(O36)+13,FALSE)+HLOOKUP(O$1,城镇集体企业!$A$1:$DH$53,ROW(O36)+13,FALSE)+HLOOKUP(O$1,其他单位!$A$1:$DH$53,ROW(O36)+13,FALSE)</f>
        <v>406</v>
      </c>
      <c r="P36">
        <f>HLOOKUP(P$1,国有企业!$A$1:$DH$53,ROW(P36)+13,FALSE)+HLOOKUP(P$1,城镇集体企业!$A$1:$DH$53,ROW(P36)+13,FALSE)+HLOOKUP(P$1,其他单位!$A$1:$DH$53,ROW(P36)+13,FALSE)</f>
        <v>8</v>
      </c>
      <c r="Q36">
        <f>HLOOKUP(Q$1,国有企业!$A$1:$DH$53,ROW(Q36)+13,FALSE)+HLOOKUP(Q$1,城镇集体企业!$A$1:$DH$53,ROW(Q36)+13,FALSE)+HLOOKUP(Q$1,其他单位!$A$1:$DH$53,ROW(Q36)+13,FALSE)</f>
        <v>281307</v>
      </c>
      <c r="R36">
        <f>HLOOKUP(R$1,国有企业!$A$1:$DH$53,ROW(R36)+13,FALSE)+HLOOKUP(R$1,城镇集体企业!$A$1:$DH$53,ROW(R36)+13,FALSE)+HLOOKUP(R$1,其他单位!$A$1:$DH$53,ROW(R36)+13,FALSE)</f>
        <v>10192</v>
      </c>
      <c r="S36">
        <f>HLOOKUP(S$1,国有企业!$A$1:$DH$53,ROW(S36)+13,FALSE)+HLOOKUP(S$1,城镇集体企业!$A$1:$DH$53,ROW(S36)+13,FALSE)+HLOOKUP(S$1,其他单位!$A$1:$DH$53,ROW(S36)+13,FALSE)</f>
        <v>4978</v>
      </c>
      <c r="T36">
        <f>HLOOKUP(T$1,国有企业!$A$1:$DH$53,ROW(T36)+13,FALSE)+HLOOKUP(T$1,城镇集体企业!$A$1:$DH$53,ROW(T36)+13,FALSE)+HLOOKUP(T$1,其他单位!$A$1:$DH$53,ROW(T36)+13,FALSE)</f>
        <v>11281</v>
      </c>
      <c r="U36">
        <f>HLOOKUP(U$1,国有企业!$A$1:$DH$53,ROW(U36)+13,FALSE)+HLOOKUP(U$1,城镇集体企业!$A$1:$DH$53,ROW(U36)+13,FALSE)+HLOOKUP(U$1,其他单位!$A$1:$DH$53,ROW(U36)+13,FALSE)</f>
        <v>3513</v>
      </c>
      <c r="V36">
        <f>HLOOKUP(V$1,国有企业!$A$1:$DH$53,ROW(V36)+13,FALSE)+HLOOKUP(V$1,城镇集体企业!$A$1:$DH$53,ROW(V36)+13,FALSE)+HLOOKUP(V$1,其他单位!$A$1:$DH$53,ROW(V36)+13,FALSE)</f>
        <v>2875</v>
      </c>
      <c r="W36">
        <f>HLOOKUP(W$1,国有企业!$A$1:$DH$53,ROW(W36)+13,FALSE)+HLOOKUP(W$1,城镇集体企业!$A$1:$DH$53,ROW(W36)+13,FALSE)+HLOOKUP(W$1,其他单位!$A$1:$DH$53,ROW(W36)+13,FALSE)</f>
        <v>1044</v>
      </c>
      <c r="X36">
        <f>HLOOKUP(X$1,国有企业!$A$1:$DH$53,ROW(X36)+13,FALSE)+HLOOKUP(X$1,城镇集体企业!$A$1:$DH$53,ROW(X36)+13,FALSE)+HLOOKUP(X$1,其他单位!$A$1:$DH$53,ROW(X36)+13,FALSE)</f>
        <v>537</v>
      </c>
      <c r="Y36">
        <f>HLOOKUP(Y$1,国有企业!$A$1:$DH$53,ROW(Y36)+13,FALSE)+HLOOKUP(Y$1,城镇集体企业!$A$1:$DH$53,ROW(Y36)+13,FALSE)+HLOOKUP(Y$1,其他单位!$A$1:$DH$53,ROW(Y36)+13,FALSE)</f>
        <v>71</v>
      </c>
      <c r="Z36">
        <f>HLOOKUP(Z$1,国有企业!$A$1:$DH$53,ROW(Z36)+13,FALSE)+HLOOKUP(Z$1,城镇集体企业!$A$1:$DH$53,ROW(Z36)+13,FALSE)+HLOOKUP(Z$1,其他单位!$A$1:$DH$53,ROW(Z36)+13,FALSE)</f>
        <v>260</v>
      </c>
      <c r="AA36">
        <f>HLOOKUP(AA$1,国有企业!$A$1:$DH$53,ROW(AA36)+13,FALSE)+HLOOKUP(AA$1,城镇集体企业!$A$1:$DH$53,ROW(AA36)+13,FALSE)+HLOOKUP(AA$1,其他单位!$A$1:$DH$53,ROW(AA36)+13,FALSE)</f>
        <v>244</v>
      </c>
      <c r="AB36">
        <f>HLOOKUP(AB$1,国有企业!$A$1:$DH$53,ROW(AB36)+13,FALSE)+HLOOKUP(AB$1,城镇集体企业!$A$1:$DH$53,ROW(AB36)+13,FALSE)+HLOOKUP(AB$1,其他单位!$A$1:$DH$53,ROW(AB36)+13,FALSE)</f>
        <v>2108</v>
      </c>
      <c r="AC36">
        <f>HLOOKUP(AC$1,国有企业!$A$1:$DH$53,ROW(AC36)+13,FALSE)+HLOOKUP(AC$1,城镇集体企业!$A$1:$DH$53,ROW(AC36)+13,FALSE)+HLOOKUP(AC$1,其他单位!$A$1:$DH$53,ROW(AC36)+13,FALSE)</f>
        <v>694</v>
      </c>
      <c r="AD36">
        <f>HLOOKUP(AD$1,国有企业!$A$1:$DH$53,ROW(AD36)+13,FALSE)+HLOOKUP(AD$1,城镇集体企业!$A$1:$DH$53,ROW(AD36)+13,FALSE)+HLOOKUP(AD$1,其他单位!$A$1:$DH$53,ROW(AD36)+13,FALSE)</f>
        <v>27115</v>
      </c>
      <c r="AE36">
        <f>HLOOKUP(AE$1,国有企业!$A$1:$DH$53,ROW(AE36)+13,FALSE)+HLOOKUP(AE$1,城镇集体企业!$A$1:$DH$53,ROW(AE36)+13,FALSE)+HLOOKUP(AE$1,其他单位!$A$1:$DH$53,ROW(AE36)+13,FALSE)</f>
        <v>22910</v>
      </c>
      <c r="AF36">
        <f>HLOOKUP(AF$1,国有企业!$A$1:$DH$53,ROW(AF36)+13,FALSE)+HLOOKUP(AF$1,城镇集体企业!$A$1:$DH$53,ROW(AF36)+13,FALSE)+HLOOKUP(AF$1,其他单位!$A$1:$DH$53,ROW(AF36)+13,FALSE)</f>
        <v>10391</v>
      </c>
      <c r="AG36">
        <f>HLOOKUP(AG$1,国有企业!$A$1:$DH$53,ROW(AG36)+13,FALSE)+HLOOKUP(AG$1,城镇集体企业!$A$1:$DH$53,ROW(AG36)+13,FALSE)+HLOOKUP(AG$1,其他单位!$A$1:$DH$53,ROW(AG36)+13,FALSE)</f>
        <v>300</v>
      </c>
      <c r="AH36">
        <f>HLOOKUP(AH$1,国有企业!$A$1:$DH$53,ROW(AH36)+13,FALSE)+HLOOKUP(AH$1,城镇集体企业!$A$1:$DH$53,ROW(AH36)+13,FALSE)+HLOOKUP(AH$1,其他单位!$A$1:$DH$53,ROW(AH36)+13,FALSE)</f>
        <v>3337</v>
      </c>
      <c r="AI36">
        <f>HLOOKUP(AI$1,国有企业!$A$1:$DH$53,ROW(AI36)+13,FALSE)+HLOOKUP(AI$1,城镇集体企业!$A$1:$DH$53,ROW(AI36)+13,FALSE)+HLOOKUP(AI$1,其他单位!$A$1:$DH$53,ROW(AI36)+13,FALSE)</f>
        <v>29009</v>
      </c>
      <c r="AJ36">
        <f>HLOOKUP(AJ$1,国有企业!$A$1:$DH$53,ROW(AJ36)+13,FALSE)+HLOOKUP(AJ$1,城镇集体企业!$A$1:$DH$53,ROW(AJ36)+13,FALSE)+HLOOKUP(AJ$1,其他单位!$A$1:$DH$53,ROW(AJ36)+13,FALSE)</f>
        <v>27072</v>
      </c>
      <c r="AK36">
        <f>HLOOKUP(AK$1,国有企业!$A$1:$DH$53,ROW(AK36)+13,FALSE)+HLOOKUP(AK$1,城镇集体企业!$A$1:$DH$53,ROW(AK36)+13,FALSE)+HLOOKUP(AK$1,其他单位!$A$1:$DH$53,ROW(AK36)+13,FALSE)</f>
        <v>56287</v>
      </c>
      <c r="AL36">
        <f>HLOOKUP(AL$1,国有企业!$A$1:$DH$53,ROW(AL36)+13,FALSE)+HLOOKUP(AL$1,城镇集体企业!$A$1:$DH$53,ROW(AL36)+13,FALSE)+HLOOKUP(AL$1,其他单位!$A$1:$DH$53,ROW(AL36)+13,FALSE)</f>
        <v>5365</v>
      </c>
      <c r="AM36">
        <f>HLOOKUP(AM$1,国有企业!$A$1:$DH$53,ROW(AM36)+13,FALSE)+HLOOKUP(AM$1,城镇集体企业!$A$1:$DH$53,ROW(AM36)+13,FALSE)+HLOOKUP(AM$1,其他单位!$A$1:$DH$53,ROW(AM36)+13,FALSE)</f>
        <v>10297</v>
      </c>
      <c r="AN36">
        <f>HLOOKUP(AN$1,国有企业!$A$1:$DH$53,ROW(AN36)+13,FALSE)+HLOOKUP(AN$1,城镇集体企业!$A$1:$DH$53,ROW(AN36)+13,FALSE)+HLOOKUP(AN$1,其他单位!$A$1:$DH$53,ROW(AN36)+13,FALSE)</f>
        <v>14244</v>
      </c>
      <c r="AO36">
        <f>HLOOKUP(AO$1,国有企业!$A$1:$DH$53,ROW(AO36)+13,FALSE)+HLOOKUP(AO$1,城镇集体企业!$A$1:$DH$53,ROW(AO36)+13,FALSE)+HLOOKUP(AO$1,其他单位!$A$1:$DH$53,ROW(AO36)+13,FALSE)</f>
        <v>1363</v>
      </c>
      <c r="AP36">
        <f>HLOOKUP(AP$1,国有企业!$A$1:$DH$53,ROW(AP36)+13,FALSE)+HLOOKUP(AP$1,城镇集体企业!$A$1:$DH$53,ROW(AP36)+13,FALSE)+HLOOKUP(AP$1,其他单位!$A$1:$DH$53,ROW(AP36)+13,FALSE)</f>
        <v>1052</v>
      </c>
      <c r="AQ36">
        <f>HLOOKUP(AQ$1,国有企业!$A$1:$DH$53,ROW(AQ36)+13,FALSE)+HLOOKUP(AQ$1,城镇集体企业!$A$1:$DH$53,ROW(AQ36)+13,FALSE)+HLOOKUP(AQ$1,其他单位!$A$1:$DH$53,ROW(AQ36)+13,FALSE)</f>
        <v>13465</v>
      </c>
      <c r="AR36">
        <f>HLOOKUP(AR$1,国有企业!$A$1:$DH$53,ROW(AR36)+13,FALSE)+HLOOKUP(AR$1,城镇集体企业!$A$1:$DH$53,ROW(AR36)+13,FALSE)+HLOOKUP(AR$1,其他单位!$A$1:$DH$53,ROW(AR36)+13,FALSE)</f>
        <v>17255</v>
      </c>
      <c r="AS36">
        <f>HLOOKUP(AS$1,国有企业!$A$1:$DH$53,ROW(AS36)+13,FALSE)+HLOOKUP(AS$1,城镇集体企业!$A$1:$DH$53,ROW(AS36)+13,FALSE)+HLOOKUP(AS$1,其他单位!$A$1:$DH$53,ROW(AS36)+13,FALSE)</f>
        <v>499</v>
      </c>
      <c r="AT36">
        <f>HLOOKUP(AT$1,国有企业!$A$1:$DH$53,ROW(AT36)+13,FALSE)+HLOOKUP(AT$1,城镇集体企业!$A$1:$DH$53,ROW(AT36)+13,FALSE)+HLOOKUP(AT$1,其他单位!$A$1:$DH$53,ROW(AT36)+13,FALSE)</f>
        <v>177</v>
      </c>
      <c r="AU36">
        <f>HLOOKUP(AU$1,国有企业!$A$1:$DH$53,ROW(AU36)+13,FALSE)+HLOOKUP(AU$1,城镇集体企业!$A$1:$DH$53,ROW(AU36)+13,FALSE)+HLOOKUP(AU$1,其他单位!$A$1:$DH$53,ROW(AU36)+13,FALSE)</f>
        <v>1086</v>
      </c>
      <c r="AV36">
        <f>HLOOKUP(AV$1,国有企业!$A$1:$DH$53,ROW(AV36)+13,FALSE)+HLOOKUP(AV$1,城镇集体企业!$A$1:$DH$53,ROW(AV36)+13,FALSE)+HLOOKUP(AV$1,其他单位!$A$1:$DH$53,ROW(AV36)+13,FALSE)</f>
        <v>2286</v>
      </c>
      <c r="AW36">
        <f>HLOOKUP(AW$1,国有企业!$A$1:$DH$53,ROW(AW36)+13,FALSE)+HLOOKUP(AW$1,城镇集体企业!$A$1:$DH$53,ROW(AW36)+13,FALSE)+HLOOKUP(AW$1,其他单位!$A$1:$DH$53,ROW(AW36)+13,FALSE)</f>
        <v>113119</v>
      </c>
      <c r="AX36">
        <f>HLOOKUP(AX$1,国有企业!$A$1:$DH$53,ROW(AX36)+13,FALSE)+HLOOKUP(AX$1,城镇集体企业!$A$1:$DH$53,ROW(AX36)+13,FALSE)+HLOOKUP(AX$1,其他单位!$A$1:$DH$53,ROW(AX36)+13,FALSE)</f>
        <v>97425</v>
      </c>
      <c r="AY36">
        <f>HLOOKUP(AY$1,国有企业!$A$1:$DH$53,ROW(AY36)+13,FALSE)+HLOOKUP(AY$1,城镇集体企业!$A$1:$DH$53,ROW(AY36)+13,FALSE)+HLOOKUP(AY$1,其他单位!$A$1:$DH$53,ROW(AY36)+13,FALSE)</f>
        <v>3069</v>
      </c>
      <c r="AZ36">
        <f>HLOOKUP(AZ$1,国有企业!$A$1:$DH$53,ROW(AZ36)+13,FALSE)+HLOOKUP(AZ$1,城镇集体企业!$A$1:$DH$53,ROW(AZ36)+13,FALSE)+HLOOKUP(AZ$1,其他单位!$A$1:$DH$53,ROW(AZ36)+13,FALSE)</f>
        <v>12625</v>
      </c>
      <c r="BA36">
        <f>HLOOKUP(BA$1,国有企业!$A$1:$DH$53,ROW(BA36)+13,FALSE)+HLOOKUP(BA$1,城镇集体企业!$A$1:$DH$53,ROW(BA36)+13,FALSE)+HLOOKUP(BA$1,其他单位!$A$1:$DH$53,ROW(BA36)+13,FALSE)</f>
        <v>345873</v>
      </c>
      <c r="BB36">
        <f>HLOOKUP(BB$1,国有企业!$A$1:$DH$53,ROW(BB36)+13,FALSE)+HLOOKUP(BB$1,城镇集体企业!$A$1:$DH$53,ROW(BB36)+13,FALSE)+HLOOKUP(BB$1,其他单位!$A$1:$DH$53,ROW(BB36)+13,FALSE)</f>
        <v>246008</v>
      </c>
      <c r="BC36">
        <f>HLOOKUP(BC$1,国有企业!$A$1:$DH$53,ROW(BC36)+13,FALSE)+HLOOKUP(BC$1,城镇集体企业!$A$1:$DH$53,ROW(BC36)+13,FALSE)+HLOOKUP(BC$1,其他单位!$A$1:$DH$53,ROW(BC36)+13,FALSE)</f>
        <v>69335</v>
      </c>
      <c r="BD36">
        <f>HLOOKUP(BD$1,国有企业!$A$1:$DH$53,ROW(BD36)+13,FALSE)+HLOOKUP(BD$1,城镇集体企业!$A$1:$DH$53,ROW(BD36)+13,FALSE)+HLOOKUP(BD$1,其他单位!$A$1:$DH$53,ROW(BD36)+13,FALSE)</f>
        <v>23519</v>
      </c>
      <c r="BE36">
        <f>HLOOKUP(BE$1,国有企业!$A$1:$DH$53,ROW(BE36)+13,FALSE)+HLOOKUP(BE$1,城镇集体企业!$A$1:$DH$53,ROW(BE36)+13,FALSE)+HLOOKUP(BE$1,其他单位!$A$1:$DH$53,ROW(BE36)+13,FALSE)</f>
        <v>7011</v>
      </c>
      <c r="BF36">
        <f>HLOOKUP(BF$1,国有企业!$A$1:$DH$53,ROW(BF36)+13,FALSE)+HLOOKUP(BF$1,城镇集体企业!$A$1:$DH$53,ROW(BF36)+13,FALSE)+HLOOKUP(BF$1,其他单位!$A$1:$DH$53,ROW(BF36)+13,FALSE)</f>
        <v>78385</v>
      </c>
      <c r="BG36">
        <f>HLOOKUP(BG$1,国有企业!$A$1:$DH$53,ROW(BG36)+13,FALSE)+HLOOKUP(BG$1,城镇集体企业!$A$1:$DH$53,ROW(BG36)+13,FALSE)+HLOOKUP(BG$1,其他单位!$A$1:$DH$53,ROW(BG36)+13,FALSE)</f>
        <v>28076</v>
      </c>
      <c r="BH36">
        <f>HLOOKUP(BH$1,国有企业!$A$1:$DH$53,ROW(BH36)+13,FALSE)+HLOOKUP(BH$1,城镇集体企业!$A$1:$DH$53,ROW(BH36)+13,FALSE)+HLOOKUP(BH$1,其他单位!$A$1:$DH$53,ROW(BH36)+13,FALSE)</f>
        <v>50309</v>
      </c>
      <c r="BI36">
        <f>HLOOKUP(BI$1,国有企业!$A$1:$DH$53,ROW(BI36)+13,FALSE)+HLOOKUP(BI$1,城镇集体企业!$A$1:$DH$53,ROW(BI36)+13,FALSE)+HLOOKUP(BI$1,其他单位!$A$1:$DH$53,ROW(BI36)+13,FALSE)</f>
        <v>131580</v>
      </c>
      <c r="BJ36">
        <f>HLOOKUP(BJ$1,国有企业!$A$1:$DH$53,ROW(BJ36)+13,FALSE)+HLOOKUP(BJ$1,城镇集体企业!$A$1:$DH$53,ROW(BJ36)+13,FALSE)+HLOOKUP(BJ$1,其他单位!$A$1:$DH$53,ROW(BJ36)+13,FALSE)</f>
        <v>64837</v>
      </c>
      <c r="BK36">
        <f>HLOOKUP(BK$1,国有企业!$A$1:$DH$53,ROW(BK36)+13,FALSE)+HLOOKUP(BK$1,城镇集体企业!$A$1:$DH$53,ROW(BK36)+13,FALSE)+HLOOKUP(BK$1,其他单位!$A$1:$DH$53,ROW(BK36)+13,FALSE)</f>
        <v>44324</v>
      </c>
      <c r="BL36">
        <f>HLOOKUP(BL$1,国有企业!$A$1:$DH$53,ROW(BL36)+13,FALSE)+HLOOKUP(BL$1,城镇集体企业!$A$1:$DH$53,ROW(BL36)+13,FALSE)+HLOOKUP(BL$1,其他单位!$A$1:$DH$53,ROW(BL36)+13,FALSE)</f>
        <v>183</v>
      </c>
      <c r="BM36">
        <f>HLOOKUP(BM$1,国有企业!$A$1:$DH$53,ROW(BM36)+13,FALSE)+HLOOKUP(BM$1,城镇集体企业!$A$1:$DH$53,ROW(BM36)+13,FALSE)+HLOOKUP(BM$1,其他单位!$A$1:$DH$53,ROW(BM36)+13,FALSE)</f>
        <v>3826</v>
      </c>
      <c r="BN36">
        <f>HLOOKUP(BN$1,国有企业!$A$1:$DH$53,ROW(BN36)+13,FALSE)+HLOOKUP(BN$1,城镇集体企业!$A$1:$DH$53,ROW(BN36)+13,FALSE)+HLOOKUP(BN$1,其他单位!$A$1:$DH$53,ROW(BN36)+13,FALSE)</f>
        <v>256</v>
      </c>
      <c r="BO36">
        <f>HLOOKUP(BO$1,国有企业!$A$1:$DH$53,ROW(BO36)+13,FALSE)+HLOOKUP(BO$1,城镇集体企业!$A$1:$DH$53,ROW(BO36)+13,FALSE)+HLOOKUP(BO$1,其他单位!$A$1:$DH$53,ROW(BO36)+13,FALSE)</f>
        <v>645</v>
      </c>
      <c r="BP36">
        <f>HLOOKUP(BP$1,国有企业!$A$1:$DH$53,ROW(BP36)+13,FALSE)+HLOOKUP(BP$1,城镇集体企业!$A$1:$DH$53,ROW(BP36)+13,FALSE)+HLOOKUP(BP$1,其他单位!$A$1:$DH$53,ROW(BP36)+13,FALSE)</f>
        <v>3780</v>
      </c>
      <c r="BQ36">
        <f>HLOOKUP(BQ$1,国有企业!$A$1:$DH$53,ROW(BQ36)+13,FALSE)+HLOOKUP(BQ$1,城镇集体企业!$A$1:$DH$53,ROW(BQ36)+13,FALSE)+HLOOKUP(BQ$1,其他单位!$A$1:$DH$53,ROW(BQ36)+13,FALSE)</f>
        <v>13729</v>
      </c>
      <c r="BR36">
        <f>HLOOKUP(BR$1,国有企业!$A$1:$DH$53,ROW(BR36)+13,FALSE)+HLOOKUP(BR$1,城镇集体企业!$A$1:$DH$53,ROW(BR36)+13,FALSE)+HLOOKUP(BR$1,其他单位!$A$1:$DH$53,ROW(BR36)+13,FALSE)</f>
        <v>28030</v>
      </c>
      <c r="BS36">
        <f>HLOOKUP(BS$1,国有企业!$A$1:$DH$53,ROW(BS36)+13,FALSE)+HLOOKUP(BS$1,城镇集体企业!$A$1:$DH$53,ROW(BS36)+13,FALSE)+HLOOKUP(BS$1,其他单位!$A$1:$DH$53,ROW(BS36)+13,FALSE)</f>
        <v>17782</v>
      </c>
      <c r="BT36">
        <f>HLOOKUP(BT$1,国有企业!$A$1:$DH$53,ROW(BT36)+13,FALSE)+HLOOKUP(BT$1,城镇集体企业!$A$1:$DH$53,ROW(BT36)+13,FALSE)+HLOOKUP(BT$1,其他单位!$A$1:$DH$53,ROW(BT36)+13,FALSE)</f>
        <v>10248</v>
      </c>
      <c r="BU36">
        <f>HLOOKUP(BU$1,国有企业!$A$1:$DH$53,ROW(BU36)+13,FALSE)+HLOOKUP(BU$1,城镇集体企业!$A$1:$DH$53,ROW(BU36)+13,FALSE)+HLOOKUP(BU$1,其他单位!$A$1:$DH$53,ROW(BU36)+13,FALSE)</f>
        <v>37413</v>
      </c>
      <c r="BV36">
        <f>HLOOKUP(BV$1,国有企业!$A$1:$DH$53,ROW(BV36)+13,FALSE)+HLOOKUP(BV$1,城镇集体企业!$A$1:$DH$53,ROW(BV36)+13,FALSE)+HLOOKUP(BV$1,其他单位!$A$1:$DH$53,ROW(BV36)+13,FALSE)</f>
        <v>32987</v>
      </c>
      <c r="BW36">
        <f>HLOOKUP(BW$1,国有企业!$A$1:$DH$53,ROW(BW36)+13,FALSE)+HLOOKUP(BW$1,城镇集体企业!$A$1:$DH$53,ROW(BW36)+13,FALSE)+HLOOKUP(BW$1,其他单位!$A$1:$DH$53,ROW(BW36)+13,FALSE)</f>
        <v>516</v>
      </c>
      <c r="BX36">
        <f>HLOOKUP(BX$1,国有企业!$A$1:$DH$53,ROW(BX36)+13,FALSE)+HLOOKUP(BX$1,城镇集体企业!$A$1:$DH$53,ROW(BX36)+13,FALSE)+HLOOKUP(BX$1,其他单位!$A$1:$DH$53,ROW(BX36)+13,FALSE)</f>
        <v>3910</v>
      </c>
      <c r="BY36">
        <f>HLOOKUP(BY$1,国有企业!$A$1:$DH$53,ROW(BY36)+13,FALSE)+HLOOKUP(BY$1,城镇集体企业!$A$1:$DH$53,ROW(BY36)+13,FALSE)+HLOOKUP(BY$1,其他单位!$A$1:$DH$53,ROW(BY36)+13,FALSE)</f>
        <v>95629</v>
      </c>
      <c r="BZ36">
        <f>HLOOKUP(BZ$1,国有企业!$A$1:$DH$53,ROW(BZ36)+13,FALSE)+HLOOKUP(BZ$1,城镇集体企业!$A$1:$DH$53,ROW(BZ36)+13,FALSE)+HLOOKUP(BZ$1,其他单位!$A$1:$DH$53,ROW(BZ36)+13,FALSE)</f>
        <v>55758</v>
      </c>
      <c r="CA36">
        <f>HLOOKUP(CA$1,国有企业!$A$1:$DH$53,ROW(CA36)+13,FALSE)+HLOOKUP(CA$1,城镇集体企业!$A$1:$DH$53,ROW(CA36)+13,FALSE)+HLOOKUP(CA$1,其他单位!$A$1:$DH$53,ROW(CA36)+13,FALSE)</f>
        <v>164</v>
      </c>
      <c r="CB36">
        <f>HLOOKUP(CB$1,国有企业!$A$1:$DH$53,ROW(CB36)+13,FALSE)+HLOOKUP(CB$1,城镇集体企业!$A$1:$DH$53,ROW(CB36)+13,FALSE)+HLOOKUP(CB$1,其他单位!$A$1:$DH$53,ROW(CB36)+13,FALSE)</f>
        <v>39532</v>
      </c>
      <c r="CC36">
        <f>HLOOKUP(CC$1,国有企业!$A$1:$DH$53,ROW(CC36)+13,FALSE)+HLOOKUP(CC$1,城镇集体企业!$A$1:$DH$53,ROW(CC36)+13,FALSE)+HLOOKUP(CC$1,其他单位!$A$1:$DH$53,ROW(CC36)+13,FALSE)</f>
        <v>175</v>
      </c>
      <c r="CD36">
        <f>HLOOKUP(CD$1,国有企业!$A$1:$DH$53,ROW(CD36)+13,FALSE)+HLOOKUP(CD$1,城镇集体企业!$A$1:$DH$53,ROW(CD36)+13,FALSE)+HLOOKUP(CD$1,其他单位!$A$1:$DH$53,ROW(CD36)+13,FALSE)</f>
        <v>54447</v>
      </c>
      <c r="CE36">
        <f>HLOOKUP(CE$1,国有企业!$A$1:$DH$53,ROW(CE36)+13,FALSE)+HLOOKUP(CE$1,城镇集体企业!$A$1:$DH$53,ROW(CE36)+13,FALSE)+HLOOKUP(CE$1,其他单位!$A$1:$DH$53,ROW(CE36)+13,FALSE)</f>
        <v>38375</v>
      </c>
      <c r="CF36">
        <f>HLOOKUP(CF$1,国有企业!$A$1:$DH$53,ROW(CF36)+13,FALSE)+HLOOKUP(CF$1,城镇集体企业!$A$1:$DH$53,ROW(CF36)+13,FALSE)+HLOOKUP(CF$1,其他单位!$A$1:$DH$53,ROW(CF36)+13,FALSE)</f>
        <v>1966</v>
      </c>
      <c r="CG36">
        <f>HLOOKUP(CG$1,国有企业!$A$1:$DH$53,ROW(CG36)+13,FALSE)+HLOOKUP(CG$1,城镇集体企业!$A$1:$DH$53,ROW(CG36)+13,FALSE)+HLOOKUP(CG$1,其他单位!$A$1:$DH$53,ROW(CG36)+13,FALSE)</f>
        <v>36409</v>
      </c>
      <c r="CH36">
        <f>HLOOKUP(CH$1,国有企业!$A$1:$DH$53,ROW(CH36)+13,FALSE)+HLOOKUP(CH$1,城镇集体企业!$A$1:$DH$53,ROW(CH36)+13,FALSE)+HLOOKUP(CH$1,其他单位!$A$1:$DH$53,ROW(CH36)+13,FALSE)</f>
        <v>66032</v>
      </c>
      <c r="CI36">
        <f>HLOOKUP(CI$1,国有企业!$A$1:$DH$53,ROW(CI36)+13,FALSE)+HLOOKUP(CI$1,城镇集体企业!$A$1:$DH$53,ROW(CI36)+13,FALSE)+HLOOKUP(CI$1,其他单位!$A$1:$DH$53,ROW(CI36)+13,FALSE)</f>
        <v>10186</v>
      </c>
      <c r="CJ36">
        <f>HLOOKUP(CJ$1,国有企业!$A$1:$DH$53,ROW(CJ36)+13,FALSE)+HLOOKUP(CJ$1,城镇集体企业!$A$1:$DH$53,ROW(CJ36)+13,FALSE)+HLOOKUP(CJ$1,其他单位!$A$1:$DH$53,ROW(CJ36)+13,FALSE)</f>
        <v>48201</v>
      </c>
      <c r="CK36">
        <f>HLOOKUP(CK$1,国有企业!$A$1:$DH$53,ROW(CK36)+13,FALSE)+HLOOKUP(CK$1,城镇集体企业!$A$1:$DH$53,ROW(CK36)+13,FALSE)+HLOOKUP(CK$1,其他单位!$A$1:$DH$53,ROW(CK36)+13,FALSE)</f>
        <v>7645</v>
      </c>
      <c r="CL36">
        <f>HLOOKUP(CL$1,国有企业!$A$1:$DH$53,ROW(CL36)+13,FALSE)+HLOOKUP(CL$1,城镇集体企业!$A$1:$DH$53,ROW(CL36)+13,FALSE)+HLOOKUP(CL$1,其他单位!$A$1:$DH$53,ROW(CL36)+13,FALSE)</f>
        <v>59999</v>
      </c>
      <c r="CM36">
        <f>HLOOKUP(CM$1,国有企业!$A$1:$DH$53,ROW(CM36)+13,FALSE)+HLOOKUP(CM$1,城镇集体企业!$A$1:$DH$53,ROW(CM36)+13,FALSE)+HLOOKUP(CM$1,其他单位!$A$1:$DH$53,ROW(CM36)+13,FALSE)</f>
        <v>14994</v>
      </c>
      <c r="CN36">
        <f>HLOOKUP(CN$1,国有企业!$A$1:$DH$53,ROW(CN36)+13,FALSE)+HLOOKUP(CN$1,城镇集体企业!$A$1:$DH$53,ROW(CN36)+13,FALSE)+HLOOKUP(CN$1,其他单位!$A$1:$DH$53,ROW(CN36)+13,FALSE)</f>
        <v>5103</v>
      </c>
      <c r="CO36">
        <f>HLOOKUP(CO$1,国有企业!$A$1:$DH$53,ROW(CO36)+13,FALSE)+HLOOKUP(CO$1,城镇集体企业!$A$1:$DH$53,ROW(CO36)+13,FALSE)+HLOOKUP(CO$1,其他单位!$A$1:$DH$53,ROW(CO36)+13,FALSE)</f>
        <v>39525</v>
      </c>
      <c r="CP36">
        <f>HLOOKUP(CP$1,国有企业!$A$1:$DH$53,ROW(CP36)+13,FALSE)+HLOOKUP(CP$1,城镇集体企业!$A$1:$DH$53,ROW(CP36)+13,FALSE)+HLOOKUP(CP$1,其他单位!$A$1:$DH$53,ROW(CP36)+13,FALSE)</f>
        <v>377</v>
      </c>
      <c r="CQ36">
        <f>HLOOKUP(CQ$1,国有企业!$A$1:$DH$53,ROW(CQ36)+13,FALSE)+HLOOKUP(CQ$1,城镇集体企业!$A$1:$DH$53,ROW(CQ36)+13,FALSE)+HLOOKUP(CQ$1,其他单位!$A$1:$DH$53,ROW(CQ36)+13,FALSE)</f>
        <v>5226</v>
      </c>
      <c r="CR36">
        <f>HLOOKUP(CR$1,国有企业!$A$1:$DH$53,ROW(CR36)+13,FALSE)+HLOOKUP(CR$1,城镇集体企业!$A$1:$DH$53,ROW(CR36)+13,FALSE)+HLOOKUP(CR$1,其他单位!$A$1:$DH$53,ROW(CR36)+13,FALSE)</f>
        <v>3375</v>
      </c>
      <c r="CS36">
        <f>HLOOKUP(CS$1,国有企业!$A$1:$DH$53,ROW(CS36)+13,FALSE)+HLOOKUP(CS$1,城镇集体企业!$A$1:$DH$53,ROW(CS36)+13,FALSE)+HLOOKUP(CS$1,其他单位!$A$1:$DH$53,ROW(CS36)+13,FALSE)</f>
        <v>1031</v>
      </c>
      <c r="CT36">
        <f>HLOOKUP(CT$1,国有企业!$A$1:$DH$53,ROW(CT36)+13,FALSE)+HLOOKUP(CT$1,城镇集体企业!$A$1:$DH$53,ROW(CT36)+13,FALSE)+HLOOKUP(CT$1,其他单位!$A$1:$DH$53,ROW(CT36)+13,FALSE)</f>
        <v>820</v>
      </c>
      <c r="CU36">
        <f>HLOOKUP(CU$1,国有企业!$A$1:$DH$53,ROW(CU36)+13,FALSE)+HLOOKUP(CU$1,城镇集体企业!$A$1:$DH$53,ROW(CU36)+13,FALSE)+HLOOKUP(CU$1,其他单位!$A$1:$DH$53,ROW(CU36)+13,FALSE)</f>
        <v>391520</v>
      </c>
      <c r="CV36">
        <f>HLOOKUP(CV$1,国有企业!$A$1:$DH$53,ROW(CV36)+13,FALSE)+HLOOKUP(CV$1,城镇集体企业!$A$1:$DH$53,ROW(CV36)+13,FALSE)+HLOOKUP(CV$1,其他单位!$A$1:$DH$53,ROW(CV36)+13,FALSE)</f>
        <v>115664</v>
      </c>
      <c r="CW36">
        <f>HLOOKUP(CW$1,国有企业!$A$1:$DH$53,ROW(CW36)+13,FALSE)+HLOOKUP(CW$1,城镇集体企业!$A$1:$DH$53,ROW(CW36)+13,FALSE)+HLOOKUP(CW$1,其他单位!$A$1:$DH$53,ROW(CW36)+13,FALSE)</f>
        <v>162223</v>
      </c>
      <c r="CX36">
        <f>HLOOKUP(CX$1,国有企业!$A$1:$DH$53,ROW(CX36)+13,FALSE)+HLOOKUP(CX$1,城镇集体企业!$A$1:$DH$53,ROW(CX36)+13,FALSE)+HLOOKUP(CX$1,其他单位!$A$1:$DH$53,ROW(CX36)+13,FALSE)</f>
        <v>40627</v>
      </c>
      <c r="CY36">
        <f>HLOOKUP(CY$1,国有企业!$A$1:$DH$53,ROW(CY36)+13,FALSE)+HLOOKUP(CY$1,城镇集体企业!$A$1:$DH$53,ROW(CY36)+13,FALSE)+HLOOKUP(CY$1,其他单位!$A$1:$DH$53,ROW(CY36)+13,FALSE)</f>
        <v>170374</v>
      </c>
      <c r="CZ36">
        <f>HLOOKUP(CZ$1,国有企业!$A$1:$DH$53,ROW(CZ36)+13,FALSE)+HLOOKUP(CZ$1,城镇集体企业!$A$1:$DH$53,ROW(CZ36)+13,FALSE)+HLOOKUP(CZ$1,其他单位!$A$1:$DH$53,ROW(CZ36)+13,FALSE)</f>
        <v>166943</v>
      </c>
      <c r="DA36">
        <f>HLOOKUP(DA$1,国有企业!$A$1:$DH$53,ROW(DA36)+13,FALSE)+HLOOKUP(DA$1,城镇集体企业!$A$1:$DH$53,ROW(DA36)+13,FALSE)+HLOOKUP(DA$1,其他单位!$A$1:$DH$53,ROW(DA36)+13,FALSE)</f>
        <v>3431</v>
      </c>
      <c r="DB36">
        <f>HLOOKUP(DB$1,国有企业!$A$1:$DH$53,ROW(DB36)+13,FALSE)+HLOOKUP(DB$1,城镇集体企业!$A$1:$DH$53,ROW(DB36)+13,FALSE)+HLOOKUP(DB$1,其他单位!$A$1:$DH$53,ROW(DB36)+13,FALSE)</f>
        <v>27926</v>
      </c>
      <c r="DC36">
        <f>HLOOKUP(DC$1,国有企业!$A$1:$DH$53,ROW(DC36)+13,FALSE)+HLOOKUP(DC$1,城镇集体企业!$A$1:$DH$53,ROW(DC36)+13,FALSE)+HLOOKUP(DC$1,其他单位!$A$1:$DH$53,ROW(DC36)+13,FALSE)</f>
        <v>4579</v>
      </c>
      <c r="DD36">
        <f>HLOOKUP(DD$1,国有企业!$A$1:$DH$53,ROW(DD36)+13,FALSE)+HLOOKUP(DD$1,城镇集体企业!$A$1:$DH$53,ROW(DD36)+13,FALSE)+HLOOKUP(DD$1,其他单位!$A$1:$DH$53,ROW(DD36)+13,FALSE)</f>
        <v>6214</v>
      </c>
      <c r="DE36">
        <f>HLOOKUP(DE$1,国有企业!$A$1:$DH$53,ROW(DE36)+13,FALSE)+HLOOKUP(DE$1,城镇集体企业!$A$1:$DH$53,ROW(DE36)+13,FALSE)+HLOOKUP(DE$1,其他单位!$A$1:$DH$53,ROW(DE36)+13,FALSE)</f>
        <v>13360</v>
      </c>
      <c r="DF36">
        <f>HLOOKUP(DF$1,国有企业!$A$1:$DH$53,ROW(DF36)+13,FALSE)+HLOOKUP(DF$1,城镇集体企业!$A$1:$DH$53,ROW(DF36)+13,FALSE)+HLOOKUP(DF$1,其他单位!$A$1:$DH$53,ROW(DF36)+13,FALSE)</f>
        <v>1079</v>
      </c>
      <c r="DG36">
        <f>HLOOKUP(DG$1,国有企业!$A$1:$DH$53,ROW(DG36)+13,FALSE)+HLOOKUP(DG$1,城镇集体企业!$A$1:$DH$53,ROW(DG36)+13,FALSE)+HLOOKUP(DG$1,其他单位!$A$1:$DH$53,ROW(DG36)+13,FALSE)</f>
        <v>2694</v>
      </c>
      <c r="DH36">
        <f>HLOOKUP(DH$1,国有企业!$A$1:$DH$53,ROW(DH36)+13,FALSE)+HLOOKUP(DH$1,城镇集体企业!$A$1:$DH$53,ROW(DH36)+13,FALSE)+HLOOKUP(DH$1,其他单位!$A$1:$DH$53,ROW(DH36)+13,FALSE)</f>
        <v>508681</v>
      </c>
    </row>
    <row r="37" spans="1:112" x14ac:dyDescent="0.2">
      <c r="A37" s="29" t="s">
        <v>591</v>
      </c>
      <c r="B37">
        <f>HLOOKUP(B$1,国有企业!$A$1:$DH$53,ROW(B37)+13,FALSE)+HLOOKUP(B$1,城镇集体企业!$A$1:$DH$53,ROW(B37)+13,FALSE)+HLOOKUP(B$1,其他单位!$A$1:$DH$53,ROW(B37)+13,FALSE)</f>
        <v>670094</v>
      </c>
      <c r="C37">
        <f>HLOOKUP(C$1,国有企业!$A$1:$DH$53,ROW(C37)+13,FALSE)+HLOOKUP(C$1,城镇集体企业!$A$1:$DH$53,ROW(C37)+13,FALSE)+HLOOKUP(C$1,其他单位!$A$1:$DH$53,ROW(C37)+13,FALSE)</f>
        <v>5549</v>
      </c>
      <c r="D37">
        <f>HLOOKUP(D$1,国有企业!$A$1:$DH$53,ROW(D37)+13,FALSE)+HLOOKUP(D$1,城镇集体企业!$A$1:$DH$53,ROW(D37)+13,FALSE)+HLOOKUP(D$1,其他单位!$A$1:$DH$53,ROW(D37)+13,FALSE)</f>
        <v>824</v>
      </c>
      <c r="E37">
        <f>HLOOKUP(E$1,国有企业!$A$1:$DH$53,ROW(E37)+13,FALSE)+HLOOKUP(E$1,城镇集体企业!$A$1:$DH$53,ROW(E37)+13,FALSE)+HLOOKUP(E$1,其他单位!$A$1:$DH$53,ROW(E37)+13,FALSE)</f>
        <v>602</v>
      </c>
      <c r="F37">
        <f>HLOOKUP(F$1,国有企业!$A$1:$DH$53,ROW(F37)+13,FALSE)+HLOOKUP(F$1,城镇集体企业!$A$1:$DH$53,ROW(F37)+13,FALSE)+HLOOKUP(F$1,其他单位!$A$1:$DH$53,ROW(F37)+13,FALSE)</f>
        <v>420</v>
      </c>
      <c r="G37">
        <f>HLOOKUP(G$1,国有企业!$A$1:$DH$53,ROW(G37)+13,FALSE)+HLOOKUP(G$1,城镇集体企业!$A$1:$DH$53,ROW(G37)+13,FALSE)+HLOOKUP(G$1,其他单位!$A$1:$DH$53,ROW(G37)+13,FALSE)</f>
        <v>0</v>
      </c>
      <c r="H37">
        <f>HLOOKUP(H$1,国有企业!$A$1:$DH$53,ROW(H37)+13,FALSE)+HLOOKUP(H$1,城镇集体企业!$A$1:$DH$53,ROW(H37)+13,FALSE)+HLOOKUP(H$1,其他单位!$A$1:$DH$53,ROW(H37)+13,FALSE)</f>
        <v>3703</v>
      </c>
      <c r="I37">
        <f>HLOOKUP(I$1,国有企业!$A$1:$DH$53,ROW(I37)+13,FALSE)+HLOOKUP(I$1,城镇集体企业!$A$1:$DH$53,ROW(I37)+13,FALSE)+HLOOKUP(I$1,其他单位!$A$1:$DH$53,ROW(I37)+13,FALSE)</f>
        <v>31343</v>
      </c>
      <c r="J37">
        <f>HLOOKUP(J$1,国有企业!$A$1:$DH$53,ROW(J37)+13,FALSE)+HLOOKUP(J$1,城镇集体企业!$A$1:$DH$53,ROW(J37)+13,FALSE)+HLOOKUP(J$1,其他单位!$A$1:$DH$53,ROW(J37)+13,FALSE)</f>
        <v>5435</v>
      </c>
      <c r="K37">
        <f>HLOOKUP(K$1,国有企业!$A$1:$DH$53,ROW(K37)+13,FALSE)+HLOOKUP(K$1,城镇集体企业!$A$1:$DH$53,ROW(K37)+13,FALSE)+HLOOKUP(K$1,其他单位!$A$1:$DH$53,ROW(K37)+13,FALSE)</f>
        <v>19460</v>
      </c>
      <c r="L37">
        <f>HLOOKUP(L$1,国有企业!$A$1:$DH$53,ROW(L37)+13,FALSE)+HLOOKUP(L$1,城镇集体企业!$A$1:$DH$53,ROW(L37)+13,FALSE)+HLOOKUP(L$1,其他单位!$A$1:$DH$53,ROW(L37)+13,FALSE)</f>
        <v>671</v>
      </c>
      <c r="M37">
        <f>HLOOKUP(M$1,国有企业!$A$1:$DH$53,ROW(M37)+13,FALSE)+HLOOKUP(M$1,城镇集体企业!$A$1:$DH$53,ROW(M37)+13,FALSE)+HLOOKUP(M$1,其他单位!$A$1:$DH$53,ROW(M37)+13,FALSE)</f>
        <v>3311</v>
      </c>
      <c r="N37">
        <f>HLOOKUP(N$1,国有企业!$A$1:$DH$53,ROW(N37)+13,FALSE)+HLOOKUP(N$1,城镇集体企业!$A$1:$DH$53,ROW(N37)+13,FALSE)+HLOOKUP(N$1,其他单位!$A$1:$DH$53,ROW(N37)+13,FALSE)</f>
        <v>1918</v>
      </c>
      <c r="O37">
        <f>HLOOKUP(O$1,国有企业!$A$1:$DH$53,ROW(O37)+13,FALSE)+HLOOKUP(O$1,城镇集体企业!$A$1:$DH$53,ROW(O37)+13,FALSE)+HLOOKUP(O$1,其他单位!$A$1:$DH$53,ROW(O37)+13,FALSE)</f>
        <v>547</v>
      </c>
      <c r="P37">
        <f>HLOOKUP(P$1,国有企业!$A$1:$DH$53,ROW(P37)+13,FALSE)+HLOOKUP(P$1,城镇集体企业!$A$1:$DH$53,ROW(P37)+13,FALSE)+HLOOKUP(P$1,其他单位!$A$1:$DH$53,ROW(P37)+13,FALSE)</f>
        <v>1</v>
      </c>
      <c r="Q37">
        <f>HLOOKUP(Q$1,国有企业!$A$1:$DH$53,ROW(Q37)+13,FALSE)+HLOOKUP(Q$1,城镇集体企业!$A$1:$DH$53,ROW(Q37)+13,FALSE)+HLOOKUP(Q$1,其他单位!$A$1:$DH$53,ROW(Q37)+13,FALSE)</f>
        <v>89094</v>
      </c>
      <c r="R37">
        <f>HLOOKUP(R$1,国有企业!$A$1:$DH$53,ROW(R37)+13,FALSE)+HLOOKUP(R$1,城镇集体企业!$A$1:$DH$53,ROW(R37)+13,FALSE)+HLOOKUP(R$1,其他单位!$A$1:$DH$53,ROW(R37)+13,FALSE)</f>
        <v>903</v>
      </c>
      <c r="S37">
        <f>HLOOKUP(S$1,国有企业!$A$1:$DH$53,ROW(S37)+13,FALSE)+HLOOKUP(S$1,城镇集体企业!$A$1:$DH$53,ROW(S37)+13,FALSE)+HLOOKUP(S$1,其他单位!$A$1:$DH$53,ROW(S37)+13,FALSE)</f>
        <v>1607</v>
      </c>
      <c r="T37">
        <f>HLOOKUP(T$1,国有企业!$A$1:$DH$53,ROW(T37)+13,FALSE)+HLOOKUP(T$1,城镇集体企业!$A$1:$DH$53,ROW(T37)+13,FALSE)+HLOOKUP(T$1,其他单位!$A$1:$DH$53,ROW(T37)+13,FALSE)</f>
        <v>2837</v>
      </c>
      <c r="U37">
        <f>HLOOKUP(U$1,国有企业!$A$1:$DH$53,ROW(U37)+13,FALSE)+HLOOKUP(U$1,城镇集体企业!$A$1:$DH$53,ROW(U37)+13,FALSE)+HLOOKUP(U$1,其他单位!$A$1:$DH$53,ROW(U37)+13,FALSE)</f>
        <v>0</v>
      </c>
      <c r="V37">
        <f>HLOOKUP(V$1,国有企业!$A$1:$DH$53,ROW(V37)+13,FALSE)+HLOOKUP(V$1,城镇集体企业!$A$1:$DH$53,ROW(V37)+13,FALSE)+HLOOKUP(V$1,其他单位!$A$1:$DH$53,ROW(V37)+13,FALSE)</f>
        <v>34</v>
      </c>
      <c r="W37">
        <f>HLOOKUP(W$1,国有企业!$A$1:$DH$53,ROW(W37)+13,FALSE)+HLOOKUP(W$1,城镇集体企业!$A$1:$DH$53,ROW(W37)+13,FALSE)+HLOOKUP(W$1,其他单位!$A$1:$DH$53,ROW(W37)+13,FALSE)</f>
        <v>1718</v>
      </c>
      <c r="X37">
        <f>HLOOKUP(X$1,国有企业!$A$1:$DH$53,ROW(X37)+13,FALSE)+HLOOKUP(X$1,城镇集体企业!$A$1:$DH$53,ROW(X37)+13,FALSE)+HLOOKUP(X$1,其他单位!$A$1:$DH$53,ROW(X37)+13,FALSE)</f>
        <v>0</v>
      </c>
      <c r="Y37">
        <f>HLOOKUP(Y$1,国有企业!$A$1:$DH$53,ROW(Y37)+13,FALSE)+HLOOKUP(Y$1,城镇集体企业!$A$1:$DH$53,ROW(Y37)+13,FALSE)+HLOOKUP(Y$1,其他单位!$A$1:$DH$53,ROW(Y37)+13,FALSE)</f>
        <v>10</v>
      </c>
      <c r="Z37">
        <f>HLOOKUP(Z$1,国有企业!$A$1:$DH$53,ROW(Z37)+13,FALSE)+HLOOKUP(Z$1,城镇集体企业!$A$1:$DH$53,ROW(Z37)+13,FALSE)+HLOOKUP(Z$1,其他单位!$A$1:$DH$53,ROW(Z37)+13,FALSE)</f>
        <v>0</v>
      </c>
      <c r="AA37">
        <f>HLOOKUP(AA$1,国有企业!$A$1:$DH$53,ROW(AA37)+13,FALSE)+HLOOKUP(AA$1,城镇集体企业!$A$1:$DH$53,ROW(AA37)+13,FALSE)+HLOOKUP(AA$1,其他单位!$A$1:$DH$53,ROW(AA37)+13,FALSE)</f>
        <v>5</v>
      </c>
      <c r="AB37">
        <f>HLOOKUP(AB$1,国有企业!$A$1:$DH$53,ROW(AB37)+13,FALSE)+HLOOKUP(AB$1,城镇集体企业!$A$1:$DH$53,ROW(AB37)+13,FALSE)+HLOOKUP(AB$1,其他单位!$A$1:$DH$53,ROW(AB37)+13,FALSE)</f>
        <v>621</v>
      </c>
      <c r="AC37">
        <f>HLOOKUP(AC$1,国有企业!$A$1:$DH$53,ROW(AC37)+13,FALSE)+HLOOKUP(AC$1,城镇集体企业!$A$1:$DH$53,ROW(AC37)+13,FALSE)+HLOOKUP(AC$1,其他单位!$A$1:$DH$53,ROW(AC37)+13,FALSE)</f>
        <v>666</v>
      </c>
      <c r="AD37">
        <f>HLOOKUP(AD$1,国有企业!$A$1:$DH$53,ROW(AD37)+13,FALSE)+HLOOKUP(AD$1,城镇集体企业!$A$1:$DH$53,ROW(AD37)+13,FALSE)+HLOOKUP(AD$1,其他单位!$A$1:$DH$53,ROW(AD37)+13,FALSE)</f>
        <v>215</v>
      </c>
      <c r="AE37">
        <f>HLOOKUP(AE$1,国有企业!$A$1:$DH$53,ROW(AE37)+13,FALSE)+HLOOKUP(AE$1,城镇集体企业!$A$1:$DH$53,ROW(AE37)+13,FALSE)+HLOOKUP(AE$1,其他单位!$A$1:$DH$53,ROW(AE37)+13,FALSE)</f>
        <v>24706</v>
      </c>
      <c r="AF37">
        <f>HLOOKUP(AF$1,国有企业!$A$1:$DH$53,ROW(AF37)+13,FALSE)+HLOOKUP(AF$1,城镇集体企业!$A$1:$DH$53,ROW(AF37)+13,FALSE)+HLOOKUP(AF$1,其他单位!$A$1:$DH$53,ROW(AF37)+13,FALSE)</f>
        <v>3039</v>
      </c>
      <c r="AG37">
        <f>HLOOKUP(AG$1,国有企业!$A$1:$DH$53,ROW(AG37)+13,FALSE)+HLOOKUP(AG$1,城镇集体企业!$A$1:$DH$53,ROW(AG37)+13,FALSE)+HLOOKUP(AG$1,其他单位!$A$1:$DH$53,ROW(AG37)+13,FALSE)</f>
        <v>0</v>
      </c>
      <c r="AH37">
        <f>HLOOKUP(AH$1,国有企业!$A$1:$DH$53,ROW(AH37)+13,FALSE)+HLOOKUP(AH$1,城镇集体企业!$A$1:$DH$53,ROW(AH37)+13,FALSE)+HLOOKUP(AH$1,其他单位!$A$1:$DH$53,ROW(AH37)+13,FALSE)</f>
        <v>93</v>
      </c>
      <c r="AI37">
        <f>HLOOKUP(AI$1,国有企业!$A$1:$DH$53,ROW(AI37)+13,FALSE)+HLOOKUP(AI$1,城镇集体企业!$A$1:$DH$53,ROW(AI37)+13,FALSE)+HLOOKUP(AI$1,其他单位!$A$1:$DH$53,ROW(AI37)+13,FALSE)</f>
        <v>6827</v>
      </c>
      <c r="AJ37">
        <f>HLOOKUP(AJ$1,国有企业!$A$1:$DH$53,ROW(AJ37)+13,FALSE)+HLOOKUP(AJ$1,城镇集体企业!$A$1:$DH$53,ROW(AJ37)+13,FALSE)+HLOOKUP(AJ$1,其他单位!$A$1:$DH$53,ROW(AJ37)+13,FALSE)</f>
        <v>10954</v>
      </c>
      <c r="AK37">
        <f>HLOOKUP(AK$1,国有企业!$A$1:$DH$53,ROW(AK37)+13,FALSE)+HLOOKUP(AK$1,城镇集体企业!$A$1:$DH$53,ROW(AK37)+13,FALSE)+HLOOKUP(AK$1,其他单位!$A$1:$DH$53,ROW(AK37)+13,FALSE)</f>
        <v>24043</v>
      </c>
      <c r="AL37">
        <f>HLOOKUP(AL$1,国有企业!$A$1:$DH$53,ROW(AL37)+13,FALSE)+HLOOKUP(AL$1,城镇集体企业!$A$1:$DH$53,ROW(AL37)+13,FALSE)+HLOOKUP(AL$1,其他单位!$A$1:$DH$53,ROW(AL37)+13,FALSE)</f>
        <v>1266</v>
      </c>
      <c r="AM37">
        <f>HLOOKUP(AM$1,国有企业!$A$1:$DH$53,ROW(AM37)+13,FALSE)+HLOOKUP(AM$1,城镇集体企业!$A$1:$DH$53,ROW(AM37)+13,FALSE)+HLOOKUP(AM$1,其他单位!$A$1:$DH$53,ROW(AM37)+13,FALSE)</f>
        <v>2083</v>
      </c>
      <c r="AN37">
        <f>HLOOKUP(AN$1,国有企业!$A$1:$DH$53,ROW(AN37)+13,FALSE)+HLOOKUP(AN$1,城镇集体企业!$A$1:$DH$53,ROW(AN37)+13,FALSE)+HLOOKUP(AN$1,其他单位!$A$1:$DH$53,ROW(AN37)+13,FALSE)</f>
        <v>99</v>
      </c>
      <c r="AO37">
        <f>HLOOKUP(AO$1,国有企业!$A$1:$DH$53,ROW(AO37)+13,FALSE)+HLOOKUP(AO$1,城镇集体企业!$A$1:$DH$53,ROW(AO37)+13,FALSE)+HLOOKUP(AO$1,其他单位!$A$1:$DH$53,ROW(AO37)+13,FALSE)</f>
        <v>0</v>
      </c>
      <c r="AP37">
        <f>HLOOKUP(AP$1,国有企业!$A$1:$DH$53,ROW(AP37)+13,FALSE)+HLOOKUP(AP$1,城镇集体企业!$A$1:$DH$53,ROW(AP37)+13,FALSE)+HLOOKUP(AP$1,其他单位!$A$1:$DH$53,ROW(AP37)+13,FALSE)</f>
        <v>102</v>
      </c>
      <c r="AQ37">
        <f>HLOOKUP(AQ$1,国有企业!$A$1:$DH$53,ROW(AQ37)+13,FALSE)+HLOOKUP(AQ$1,城镇集体企业!$A$1:$DH$53,ROW(AQ37)+13,FALSE)+HLOOKUP(AQ$1,其他单位!$A$1:$DH$53,ROW(AQ37)+13,FALSE)</f>
        <v>5193</v>
      </c>
      <c r="AR37">
        <f>HLOOKUP(AR$1,国有企业!$A$1:$DH$53,ROW(AR37)+13,FALSE)+HLOOKUP(AR$1,城镇集体企业!$A$1:$DH$53,ROW(AR37)+13,FALSE)+HLOOKUP(AR$1,其他单位!$A$1:$DH$53,ROW(AR37)+13,FALSE)</f>
        <v>878</v>
      </c>
      <c r="AS37">
        <f>HLOOKUP(AS$1,国有企业!$A$1:$DH$53,ROW(AS37)+13,FALSE)+HLOOKUP(AS$1,城镇集体企业!$A$1:$DH$53,ROW(AS37)+13,FALSE)+HLOOKUP(AS$1,其他单位!$A$1:$DH$53,ROW(AS37)+13,FALSE)</f>
        <v>435</v>
      </c>
      <c r="AT37">
        <f>HLOOKUP(AT$1,国有企业!$A$1:$DH$53,ROW(AT37)+13,FALSE)+HLOOKUP(AT$1,城镇集体企业!$A$1:$DH$53,ROW(AT37)+13,FALSE)+HLOOKUP(AT$1,其他单位!$A$1:$DH$53,ROW(AT37)+13,FALSE)</f>
        <v>20</v>
      </c>
      <c r="AU37">
        <f>HLOOKUP(AU$1,国有企业!$A$1:$DH$53,ROW(AU37)+13,FALSE)+HLOOKUP(AU$1,城镇集体企业!$A$1:$DH$53,ROW(AU37)+13,FALSE)+HLOOKUP(AU$1,其他单位!$A$1:$DH$53,ROW(AU37)+13,FALSE)</f>
        <v>46</v>
      </c>
      <c r="AV37">
        <f>HLOOKUP(AV$1,国有企业!$A$1:$DH$53,ROW(AV37)+13,FALSE)+HLOOKUP(AV$1,城镇集体企业!$A$1:$DH$53,ROW(AV37)+13,FALSE)+HLOOKUP(AV$1,其他单位!$A$1:$DH$53,ROW(AV37)+13,FALSE)</f>
        <v>694</v>
      </c>
      <c r="AW37">
        <f>HLOOKUP(AW$1,国有企业!$A$1:$DH$53,ROW(AW37)+13,FALSE)+HLOOKUP(AW$1,城镇集体企业!$A$1:$DH$53,ROW(AW37)+13,FALSE)+HLOOKUP(AW$1,其他单位!$A$1:$DH$53,ROW(AW37)+13,FALSE)</f>
        <v>20809</v>
      </c>
      <c r="AX37">
        <f>HLOOKUP(AX$1,国有企业!$A$1:$DH$53,ROW(AX37)+13,FALSE)+HLOOKUP(AX$1,城镇集体企业!$A$1:$DH$53,ROW(AX37)+13,FALSE)+HLOOKUP(AX$1,其他单位!$A$1:$DH$53,ROW(AX37)+13,FALSE)</f>
        <v>17493</v>
      </c>
      <c r="AY37">
        <f>HLOOKUP(AY$1,国有企业!$A$1:$DH$53,ROW(AY37)+13,FALSE)+HLOOKUP(AY$1,城镇集体企业!$A$1:$DH$53,ROW(AY37)+13,FALSE)+HLOOKUP(AY$1,其他单位!$A$1:$DH$53,ROW(AY37)+13,FALSE)</f>
        <v>610</v>
      </c>
      <c r="AZ37">
        <f>HLOOKUP(AZ$1,国有企业!$A$1:$DH$53,ROW(AZ37)+13,FALSE)+HLOOKUP(AZ$1,城镇集体企业!$A$1:$DH$53,ROW(AZ37)+13,FALSE)+HLOOKUP(AZ$1,其他单位!$A$1:$DH$53,ROW(AZ37)+13,FALSE)</f>
        <v>2706</v>
      </c>
      <c r="BA37">
        <f>HLOOKUP(BA$1,国有企业!$A$1:$DH$53,ROW(BA37)+13,FALSE)+HLOOKUP(BA$1,城镇集体企业!$A$1:$DH$53,ROW(BA37)+13,FALSE)+HLOOKUP(BA$1,其他单位!$A$1:$DH$53,ROW(BA37)+13,FALSE)</f>
        <v>45538</v>
      </c>
      <c r="BB37">
        <f>HLOOKUP(BB$1,国有企业!$A$1:$DH$53,ROW(BB37)+13,FALSE)+HLOOKUP(BB$1,城镇集体企业!$A$1:$DH$53,ROW(BB37)+13,FALSE)+HLOOKUP(BB$1,其他单位!$A$1:$DH$53,ROW(BB37)+13,FALSE)</f>
        <v>15004</v>
      </c>
      <c r="BC37">
        <f>HLOOKUP(BC$1,国有企业!$A$1:$DH$53,ROW(BC37)+13,FALSE)+HLOOKUP(BC$1,城镇集体企业!$A$1:$DH$53,ROW(BC37)+13,FALSE)+HLOOKUP(BC$1,其他单位!$A$1:$DH$53,ROW(BC37)+13,FALSE)</f>
        <v>25759</v>
      </c>
      <c r="BD37">
        <f>HLOOKUP(BD$1,国有企业!$A$1:$DH$53,ROW(BD37)+13,FALSE)+HLOOKUP(BD$1,城镇集体企业!$A$1:$DH$53,ROW(BD37)+13,FALSE)+HLOOKUP(BD$1,其他单位!$A$1:$DH$53,ROW(BD37)+13,FALSE)</f>
        <v>3912</v>
      </c>
      <c r="BE37">
        <f>HLOOKUP(BE$1,国有企业!$A$1:$DH$53,ROW(BE37)+13,FALSE)+HLOOKUP(BE$1,城镇集体企业!$A$1:$DH$53,ROW(BE37)+13,FALSE)+HLOOKUP(BE$1,其他单位!$A$1:$DH$53,ROW(BE37)+13,FALSE)</f>
        <v>863</v>
      </c>
      <c r="BF37">
        <f>HLOOKUP(BF$1,国有企业!$A$1:$DH$53,ROW(BF37)+13,FALSE)+HLOOKUP(BF$1,城镇集体企业!$A$1:$DH$53,ROW(BF37)+13,FALSE)+HLOOKUP(BF$1,其他单位!$A$1:$DH$53,ROW(BF37)+13,FALSE)</f>
        <v>23679</v>
      </c>
      <c r="BG37">
        <f>HLOOKUP(BG$1,国有企业!$A$1:$DH$53,ROW(BG37)+13,FALSE)+HLOOKUP(BG$1,城镇集体企业!$A$1:$DH$53,ROW(BG37)+13,FALSE)+HLOOKUP(BG$1,其他单位!$A$1:$DH$53,ROW(BG37)+13,FALSE)</f>
        <v>12631</v>
      </c>
      <c r="BH37">
        <f>HLOOKUP(BH$1,国有企业!$A$1:$DH$53,ROW(BH37)+13,FALSE)+HLOOKUP(BH$1,城镇集体企业!$A$1:$DH$53,ROW(BH37)+13,FALSE)+HLOOKUP(BH$1,其他单位!$A$1:$DH$53,ROW(BH37)+13,FALSE)</f>
        <v>11048</v>
      </c>
      <c r="BI37">
        <f>HLOOKUP(BI$1,国有企业!$A$1:$DH$53,ROW(BI37)+13,FALSE)+HLOOKUP(BI$1,城镇集体企业!$A$1:$DH$53,ROW(BI37)+13,FALSE)+HLOOKUP(BI$1,其他单位!$A$1:$DH$53,ROW(BI37)+13,FALSE)</f>
        <v>51946</v>
      </c>
      <c r="BJ37">
        <f>HLOOKUP(BJ$1,国有企业!$A$1:$DH$53,ROW(BJ37)+13,FALSE)+HLOOKUP(BJ$1,城镇集体企业!$A$1:$DH$53,ROW(BJ37)+13,FALSE)+HLOOKUP(BJ$1,其他单位!$A$1:$DH$53,ROW(BJ37)+13,FALSE)</f>
        <v>23341</v>
      </c>
      <c r="BK37">
        <f>HLOOKUP(BK$1,国有企业!$A$1:$DH$53,ROW(BK37)+13,FALSE)+HLOOKUP(BK$1,城镇集体企业!$A$1:$DH$53,ROW(BK37)+13,FALSE)+HLOOKUP(BK$1,其他单位!$A$1:$DH$53,ROW(BK37)+13,FALSE)</f>
        <v>19558</v>
      </c>
      <c r="BL37">
        <f>HLOOKUP(BL$1,国有企业!$A$1:$DH$53,ROW(BL37)+13,FALSE)+HLOOKUP(BL$1,城镇集体企业!$A$1:$DH$53,ROW(BL37)+13,FALSE)+HLOOKUP(BL$1,其他单位!$A$1:$DH$53,ROW(BL37)+13,FALSE)</f>
        <v>9</v>
      </c>
      <c r="BM37">
        <f>HLOOKUP(BM$1,国有企业!$A$1:$DH$53,ROW(BM37)+13,FALSE)+HLOOKUP(BM$1,城镇集体企业!$A$1:$DH$53,ROW(BM37)+13,FALSE)+HLOOKUP(BM$1,其他单位!$A$1:$DH$53,ROW(BM37)+13,FALSE)</f>
        <v>2473</v>
      </c>
      <c r="BN37">
        <f>HLOOKUP(BN$1,国有企业!$A$1:$DH$53,ROW(BN37)+13,FALSE)+HLOOKUP(BN$1,城镇集体企业!$A$1:$DH$53,ROW(BN37)+13,FALSE)+HLOOKUP(BN$1,其他单位!$A$1:$DH$53,ROW(BN37)+13,FALSE)</f>
        <v>0</v>
      </c>
      <c r="BO37">
        <f>HLOOKUP(BO$1,国有企业!$A$1:$DH$53,ROW(BO37)+13,FALSE)+HLOOKUP(BO$1,城镇集体企业!$A$1:$DH$53,ROW(BO37)+13,FALSE)+HLOOKUP(BO$1,其他单位!$A$1:$DH$53,ROW(BO37)+13,FALSE)</f>
        <v>430</v>
      </c>
      <c r="BP37">
        <f>HLOOKUP(BP$1,国有企业!$A$1:$DH$53,ROW(BP37)+13,FALSE)+HLOOKUP(BP$1,城镇集体企业!$A$1:$DH$53,ROW(BP37)+13,FALSE)+HLOOKUP(BP$1,其他单位!$A$1:$DH$53,ROW(BP37)+13,FALSE)</f>
        <v>892</v>
      </c>
      <c r="BQ37">
        <f>HLOOKUP(BQ$1,国有企业!$A$1:$DH$53,ROW(BQ37)+13,FALSE)+HLOOKUP(BQ$1,城镇集体企业!$A$1:$DH$53,ROW(BQ37)+13,FALSE)+HLOOKUP(BQ$1,其他单位!$A$1:$DH$53,ROW(BQ37)+13,FALSE)</f>
        <v>5243</v>
      </c>
      <c r="BR37">
        <f>HLOOKUP(BR$1,国有企业!$A$1:$DH$53,ROW(BR37)+13,FALSE)+HLOOKUP(BR$1,城镇集体企业!$A$1:$DH$53,ROW(BR37)+13,FALSE)+HLOOKUP(BR$1,其他单位!$A$1:$DH$53,ROW(BR37)+13,FALSE)</f>
        <v>5752</v>
      </c>
      <c r="BS37">
        <f>HLOOKUP(BS$1,国有企业!$A$1:$DH$53,ROW(BS37)+13,FALSE)+HLOOKUP(BS$1,城镇集体企业!$A$1:$DH$53,ROW(BS37)+13,FALSE)+HLOOKUP(BS$1,其他单位!$A$1:$DH$53,ROW(BS37)+13,FALSE)</f>
        <v>4397</v>
      </c>
      <c r="BT37">
        <f>HLOOKUP(BT$1,国有企业!$A$1:$DH$53,ROW(BT37)+13,FALSE)+HLOOKUP(BT$1,城镇集体企业!$A$1:$DH$53,ROW(BT37)+13,FALSE)+HLOOKUP(BT$1,其他单位!$A$1:$DH$53,ROW(BT37)+13,FALSE)</f>
        <v>1355</v>
      </c>
      <c r="BU37">
        <f>HLOOKUP(BU$1,国有企业!$A$1:$DH$53,ROW(BU37)+13,FALSE)+HLOOKUP(BU$1,城镇集体企业!$A$1:$DH$53,ROW(BU37)+13,FALSE)+HLOOKUP(BU$1,其他单位!$A$1:$DH$53,ROW(BU37)+13,FALSE)</f>
        <v>9480</v>
      </c>
      <c r="BV37">
        <f>HLOOKUP(BV$1,国有企业!$A$1:$DH$53,ROW(BV37)+13,FALSE)+HLOOKUP(BV$1,城镇集体企业!$A$1:$DH$53,ROW(BV37)+13,FALSE)+HLOOKUP(BV$1,其他单位!$A$1:$DH$53,ROW(BV37)+13,FALSE)</f>
        <v>7706</v>
      </c>
      <c r="BW37">
        <f>HLOOKUP(BW$1,国有企业!$A$1:$DH$53,ROW(BW37)+13,FALSE)+HLOOKUP(BW$1,城镇集体企业!$A$1:$DH$53,ROW(BW37)+13,FALSE)+HLOOKUP(BW$1,其他单位!$A$1:$DH$53,ROW(BW37)+13,FALSE)</f>
        <v>101</v>
      </c>
      <c r="BX37">
        <f>HLOOKUP(BX$1,国有企业!$A$1:$DH$53,ROW(BX37)+13,FALSE)+HLOOKUP(BX$1,城镇集体企业!$A$1:$DH$53,ROW(BX37)+13,FALSE)+HLOOKUP(BX$1,其他单位!$A$1:$DH$53,ROW(BX37)+13,FALSE)</f>
        <v>1673</v>
      </c>
      <c r="BY37">
        <f>HLOOKUP(BY$1,国有企业!$A$1:$DH$53,ROW(BY37)+13,FALSE)+HLOOKUP(BY$1,城镇集体企业!$A$1:$DH$53,ROW(BY37)+13,FALSE)+HLOOKUP(BY$1,其他单位!$A$1:$DH$53,ROW(BY37)+13,FALSE)</f>
        <v>28961</v>
      </c>
      <c r="BZ37">
        <f>HLOOKUP(BZ$1,国有企业!$A$1:$DH$53,ROW(BZ37)+13,FALSE)+HLOOKUP(BZ$1,城镇集体企业!$A$1:$DH$53,ROW(BZ37)+13,FALSE)+HLOOKUP(BZ$1,其他单位!$A$1:$DH$53,ROW(BZ37)+13,FALSE)</f>
        <v>20519</v>
      </c>
      <c r="CA37">
        <f>HLOOKUP(CA$1,国有企业!$A$1:$DH$53,ROW(CA37)+13,FALSE)+HLOOKUP(CA$1,城镇集体企业!$A$1:$DH$53,ROW(CA37)+13,FALSE)+HLOOKUP(CA$1,其他单位!$A$1:$DH$53,ROW(CA37)+13,FALSE)</f>
        <v>78</v>
      </c>
      <c r="CB37">
        <f>HLOOKUP(CB$1,国有企业!$A$1:$DH$53,ROW(CB37)+13,FALSE)+HLOOKUP(CB$1,城镇集体企业!$A$1:$DH$53,ROW(CB37)+13,FALSE)+HLOOKUP(CB$1,其他单位!$A$1:$DH$53,ROW(CB37)+13,FALSE)</f>
        <v>7447</v>
      </c>
      <c r="CC37">
        <f>HLOOKUP(CC$1,国有企业!$A$1:$DH$53,ROW(CC37)+13,FALSE)+HLOOKUP(CC$1,城镇集体企业!$A$1:$DH$53,ROW(CC37)+13,FALSE)+HLOOKUP(CC$1,其他单位!$A$1:$DH$53,ROW(CC37)+13,FALSE)</f>
        <v>917</v>
      </c>
      <c r="CD37">
        <f>HLOOKUP(CD$1,国有企业!$A$1:$DH$53,ROW(CD37)+13,FALSE)+HLOOKUP(CD$1,城镇集体企业!$A$1:$DH$53,ROW(CD37)+13,FALSE)+HLOOKUP(CD$1,其他单位!$A$1:$DH$53,ROW(CD37)+13,FALSE)</f>
        <v>13751</v>
      </c>
      <c r="CE37">
        <f>HLOOKUP(CE$1,国有企业!$A$1:$DH$53,ROW(CE37)+13,FALSE)+HLOOKUP(CE$1,城镇集体企业!$A$1:$DH$53,ROW(CE37)+13,FALSE)+HLOOKUP(CE$1,其他单位!$A$1:$DH$53,ROW(CE37)+13,FALSE)</f>
        <v>15858</v>
      </c>
      <c r="CF37">
        <f>HLOOKUP(CF$1,国有企业!$A$1:$DH$53,ROW(CF37)+13,FALSE)+HLOOKUP(CF$1,城镇集体企业!$A$1:$DH$53,ROW(CF37)+13,FALSE)+HLOOKUP(CF$1,其他单位!$A$1:$DH$53,ROW(CF37)+13,FALSE)</f>
        <v>1716</v>
      </c>
      <c r="CG37">
        <f>HLOOKUP(CG$1,国有企业!$A$1:$DH$53,ROW(CG37)+13,FALSE)+HLOOKUP(CG$1,城镇集体企业!$A$1:$DH$53,ROW(CG37)+13,FALSE)+HLOOKUP(CG$1,其他单位!$A$1:$DH$53,ROW(CG37)+13,FALSE)</f>
        <v>14142</v>
      </c>
      <c r="CH37">
        <f>HLOOKUP(CH$1,国有企业!$A$1:$DH$53,ROW(CH37)+13,FALSE)+HLOOKUP(CH$1,城镇集体企业!$A$1:$DH$53,ROW(CH37)+13,FALSE)+HLOOKUP(CH$1,其他单位!$A$1:$DH$53,ROW(CH37)+13,FALSE)</f>
        <v>18078</v>
      </c>
      <c r="CI37">
        <f>HLOOKUP(CI$1,国有企业!$A$1:$DH$53,ROW(CI37)+13,FALSE)+HLOOKUP(CI$1,城镇集体企业!$A$1:$DH$53,ROW(CI37)+13,FALSE)+HLOOKUP(CI$1,其他单位!$A$1:$DH$53,ROW(CI37)+13,FALSE)</f>
        <v>780</v>
      </c>
      <c r="CJ37">
        <f>HLOOKUP(CJ$1,国有企业!$A$1:$DH$53,ROW(CJ37)+13,FALSE)+HLOOKUP(CJ$1,城镇集体企业!$A$1:$DH$53,ROW(CJ37)+13,FALSE)+HLOOKUP(CJ$1,其他单位!$A$1:$DH$53,ROW(CJ37)+13,FALSE)</f>
        <v>15129</v>
      </c>
      <c r="CK37">
        <f>HLOOKUP(CK$1,国有企业!$A$1:$DH$53,ROW(CK37)+13,FALSE)+HLOOKUP(CK$1,城镇集体企业!$A$1:$DH$53,ROW(CK37)+13,FALSE)+HLOOKUP(CK$1,其他单位!$A$1:$DH$53,ROW(CK37)+13,FALSE)</f>
        <v>2169</v>
      </c>
      <c r="CL37">
        <f>HLOOKUP(CL$1,国有企业!$A$1:$DH$53,ROW(CL37)+13,FALSE)+HLOOKUP(CL$1,城镇集体企业!$A$1:$DH$53,ROW(CL37)+13,FALSE)+HLOOKUP(CL$1,其他单位!$A$1:$DH$53,ROW(CL37)+13,FALSE)</f>
        <v>9545</v>
      </c>
      <c r="CM37">
        <f>HLOOKUP(CM$1,国有企业!$A$1:$DH$53,ROW(CM37)+13,FALSE)+HLOOKUP(CM$1,城镇集体企业!$A$1:$DH$53,ROW(CM37)+13,FALSE)+HLOOKUP(CM$1,其他单位!$A$1:$DH$53,ROW(CM37)+13,FALSE)</f>
        <v>2009</v>
      </c>
      <c r="CN37">
        <f>HLOOKUP(CN$1,国有企业!$A$1:$DH$53,ROW(CN37)+13,FALSE)+HLOOKUP(CN$1,城镇集体企业!$A$1:$DH$53,ROW(CN37)+13,FALSE)+HLOOKUP(CN$1,其他单位!$A$1:$DH$53,ROW(CN37)+13,FALSE)</f>
        <v>1229</v>
      </c>
      <c r="CO37">
        <f>HLOOKUP(CO$1,国有企业!$A$1:$DH$53,ROW(CO37)+13,FALSE)+HLOOKUP(CO$1,城镇集体企业!$A$1:$DH$53,ROW(CO37)+13,FALSE)+HLOOKUP(CO$1,其他单位!$A$1:$DH$53,ROW(CO37)+13,FALSE)</f>
        <v>6065</v>
      </c>
      <c r="CP37">
        <f>HLOOKUP(CP$1,国有企业!$A$1:$DH$53,ROW(CP37)+13,FALSE)+HLOOKUP(CP$1,城镇集体企业!$A$1:$DH$53,ROW(CP37)+13,FALSE)+HLOOKUP(CP$1,其他单位!$A$1:$DH$53,ROW(CP37)+13,FALSE)</f>
        <v>242</v>
      </c>
      <c r="CQ37">
        <f>HLOOKUP(CQ$1,国有企业!$A$1:$DH$53,ROW(CQ37)+13,FALSE)+HLOOKUP(CQ$1,城镇集体企业!$A$1:$DH$53,ROW(CQ37)+13,FALSE)+HLOOKUP(CQ$1,其他单位!$A$1:$DH$53,ROW(CQ37)+13,FALSE)</f>
        <v>1372</v>
      </c>
      <c r="CR37">
        <f>HLOOKUP(CR$1,国有企业!$A$1:$DH$53,ROW(CR37)+13,FALSE)+HLOOKUP(CR$1,城镇集体企业!$A$1:$DH$53,ROW(CR37)+13,FALSE)+HLOOKUP(CR$1,其他单位!$A$1:$DH$53,ROW(CR37)+13,FALSE)</f>
        <v>632</v>
      </c>
      <c r="CS37">
        <f>HLOOKUP(CS$1,国有企业!$A$1:$DH$53,ROW(CS37)+13,FALSE)+HLOOKUP(CS$1,城镇集体企业!$A$1:$DH$53,ROW(CS37)+13,FALSE)+HLOOKUP(CS$1,其他单位!$A$1:$DH$53,ROW(CS37)+13,FALSE)</f>
        <v>354</v>
      </c>
      <c r="CT37">
        <f>HLOOKUP(CT$1,国有企业!$A$1:$DH$53,ROW(CT37)+13,FALSE)+HLOOKUP(CT$1,城镇集体企业!$A$1:$DH$53,ROW(CT37)+13,FALSE)+HLOOKUP(CT$1,其他单位!$A$1:$DH$53,ROW(CT37)+13,FALSE)</f>
        <v>386</v>
      </c>
      <c r="CU37">
        <f>HLOOKUP(CU$1,国有企业!$A$1:$DH$53,ROW(CU37)+13,FALSE)+HLOOKUP(CU$1,城镇集体企业!$A$1:$DH$53,ROW(CU37)+13,FALSE)+HLOOKUP(CU$1,其他单位!$A$1:$DH$53,ROW(CU37)+13,FALSE)</f>
        <v>86212</v>
      </c>
      <c r="CV37">
        <f>HLOOKUP(CV$1,国有企业!$A$1:$DH$53,ROW(CV37)+13,FALSE)+HLOOKUP(CV$1,城镇集体企业!$A$1:$DH$53,ROW(CV37)+13,FALSE)+HLOOKUP(CV$1,其他单位!$A$1:$DH$53,ROW(CV37)+13,FALSE)</f>
        <v>26054</v>
      </c>
      <c r="CW37">
        <f>HLOOKUP(CW$1,国有企业!$A$1:$DH$53,ROW(CW37)+13,FALSE)+HLOOKUP(CW$1,城镇集体企业!$A$1:$DH$53,ROW(CW37)+13,FALSE)+HLOOKUP(CW$1,其他单位!$A$1:$DH$53,ROW(CW37)+13,FALSE)</f>
        <v>38970</v>
      </c>
      <c r="CX37">
        <f>HLOOKUP(CX$1,国有企业!$A$1:$DH$53,ROW(CX37)+13,FALSE)+HLOOKUP(CX$1,城镇集体企业!$A$1:$DH$53,ROW(CX37)+13,FALSE)+HLOOKUP(CX$1,其他单位!$A$1:$DH$53,ROW(CX37)+13,FALSE)</f>
        <v>6944</v>
      </c>
      <c r="CY37">
        <f>HLOOKUP(CY$1,国有企业!$A$1:$DH$53,ROW(CY37)+13,FALSE)+HLOOKUP(CY$1,城镇集体企业!$A$1:$DH$53,ROW(CY37)+13,FALSE)+HLOOKUP(CY$1,其他单位!$A$1:$DH$53,ROW(CY37)+13,FALSE)</f>
        <v>53559</v>
      </c>
      <c r="CZ37">
        <f>HLOOKUP(CZ$1,国有企业!$A$1:$DH$53,ROW(CZ37)+13,FALSE)+HLOOKUP(CZ$1,城镇集体企业!$A$1:$DH$53,ROW(CZ37)+13,FALSE)+HLOOKUP(CZ$1,其他单位!$A$1:$DH$53,ROW(CZ37)+13,FALSE)</f>
        <v>50881</v>
      </c>
      <c r="DA37">
        <f>HLOOKUP(DA$1,国有企业!$A$1:$DH$53,ROW(DA37)+13,FALSE)+HLOOKUP(DA$1,城镇集体企业!$A$1:$DH$53,ROW(DA37)+13,FALSE)+HLOOKUP(DA$1,其他单位!$A$1:$DH$53,ROW(DA37)+13,FALSE)</f>
        <v>2678</v>
      </c>
      <c r="DB37">
        <f>HLOOKUP(DB$1,国有企业!$A$1:$DH$53,ROW(DB37)+13,FALSE)+HLOOKUP(DB$1,城镇集体企业!$A$1:$DH$53,ROW(DB37)+13,FALSE)+HLOOKUP(DB$1,其他单位!$A$1:$DH$53,ROW(DB37)+13,FALSE)</f>
        <v>8242</v>
      </c>
      <c r="DC37">
        <f>HLOOKUP(DC$1,国有企业!$A$1:$DH$53,ROW(DC37)+13,FALSE)+HLOOKUP(DC$1,城镇集体企业!$A$1:$DH$53,ROW(DC37)+13,FALSE)+HLOOKUP(DC$1,其他单位!$A$1:$DH$53,ROW(DC37)+13,FALSE)</f>
        <v>1149</v>
      </c>
      <c r="DD37">
        <f>HLOOKUP(DD$1,国有企业!$A$1:$DH$53,ROW(DD37)+13,FALSE)+HLOOKUP(DD$1,城镇集体企业!$A$1:$DH$53,ROW(DD37)+13,FALSE)+HLOOKUP(DD$1,其他单位!$A$1:$DH$53,ROW(DD37)+13,FALSE)</f>
        <v>1155</v>
      </c>
      <c r="DE37">
        <f>HLOOKUP(DE$1,国有企业!$A$1:$DH$53,ROW(DE37)+13,FALSE)+HLOOKUP(DE$1,城镇集体企业!$A$1:$DH$53,ROW(DE37)+13,FALSE)+HLOOKUP(DE$1,其他单位!$A$1:$DH$53,ROW(DE37)+13,FALSE)</f>
        <v>2906</v>
      </c>
      <c r="DF37">
        <f>HLOOKUP(DF$1,国有企业!$A$1:$DH$53,ROW(DF37)+13,FALSE)+HLOOKUP(DF$1,城镇集体企业!$A$1:$DH$53,ROW(DF37)+13,FALSE)+HLOOKUP(DF$1,其他单位!$A$1:$DH$53,ROW(DF37)+13,FALSE)</f>
        <v>949</v>
      </c>
      <c r="DG37">
        <f>HLOOKUP(DG$1,国有企业!$A$1:$DH$53,ROW(DG37)+13,FALSE)+HLOOKUP(DG$1,城镇集体企业!$A$1:$DH$53,ROW(DG37)+13,FALSE)+HLOOKUP(DG$1,其他单位!$A$1:$DH$53,ROW(DG37)+13,FALSE)</f>
        <v>2083</v>
      </c>
      <c r="DH37">
        <f>HLOOKUP(DH$1,国有企业!$A$1:$DH$53,ROW(DH37)+13,FALSE)+HLOOKUP(DH$1,城镇集体企业!$A$1:$DH$53,ROW(DH37)+13,FALSE)+HLOOKUP(DH$1,其他单位!$A$1:$DH$53,ROW(DH37)+13,FALSE)</f>
        <v>151326</v>
      </c>
    </row>
    <row r="38" spans="1:112" x14ac:dyDescent="0.2">
      <c r="A38" s="29" t="s">
        <v>592</v>
      </c>
      <c r="B38">
        <f>HLOOKUP(B$1,国有企业!$A$1:$DH$53,ROW(B38)+13,FALSE)+HLOOKUP(B$1,城镇集体企业!$A$1:$DH$53,ROW(B38)+13,FALSE)+HLOOKUP(B$1,其他单位!$A$1:$DH$53,ROW(B38)+13,FALSE)</f>
        <v>700100</v>
      </c>
      <c r="C38">
        <f>HLOOKUP(C$1,国有企业!$A$1:$DH$53,ROW(C38)+13,FALSE)+HLOOKUP(C$1,城镇集体企业!$A$1:$DH$53,ROW(C38)+13,FALSE)+HLOOKUP(C$1,其他单位!$A$1:$DH$53,ROW(C38)+13,FALSE)</f>
        <v>7313</v>
      </c>
      <c r="D38">
        <f>HLOOKUP(D$1,国有企业!$A$1:$DH$53,ROW(D38)+13,FALSE)+HLOOKUP(D$1,城镇集体企业!$A$1:$DH$53,ROW(D38)+13,FALSE)+HLOOKUP(D$1,其他单位!$A$1:$DH$53,ROW(D38)+13,FALSE)</f>
        <v>5237</v>
      </c>
      <c r="E38">
        <f>HLOOKUP(E$1,国有企业!$A$1:$DH$53,ROW(E38)+13,FALSE)+HLOOKUP(E$1,城镇集体企业!$A$1:$DH$53,ROW(E38)+13,FALSE)+HLOOKUP(E$1,其他单位!$A$1:$DH$53,ROW(E38)+13,FALSE)</f>
        <v>722</v>
      </c>
      <c r="F38">
        <f>HLOOKUP(F$1,国有企业!$A$1:$DH$53,ROW(F38)+13,FALSE)+HLOOKUP(F$1,城镇集体企业!$A$1:$DH$53,ROW(F38)+13,FALSE)+HLOOKUP(F$1,其他单位!$A$1:$DH$53,ROW(F38)+13,FALSE)</f>
        <v>769</v>
      </c>
      <c r="G38">
        <f>HLOOKUP(G$1,国有企业!$A$1:$DH$53,ROW(G38)+13,FALSE)+HLOOKUP(G$1,城镇集体企业!$A$1:$DH$53,ROW(G38)+13,FALSE)+HLOOKUP(G$1,其他单位!$A$1:$DH$53,ROW(G38)+13,FALSE)</f>
        <v>0</v>
      </c>
      <c r="H38">
        <f>HLOOKUP(H$1,国有企业!$A$1:$DH$53,ROW(H38)+13,FALSE)+HLOOKUP(H$1,城镇集体企业!$A$1:$DH$53,ROW(H38)+13,FALSE)+HLOOKUP(H$1,其他单位!$A$1:$DH$53,ROW(H38)+13,FALSE)</f>
        <v>585</v>
      </c>
      <c r="I38">
        <f>HLOOKUP(I$1,国有企业!$A$1:$DH$53,ROW(I38)+13,FALSE)+HLOOKUP(I$1,城镇集体企业!$A$1:$DH$53,ROW(I38)+13,FALSE)+HLOOKUP(I$1,其他单位!$A$1:$DH$53,ROW(I38)+13,FALSE)</f>
        <v>56075</v>
      </c>
      <c r="J38">
        <f>HLOOKUP(J$1,国有企业!$A$1:$DH$53,ROW(J38)+13,FALSE)+HLOOKUP(J$1,城镇集体企业!$A$1:$DH$53,ROW(J38)+13,FALSE)+HLOOKUP(J$1,其他单位!$A$1:$DH$53,ROW(J38)+13,FALSE)</f>
        <v>55404</v>
      </c>
      <c r="K38">
        <f>HLOOKUP(K$1,国有企业!$A$1:$DH$53,ROW(K38)+13,FALSE)+HLOOKUP(K$1,城镇集体企业!$A$1:$DH$53,ROW(K38)+13,FALSE)+HLOOKUP(K$1,其他单位!$A$1:$DH$53,ROW(K38)+13,FALSE)</f>
        <v>61</v>
      </c>
      <c r="L38">
        <f>HLOOKUP(L$1,国有企业!$A$1:$DH$53,ROW(L38)+13,FALSE)+HLOOKUP(L$1,城镇集体企业!$A$1:$DH$53,ROW(L38)+13,FALSE)+HLOOKUP(L$1,其他单位!$A$1:$DH$53,ROW(L38)+13,FALSE)</f>
        <v>36</v>
      </c>
      <c r="M38">
        <f>HLOOKUP(M$1,国有企业!$A$1:$DH$53,ROW(M38)+13,FALSE)+HLOOKUP(M$1,城镇集体企业!$A$1:$DH$53,ROW(M38)+13,FALSE)+HLOOKUP(M$1,其他单位!$A$1:$DH$53,ROW(M38)+13,FALSE)</f>
        <v>0</v>
      </c>
      <c r="N38">
        <f>HLOOKUP(N$1,国有企业!$A$1:$DH$53,ROW(N38)+13,FALSE)+HLOOKUP(N$1,城镇集体企业!$A$1:$DH$53,ROW(N38)+13,FALSE)+HLOOKUP(N$1,其他单位!$A$1:$DH$53,ROW(N38)+13,FALSE)</f>
        <v>230</v>
      </c>
      <c r="O38">
        <f>HLOOKUP(O$1,国有企业!$A$1:$DH$53,ROW(O38)+13,FALSE)+HLOOKUP(O$1,城镇集体企业!$A$1:$DH$53,ROW(O38)+13,FALSE)+HLOOKUP(O$1,其他单位!$A$1:$DH$53,ROW(O38)+13,FALSE)</f>
        <v>344</v>
      </c>
      <c r="P38">
        <f>HLOOKUP(P$1,国有企业!$A$1:$DH$53,ROW(P38)+13,FALSE)+HLOOKUP(P$1,城镇集体企业!$A$1:$DH$53,ROW(P38)+13,FALSE)+HLOOKUP(P$1,其他单位!$A$1:$DH$53,ROW(P38)+13,FALSE)</f>
        <v>0</v>
      </c>
      <c r="Q38">
        <f>HLOOKUP(Q$1,国有企业!$A$1:$DH$53,ROW(Q38)+13,FALSE)+HLOOKUP(Q$1,城镇集体企业!$A$1:$DH$53,ROW(Q38)+13,FALSE)+HLOOKUP(Q$1,其他单位!$A$1:$DH$53,ROW(Q38)+13,FALSE)</f>
        <v>89078</v>
      </c>
      <c r="R38">
        <f>HLOOKUP(R$1,国有企业!$A$1:$DH$53,ROW(R38)+13,FALSE)+HLOOKUP(R$1,城镇集体企业!$A$1:$DH$53,ROW(R38)+13,FALSE)+HLOOKUP(R$1,其他单位!$A$1:$DH$53,ROW(R38)+13,FALSE)</f>
        <v>2294</v>
      </c>
      <c r="S38">
        <f>HLOOKUP(S$1,国有企业!$A$1:$DH$53,ROW(S38)+13,FALSE)+HLOOKUP(S$1,城镇集体企业!$A$1:$DH$53,ROW(S38)+13,FALSE)+HLOOKUP(S$1,其他单位!$A$1:$DH$53,ROW(S38)+13,FALSE)</f>
        <v>7206</v>
      </c>
      <c r="T38">
        <f>HLOOKUP(T$1,国有企业!$A$1:$DH$53,ROW(T38)+13,FALSE)+HLOOKUP(T$1,城镇集体企业!$A$1:$DH$53,ROW(T38)+13,FALSE)+HLOOKUP(T$1,其他单位!$A$1:$DH$53,ROW(T38)+13,FALSE)</f>
        <v>1220</v>
      </c>
      <c r="U38">
        <f>HLOOKUP(U$1,国有企业!$A$1:$DH$53,ROW(U38)+13,FALSE)+HLOOKUP(U$1,城镇集体企业!$A$1:$DH$53,ROW(U38)+13,FALSE)+HLOOKUP(U$1,其他单位!$A$1:$DH$53,ROW(U38)+13,FALSE)</f>
        <v>415</v>
      </c>
      <c r="V38">
        <f>HLOOKUP(V$1,国有企业!$A$1:$DH$53,ROW(V38)+13,FALSE)+HLOOKUP(V$1,城镇集体企业!$A$1:$DH$53,ROW(V38)+13,FALSE)+HLOOKUP(V$1,其他单位!$A$1:$DH$53,ROW(V38)+13,FALSE)</f>
        <v>3202</v>
      </c>
      <c r="W38">
        <f>HLOOKUP(W$1,国有企业!$A$1:$DH$53,ROW(W38)+13,FALSE)+HLOOKUP(W$1,城镇集体企业!$A$1:$DH$53,ROW(W38)+13,FALSE)+HLOOKUP(W$1,其他单位!$A$1:$DH$53,ROW(W38)+13,FALSE)</f>
        <v>1607</v>
      </c>
      <c r="X38">
        <f>HLOOKUP(X$1,国有企业!$A$1:$DH$53,ROW(X38)+13,FALSE)+HLOOKUP(X$1,城镇集体企业!$A$1:$DH$53,ROW(X38)+13,FALSE)+HLOOKUP(X$1,其他单位!$A$1:$DH$53,ROW(X38)+13,FALSE)</f>
        <v>37</v>
      </c>
      <c r="Y38">
        <f>HLOOKUP(Y$1,国有企业!$A$1:$DH$53,ROW(Y38)+13,FALSE)+HLOOKUP(Y$1,城镇集体企业!$A$1:$DH$53,ROW(Y38)+13,FALSE)+HLOOKUP(Y$1,其他单位!$A$1:$DH$53,ROW(Y38)+13,FALSE)</f>
        <v>0</v>
      </c>
      <c r="Z38">
        <f>HLOOKUP(Z$1,国有企业!$A$1:$DH$53,ROW(Z38)+13,FALSE)+HLOOKUP(Z$1,城镇集体企业!$A$1:$DH$53,ROW(Z38)+13,FALSE)+HLOOKUP(Z$1,其他单位!$A$1:$DH$53,ROW(Z38)+13,FALSE)</f>
        <v>0</v>
      </c>
      <c r="AA38">
        <f>HLOOKUP(AA$1,国有企业!$A$1:$DH$53,ROW(AA38)+13,FALSE)+HLOOKUP(AA$1,城镇集体企业!$A$1:$DH$53,ROW(AA38)+13,FALSE)+HLOOKUP(AA$1,其他单位!$A$1:$DH$53,ROW(AA38)+13,FALSE)</f>
        <v>1909</v>
      </c>
      <c r="AB38">
        <f>HLOOKUP(AB$1,国有企业!$A$1:$DH$53,ROW(AB38)+13,FALSE)+HLOOKUP(AB$1,城镇集体企业!$A$1:$DH$53,ROW(AB38)+13,FALSE)+HLOOKUP(AB$1,其他单位!$A$1:$DH$53,ROW(AB38)+13,FALSE)</f>
        <v>1450</v>
      </c>
      <c r="AC38">
        <f>HLOOKUP(AC$1,国有企业!$A$1:$DH$53,ROW(AC38)+13,FALSE)+HLOOKUP(AC$1,城镇集体企业!$A$1:$DH$53,ROW(AC38)+13,FALSE)+HLOOKUP(AC$1,其他单位!$A$1:$DH$53,ROW(AC38)+13,FALSE)</f>
        <v>0</v>
      </c>
      <c r="AD38">
        <f>HLOOKUP(AD$1,国有企业!$A$1:$DH$53,ROW(AD38)+13,FALSE)+HLOOKUP(AD$1,城镇集体企业!$A$1:$DH$53,ROW(AD38)+13,FALSE)+HLOOKUP(AD$1,其他单位!$A$1:$DH$53,ROW(AD38)+13,FALSE)</f>
        <v>15643</v>
      </c>
      <c r="AE38">
        <f>HLOOKUP(AE$1,国有企业!$A$1:$DH$53,ROW(AE38)+13,FALSE)+HLOOKUP(AE$1,城镇集体企业!$A$1:$DH$53,ROW(AE38)+13,FALSE)+HLOOKUP(AE$1,其他单位!$A$1:$DH$53,ROW(AE38)+13,FALSE)</f>
        <v>13536</v>
      </c>
      <c r="AF38">
        <f>HLOOKUP(AF$1,国有企业!$A$1:$DH$53,ROW(AF38)+13,FALSE)+HLOOKUP(AF$1,城镇集体企业!$A$1:$DH$53,ROW(AF38)+13,FALSE)+HLOOKUP(AF$1,其他单位!$A$1:$DH$53,ROW(AF38)+13,FALSE)</f>
        <v>2185</v>
      </c>
      <c r="AG38">
        <f>HLOOKUP(AG$1,国有企业!$A$1:$DH$53,ROW(AG38)+13,FALSE)+HLOOKUP(AG$1,城镇集体企业!$A$1:$DH$53,ROW(AG38)+13,FALSE)+HLOOKUP(AG$1,其他单位!$A$1:$DH$53,ROW(AG38)+13,FALSE)</f>
        <v>582</v>
      </c>
      <c r="AH38">
        <f>HLOOKUP(AH$1,国有企业!$A$1:$DH$53,ROW(AH38)+13,FALSE)+HLOOKUP(AH$1,城镇集体企业!$A$1:$DH$53,ROW(AH38)+13,FALSE)+HLOOKUP(AH$1,其他单位!$A$1:$DH$53,ROW(AH38)+13,FALSE)</f>
        <v>667</v>
      </c>
      <c r="AI38">
        <f>HLOOKUP(AI$1,国有企业!$A$1:$DH$53,ROW(AI38)+13,FALSE)+HLOOKUP(AI$1,城镇集体企业!$A$1:$DH$53,ROW(AI38)+13,FALSE)+HLOOKUP(AI$1,其他单位!$A$1:$DH$53,ROW(AI38)+13,FALSE)</f>
        <v>4882</v>
      </c>
      <c r="AJ38">
        <f>HLOOKUP(AJ$1,国有企业!$A$1:$DH$53,ROW(AJ38)+13,FALSE)+HLOOKUP(AJ$1,城镇集体企业!$A$1:$DH$53,ROW(AJ38)+13,FALSE)+HLOOKUP(AJ$1,其他单位!$A$1:$DH$53,ROW(AJ38)+13,FALSE)</f>
        <v>2521</v>
      </c>
      <c r="AK38">
        <f>HLOOKUP(AK$1,国有企业!$A$1:$DH$53,ROW(AK38)+13,FALSE)+HLOOKUP(AK$1,城镇集体企业!$A$1:$DH$53,ROW(AK38)+13,FALSE)+HLOOKUP(AK$1,其他单位!$A$1:$DH$53,ROW(AK38)+13,FALSE)</f>
        <v>8665</v>
      </c>
      <c r="AL38">
        <f>HLOOKUP(AL$1,国有企业!$A$1:$DH$53,ROW(AL38)+13,FALSE)+HLOOKUP(AL$1,城镇集体企业!$A$1:$DH$53,ROW(AL38)+13,FALSE)+HLOOKUP(AL$1,其他单位!$A$1:$DH$53,ROW(AL38)+13,FALSE)</f>
        <v>2046</v>
      </c>
      <c r="AM38">
        <f>HLOOKUP(AM$1,国有企业!$A$1:$DH$53,ROW(AM38)+13,FALSE)+HLOOKUP(AM$1,城镇集体企业!$A$1:$DH$53,ROW(AM38)+13,FALSE)+HLOOKUP(AM$1,其他单位!$A$1:$DH$53,ROW(AM38)+13,FALSE)</f>
        <v>4831</v>
      </c>
      <c r="AN38">
        <f>HLOOKUP(AN$1,国有企业!$A$1:$DH$53,ROW(AN38)+13,FALSE)+HLOOKUP(AN$1,城镇集体企业!$A$1:$DH$53,ROW(AN38)+13,FALSE)+HLOOKUP(AN$1,其他单位!$A$1:$DH$53,ROW(AN38)+13,FALSE)</f>
        <v>3552</v>
      </c>
      <c r="AO38">
        <f>HLOOKUP(AO$1,国有企业!$A$1:$DH$53,ROW(AO38)+13,FALSE)+HLOOKUP(AO$1,城镇集体企业!$A$1:$DH$53,ROW(AO38)+13,FALSE)+HLOOKUP(AO$1,其他单位!$A$1:$DH$53,ROW(AO38)+13,FALSE)</f>
        <v>248</v>
      </c>
      <c r="AP38">
        <f>HLOOKUP(AP$1,国有企业!$A$1:$DH$53,ROW(AP38)+13,FALSE)+HLOOKUP(AP$1,城镇集体企业!$A$1:$DH$53,ROW(AP38)+13,FALSE)+HLOOKUP(AP$1,其他单位!$A$1:$DH$53,ROW(AP38)+13,FALSE)</f>
        <v>105</v>
      </c>
      <c r="AQ38">
        <f>HLOOKUP(AQ$1,国有企业!$A$1:$DH$53,ROW(AQ38)+13,FALSE)+HLOOKUP(AQ$1,城镇集体企业!$A$1:$DH$53,ROW(AQ38)+13,FALSE)+HLOOKUP(AQ$1,其他单位!$A$1:$DH$53,ROW(AQ38)+13,FALSE)</f>
        <v>2429</v>
      </c>
      <c r="AR38">
        <f>HLOOKUP(AR$1,国有企业!$A$1:$DH$53,ROW(AR38)+13,FALSE)+HLOOKUP(AR$1,城镇集体企业!$A$1:$DH$53,ROW(AR38)+13,FALSE)+HLOOKUP(AR$1,其他单位!$A$1:$DH$53,ROW(AR38)+13,FALSE)</f>
        <v>5498</v>
      </c>
      <c r="AS38">
        <f>HLOOKUP(AS$1,国有企业!$A$1:$DH$53,ROW(AS38)+13,FALSE)+HLOOKUP(AS$1,城镇集体企业!$A$1:$DH$53,ROW(AS38)+13,FALSE)+HLOOKUP(AS$1,其他单位!$A$1:$DH$53,ROW(AS38)+13,FALSE)</f>
        <v>1315</v>
      </c>
      <c r="AT38">
        <f>HLOOKUP(AT$1,国有企业!$A$1:$DH$53,ROW(AT38)+13,FALSE)+HLOOKUP(AT$1,城镇集体企业!$A$1:$DH$53,ROW(AT38)+13,FALSE)+HLOOKUP(AT$1,其他单位!$A$1:$DH$53,ROW(AT38)+13,FALSE)</f>
        <v>6</v>
      </c>
      <c r="AU38">
        <f>HLOOKUP(AU$1,国有企业!$A$1:$DH$53,ROW(AU38)+13,FALSE)+HLOOKUP(AU$1,城镇集体企业!$A$1:$DH$53,ROW(AU38)+13,FALSE)+HLOOKUP(AU$1,其他单位!$A$1:$DH$53,ROW(AU38)+13,FALSE)</f>
        <v>527</v>
      </c>
      <c r="AV38">
        <f>HLOOKUP(AV$1,国有企业!$A$1:$DH$53,ROW(AV38)+13,FALSE)+HLOOKUP(AV$1,城镇集体企业!$A$1:$DH$53,ROW(AV38)+13,FALSE)+HLOOKUP(AV$1,其他单位!$A$1:$DH$53,ROW(AV38)+13,FALSE)</f>
        <v>500</v>
      </c>
      <c r="AW38">
        <f>HLOOKUP(AW$1,国有企业!$A$1:$DH$53,ROW(AW38)+13,FALSE)+HLOOKUP(AW$1,城镇集体企业!$A$1:$DH$53,ROW(AW38)+13,FALSE)+HLOOKUP(AW$1,其他单位!$A$1:$DH$53,ROW(AW38)+13,FALSE)</f>
        <v>34672</v>
      </c>
      <c r="AX38">
        <f>HLOOKUP(AX$1,国有企业!$A$1:$DH$53,ROW(AX38)+13,FALSE)+HLOOKUP(AX$1,城镇集体企业!$A$1:$DH$53,ROW(AX38)+13,FALSE)+HLOOKUP(AX$1,其他单位!$A$1:$DH$53,ROW(AX38)+13,FALSE)</f>
        <v>29443</v>
      </c>
      <c r="AY38">
        <f>HLOOKUP(AY$1,国有企业!$A$1:$DH$53,ROW(AY38)+13,FALSE)+HLOOKUP(AY$1,城镇集体企业!$A$1:$DH$53,ROW(AY38)+13,FALSE)+HLOOKUP(AY$1,其他单位!$A$1:$DH$53,ROW(AY38)+13,FALSE)</f>
        <v>1734</v>
      </c>
      <c r="AZ38">
        <f>HLOOKUP(AZ$1,国有企业!$A$1:$DH$53,ROW(AZ38)+13,FALSE)+HLOOKUP(AZ$1,城镇集体企业!$A$1:$DH$53,ROW(AZ38)+13,FALSE)+HLOOKUP(AZ$1,其他单位!$A$1:$DH$53,ROW(AZ38)+13,FALSE)</f>
        <v>3495</v>
      </c>
      <c r="BA38">
        <f>HLOOKUP(BA$1,国有企业!$A$1:$DH$53,ROW(BA38)+13,FALSE)+HLOOKUP(BA$1,城镇集体企业!$A$1:$DH$53,ROW(BA38)+13,FALSE)+HLOOKUP(BA$1,其他单位!$A$1:$DH$53,ROW(BA38)+13,FALSE)</f>
        <v>34102</v>
      </c>
      <c r="BB38">
        <f>HLOOKUP(BB$1,国有企业!$A$1:$DH$53,ROW(BB38)+13,FALSE)+HLOOKUP(BB$1,城镇集体企业!$A$1:$DH$53,ROW(BB38)+13,FALSE)+HLOOKUP(BB$1,其他单位!$A$1:$DH$53,ROW(BB38)+13,FALSE)</f>
        <v>19347</v>
      </c>
      <c r="BC38">
        <f>HLOOKUP(BC$1,国有企业!$A$1:$DH$53,ROW(BC38)+13,FALSE)+HLOOKUP(BC$1,城镇集体企业!$A$1:$DH$53,ROW(BC38)+13,FALSE)+HLOOKUP(BC$1,其他单位!$A$1:$DH$53,ROW(BC38)+13,FALSE)</f>
        <v>12715</v>
      </c>
      <c r="BD38">
        <f>HLOOKUP(BD$1,国有企业!$A$1:$DH$53,ROW(BD38)+13,FALSE)+HLOOKUP(BD$1,城镇集体企业!$A$1:$DH$53,ROW(BD38)+13,FALSE)+HLOOKUP(BD$1,其他单位!$A$1:$DH$53,ROW(BD38)+13,FALSE)</f>
        <v>1863</v>
      </c>
      <c r="BE38">
        <f>HLOOKUP(BE$1,国有企业!$A$1:$DH$53,ROW(BE38)+13,FALSE)+HLOOKUP(BE$1,城镇集体企业!$A$1:$DH$53,ROW(BE38)+13,FALSE)+HLOOKUP(BE$1,其他单位!$A$1:$DH$53,ROW(BE38)+13,FALSE)</f>
        <v>177</v>
      </c>
      <c r="BF38">
        <f>HLOOKUP(BF$1,国有企业!$A$1:$DH$53,ROW(BF38)+13,FALSE)+HLOOKUP(BF$1,城镇集体企业!$A$1:$DH$53,ROW(BF38)+13,FALSE)+HLOOKUP(BF$1,其他单位!$A$1:$DH$53,ROW(BF38)+13,FALSE)</f>
        <v>23334</v>
      </c>
      <c r="BG38">
        <f>HLOOKUP(BG$1,国有企业!$A$1:$DH$53,ROW(BG38)+13,FALSE)+HLOOKUP(BG$1,城镇集体企业!$A$1:$DH$53,ROW(BG38)+13,FALSE)+HLOOKUP(BG$1,其他单位!$A$1:$DH$53,ROW(BG38)+13,FALSE)</f>
        <v>8354</v>
      </c>
      <c r="BH38">
        <f>HLOOKUP(BH$1,国有企业!$A$1:$DH$53,ROW(BH38)+13,FALSE)+HLOOKUP(BH$1,城镇集体企业!$A$1:$DH$53,ROW(BH38)+13,FALSE)+HLOOKUP(BH$1,其他单位!$A$1:$DH$53,ROW(BH38)+13,FALSE)</f>
        <v>14980</v>
      </c>
      <c r="BI38">
        <f>HLOOKUP(BI$1,国有企业!$A$1:$DH$53,ROW(BI38)+13,FALSE)+HLOOKUP(BI$1,城镇集体企业!$A$1:$DH$53,ROW(BI38)+13,FALSE)+HLOOKUP(BI$1,其他单位!$A$1:$DH$53,ROW(BI38)+13,FALSE)</f>
        <v>38387</v>
      </c>
      <c r="BJ38">
        <f>HLOOKUP(BJ$1,国有企业!$A$1:$DH$53,ROW(BJ38)+13,FALSE)+HLOOKUP(BJ$1,城镇集体企业!$A$1:$DH$53,ROW(BJ38)+13,FALSE)+HLOOKUP(BJ$1,其他单位!$A$1:$DH$53,ROW(BJ38)+13,FALSE)</f>
        <v>19741</v>
      </c>
      <c r="BK38">
        <f>HLOOKUP(BK$1,国有企业!$A$1:$DH$53,ROW(BK38)+13,FALSE)+HLOOKUP(BK$1,城镇集体企业!$A$1:$DH$53,ROW(BK38)+13,FALSE)+HLOOKUP(BK$1,其他单位!$A$1:$DH$53,ROW(BK38)+13,FALSE)</f>
        <v>11089</v>
      </c>
      <c r="BL38">
        <f>HLOOKUP(BL$1,国有企业!$A$1:$DH$53,ROW(BL38)+13,FALSE)+HLOOKUP(BL$1,城镇集体企业!$A$1:$DH$53,ROW(BL38)+13,FALSE)+HLOOKUP(BL$1,其他单位!$A$1:$DH$53,ROW(BL38)+13,FALSE)</f>
        <v>186</v>
      </c>
      <c r="BM38">
        <f>HLOOKUP(BM$1,国有企业!$A$1:$DH$53,ROW(BM38)+13,FALSE)+HLOOKUP(BM$1,城镇集体企业!$A$1:$DH$53,ROW(BM38)+13,FALSE)+HLOOKUP(BM$1,其他单位!$A$1:$DH$53,ROW(BM38)+13,FALSE)</f>
        <v>2800</v>
      </c>
      <c r="BN38">
        <f>HLOOKUP(BN$1,国有企业!$A$1:$DH$53,ROW(BN38)+13,FALSE)+HLOOKUP(BN$1,城镇集体企业!$A$1:$DH$53,ROW(BN38)+13,FALSE)+HLOOKUP(BN$1,其他单位!$A$1:$DH$53,ROW(BN38)+13,FALSE)</f>
        <v>0</v>
      </c>
      <c r="BO38">
        <f>HLOOKUP(BO$1,国有企业!$A$1:$DH$53,ROW(BO38)+13,FALSE)+HLOOKUP(BO$1,城镇集体企业!$A$1:$DH$53,ROW(BO38)+13,FALSE)+HLOOKUP(BO$1,其他单位!$A$1:$DH$53,ROW(BO38)+13,FALSE)</f>
        <v>156</v>
      </c>
      <c r="BP38">
        <f>HLOOKUP(BP$1,国有企业!$A$1:$DH$53,ROW(BP38)+13,FALSE)+HLOOKUP(BP$1,城镇集体企业!$A$1:$DH$53,ROW(BP38)+13,FALSE)+HLOOKUP(BP$1,其他单位!$A$1:$DH$53,ROW(BP38)+13,FALSE)</f>
        <v>1092</v>
      </c>
      <c r="BQ38">
        <f>HLOOKUP(BQ$1,国有企业!$A$1:$DH$53,ROW(BQ38)+13,FALSE)+HLOOKUP(BQ$1,城镇集体企业!$A$1:$DH$53,ROW(BQ38)+13,FALSE)+HLOOKUP(BQ$1,其他单位!$A$1:$DH$53,ROW(BQ38)+13,FALSE)</f>
        <v>3323</v>
      </c>
      <c r="BR38">
        <f>HLOOKUP(BR$1,国有企业!$A$1:$DH$53,ROW(BR38)+13,FALSE)+HLOOKUP(BR$1,城镇集体企业!$A$1:$DH$53,ROW(BR38)+13,FALSE)+HLOOKUP(BR$1,其他单位!$A$1:$DH$53,ROW(BR38)+13,FALSE)</f>
        <v>4632</v>
      </c>
      <c r="BS38">
        <f>HLOOKUP(BS$1,国有企业!$A$1:$DH$53,ROW(BS38)+13,FALSE)+HLOOKUP(BS$1,城镇集体企业!$A$1:$DH$53,ROW(BS38)+13,FALSE)+HLOOKUP(BS$1,其他单位!$A$1:$DH$53,ROW(BS38)+13,FALSE)</f>
        <v>3360</v>
      </c>
      <c r="BT38">
        <f>HLOOKUP(BT$1,国有企业!$A$1:$DH$53,ROW(BT38)+13,FALSE)+HLOOKUP(BT$1,城镇集体企业!$A$1:$DH$53,ROW(BT38)+13,FALSE)+HLOOKUP(BT$1,其他单位!$A$1:$DH$53,ROW(BT38)+13,FALSE)</f>
        <v>1272</v>
      </c>
      <c r="BU38">
        <f>HLOOKUP(BU$1,国有企业!$A$1:$DH$53,ROW(BU38)+13,FALSE)+HLOOKUP(BU$1,城镇集体企业!$A$1:$DH$53,ROW(BU38)+13,FALSE)+HLOOKUP(BU$1,其他单位!$A$1:$DH$53,ROW(BU38)+13,FALSE)</f>
        <v>7947</v>
      </c>
      <c r="BV38">
        <f>HLOOKUP(BV$1,国有企业!$A$1:$DH$53,ROW(BV38)+13,FALSE)+HLOOKUP(BV$1,城镇集体企业!$A$1:$DH$53,ROW(BV38)+13,FALSE)+HLOOKUP(BV$1,其他单位!$A$1:$DH$53,ROW(BV38)+13,FALSE)</f>
        <v>6397</v>
      </c>
      <c r="BW38">
        <f>HLOOKUP(BW$1,国有企业!$A$1:$DH$53,ROW(BW38)+13,FALSE)+HLOOKUP(BW$1,城镇集体企业!$A$1:$DH$53,ROW(BW38)+13,FALSE)+HLOOKUP(BW$1,其他单位!$A$1:$DH$53,ROW(BW38)+13,FALSE)</f>
        <v>85</v>
      </c>
      <c r="BX38">
        <f>HLOOKUP(BX$1,国有企业!$A$1:$DH$53,ROW(BX38)+13,FALSE)+HLOOKUP(BX$1,城镇集体企业!$A$1:$DH$53,ROW(BX38)+13,FALSE)+HLOOKUP(BX$1,其他单位!$A$1:$DH$53,ROW(BX38)+13,FALSE)</f>
        <v>1465</v>
      </c>
      <c r="BY38">
        <f>HLOOKUP(BY$1,国有企业!$A$1:$DH$53,ROW(BY38)+13,FALSE)+HLOOKUP(BY$1,城镇集体企业!$A$1:$DH$53,ROW(BY38)+13,FALSE)+HLOOKUP(BY$1,其他单位!$A$1:$DH$53,ROW(BY38)+13,FALSE)</f>
        <v>39427</v>
      </c>
      <c r="BZ38">
        <f>HLOOKUP(BZ$1,国有企业!$A$1:$DH$53,ROW(BZ38)+13,FALSE)+HLOOKUP(BZ$1,城镇集体企业!$A$1:$DH$53,ROW(BZ38)+13,FALSE)+HLOOKUP(BZ$1,其他单位!$A$1:$DH$53,ROW(BZ38)+13,FALSE)</f>
        <v>22364</v>
      </c>
      <c r="CA38">
        <f>HLOOKUP(CA$1,国有企业!$A$1:$DH$53,ROW(CA38)+13,FALSE)+HLOOKUP(CA$1,城镇集体企业!$A$1:$DH$53,ROW(CA38)+13,FALSE)+HLOOKUP(CA$1,其他单位!$A$1:$DH$53,ROW(CA38)+13,FALSE)</f>
        <v>221</v>
      </c>
      <c r="CB38">
        <f>HLOOKUP(CB$1,国有企业!$A$1:$DH$53,ROW(CB38)+13,FALSE)+HLOOKUP(CB$1,城镇集体企业!$A$1:$DH$53,ROW(CB38)+13,FALSE)+HLOOKUP(CB$1,其他单位!$A$1:$DH$53,ROW(CB38)+13,FALSE)</f>
        <v>16728</v>
      </c>
      <c r="CC38">
        <f>HLOOKUP(CC$1,国有企业!$A$1:$DH$53,ROW(CC38)+13,FALSE)+HLOOKUP(CC$1,城镇集体企业!$A$1:$DH$53,ROW(CC38)+13,FALSE)+HLOOKUP(CC$1,其他单位!$A$1:$DH$53,ROW(CC38)+13,FALSE)</f>
        <v>114</v>
      </c>
      <c r="CD38">
        <f>HLOOKUP(CD$1,国有企业!$A$1:$DH$53,ROW(CD38)+13,FALSE)+HLOOKUP(CD$1,城镇集体企业!$A$1:$DH$53,ROW(CD38)+13,FALSE)+HLOOKUP(CD$1,其他单位!$A$1:$DH$53,ROW(CD38)+13,FALSE)</f>
        <v>14397</v>
      </c>
      <c r="CE38">
        <f>HLOOKUP(CE$1,国有企业!$A$1:$DH$53,ROW(CE38)+13,FALSE)+HLOOKUP(CE$1,城镇集体企业!$A$1:$DH$53,ROW(CE38)+13,FALSE)+HLOOKUP(CE$1,其他单位!$A$1:$DH$53,ROW(CE38)+13,FALSE)</f>
        <v>30168</v>
      </c>
      <c r="CF38">
        <f>HLOOKUP(CF$1,国有企业!$A$1:$DH$53,ROW(CF38)+13,FALSE)+HLOOKUP(CF$1,城镇集体企业!$A$1:$DH$53,ROW(CF38)+13,FALSE)+HLOOKUP(CF$1,其他单位!$A$1:$DH$53,ROW(CF38)+13,FALSE)</f>
        <v>44</v>
      </c>
      <c r="CG38">
        <f>HLOOKUP(CG$1,国有企业!$A$1:$DH$53,ROW(CG38)+13,FALSE)+HLOOKUP(CG$1,城镇集体企业!$A$1:$DH$53,ROW(CG38)+13,FALSE)+HLOOKUP(CG$1,其他单位!$A$1:$DH$53,ROW(CG38)+13,FALSE)</f>
        <v>30124</v>
      </c>
      <c r="CH38">
        <f>HLOOKUP(CH$1,国有企业!$A$1:$DH$53,ROW(CH38)+13,FALSE)+HLOOKUP(CH$1,城镇集体企业!$A$1:$DH$53,ROW(CH38)+13,FALSE)+HLOOKUP(CH$1,其他单位!$A$1:$DH$53,ROW(CH38)+13,FALSE)</f>
        <v>14111</v>
      </c>
      <c r="CI38">
        <f>HLOOKUP(CI$1,国有企业!$A$1:$DH$53,ROW(CI38)+13,FALSE)+HLOOKUP(CI$1,城镇集体企业!$A$1:$DH$53,ROW(CI38)+13,FALSE)+HLOOKUP(CI$1,其他单位!$A$1:$DH$53,ROW(CI38)+13,FALSE)</f>
        <v>1210</v>
      </c>
      <c r="CJ38">
        <f>HLOOKUP(CJ$1,国有企业!$A$1:$DH$53,ROW(CJ38)+13,FALSE)+HLOOKUP(CJ$1,城镇集体企业!$A$1:$DH$53,ROW(CJ38)+13,FALSE)+HLOOKUP(CJ$1,其他单位!$A$1:$DH$53,ROW(CJ38)+13,FALSE)</f>
        <v>10501</v>
      </c>
      <c r="CK38">
        <f>HLOOKUP(CK$1,国有企业!$A$1:$DH$53,ROW(CK38)+13,FALSE)+HLOOKUP(CK$1,城镇集体企业!$A$1:$DH$53,ROW(CK38)+13,FALSE)+HLOOKUP(CK$1,其他单位!$A$1:$DH$53,ROW(CK38)+13,FALSE)</f>
        <v>2400</v>
      </c>
      <c r="CL38">
        <f>HLOOKUP(CL$1,国有企业!$A$1:$DH$53,ROW(CL38)+13,FALSE)+HLOOKUP(CL$1,城镇集体企业!$A$1:$DH$53,ROW(CL38)+13,FALSE)+HLOOKUP(CL$1,其他单位!$A$1:$DH$53,ROW(CL38)+13,FALSE)</f>
        <v>16542</v>
      </c>
      <c r="CM38">
        <f>HLOOKUP(CM$1,国有企业!$A$1:$DH$53,ROW(CM38)+13,FALSE)+HLOOKUP(CM$1,城镇集体企业!$A$1:$DH$53,ROW(CM38)+13,FALSE)+HLOOKUP(CM$1,其他单位!$A$1:$DH$53,ROW(CM38)+13,FALSE)</f>
        <v>3571</v>
      </c>
      <c r="CN38">
        <f>HLOOKUP(CN$1,国有企业!$A$1:$DH$53,ROW(CN38)+13,FALSE)+HLOOKUP(CN$1,城镇集体企业!$A$1:$DH$53,ROW(CN38)+13,FALSE)+HLOOKUP(CN$1,其他单位!$A$1:$DH$53,ROW(CN38)+13,FALSE)</f>
        <v>1695</v>
      </c>
      <c r="CO38">
        <f>HLOOKUP(CO$1,国有企业!$A$1:$DH$53,ROW(CO38)+13,FALSE)+HLOOKUP(CO$1,城镇集体企业!$A$1:$DH$53,ROW(CO38)+13,FALSE)+HLOOKUP(CO$1,其他单位!$A$1:$DH$53,ROW(CO38)+13,FALSE)</f>
        <v>11089</v>
      </c>
      <c r="CP38">
        <f>HLOOKUP(CP$1,国有企业!$A$1:$DH$53,ROW(CP38)+13,FALSE)+HLOOKUP(CP$1,城镇集体企业!$A$1:$DH$53,ROW(CP38)+13,FALSE)+HLOOKUP(CP$1,其他单位!$A$1:$DH$53,ROW(CP38)+13,FALSE)</f>
        <v>187</v>
      </c>
      <c r="CQ38">
        <f>HLOOKUP(CQ$1,国有企业!$A$1:$DH$53,ROW(CQ38)+13,FALSE)+HLOOKUP(CQ$1,城镇集体企业!$A$1:$DH$53,ROW(CQ38)+13,FALSE)+HLOOKUP(CQ$1,其他单位!$A$1:$DH$53,ROW(CQ38)+13,FALSE)</f>
        <v>312</v>
      </c>
      <c r="CR38">
        <f>HLOOKUP(CR$1,国有企业!$A$1:$DH$53,ROW(CR38)+13,FALSE)+HLOOKUP(CR$1,城镇集体企业!$A$1:$DH$53,ROW(CR38)+13,FALSE)+HLOOKUP(CR$1,其他单位!$A$1:$DH$53,ROW(CR38)+13,FALSE)</f>
        <v>292</v>
      </c>
      <c r="CS38">
        <f>HLOOKUP(CS$1,国有企业!$A$1:$DH$53,ROW(CS38)+13,FALSE)+HLOOKUP(CS$1,城镇集体企业!$A$1:$DH$53,ROW(CS38)+13,FALSE)+HLOOKUP(CS$1,其他单位!$A$1:$DH$53,ROW(CS38)+13,FALSE)</f>
        <v>14</v>
      </c>
      <c r="CT38">
        <f>HLOOKUP(CT$1,国有企业!$A$1:$DH$53,ROW(CT38)+13,FALSE)+HLOOKUP(CT$1,城镇集体企业!$A$1:$DH$53,ROW(CT38)+13,FALSE)+HLOOKUP(CT$1,其他单位!$A$1:$DH$53,ROW(CT38)+13,FALSE)</f>
        <v>6</v>
      </c>
      <c r="CU38">
        <f>HLOOKUP(CU$1,国有企业!$A$1:$DH$53,ROW(CU38)+13,FALSE)+HLOOKUP(CU$1,城镇集体企业!$A$1:$DH$53,ROW(CU38)+13,FALSE)+HLOOKUP(CU$1,其他单位!$A$1:$DH$53,ROW(CU38)+13,FALSE)</f>
        <v>95746</v>
      </c>
      <c r="CV38">
        <f>HLOOKUP(CV$1,国有企业!$A$1:$DH$53,ROW(CV38)+13,FALSE)+HLOOKUP(CV$1,城镇集体企业!$A$1:$DH$53,ROW(CV38)+13,FALSE)+HLOOKUP(CV$1,其他单位!$A$1:$DH$53,ROW(CV38)+13,FALSE)</f>
        <v>34312</v>
      </c>
      <c r="CW38">
        <f>HLOOKUP(CW$1,国有企业!$A$1:$DH$53,ROW(CW38)+13,FALSE)+HLOOKUP(CW$1,城镇集体企业!$A$1:$DH$53,ROW(CW38)+13,FALSE)+HLOOKUP(CW$1,其他单位!$A$1:$DH$53,ROW(CW38)+13,FALSE)</f>
        <v>40328</v>
      </c>
      <c r="CX38">
        <f>HLOOKUP(CX$1,国有企业!$A$1:$DH$53,ROW(CX38)+13,FALSE)+HLOOKUP(CX$1,城镇集体企业!$A$1:$DH$53,ROW(CX38)+13,FALSE)+HLOOKUP(CX$1,其他单位!$A$1:$DH$53,ROW(CX38)+13,FALSE)</f>
        <v>10493</v>
      </c>
      <c r="CY38">
        <f>HLOOKUP(CY$1,国有企业!$A$1:$DH$53,ROW(CY38)+13,FALSE)+HLOOKUP(CY$1,城镇集体企业!$A$1:$DH$53,ROW(CY38)+13,FALSE)+HLOOKUP(CY$1,其他单位!$A$1:$DH$53,ROW(CY38)+13,FALSE)</f>
        <v>52373</v>
      </c>
      <c r="CZ38">
        <f>HLOOKUP(CZ$1,国有企业!$A$1:$DH$53,ROW(CZ38)+13,FALSE)+HLOOKUP(CZ$1,城镇集体企业!$A$1:$DH$53,ROW(CZ38)+13,FALSE)+HLOOKUP(CZ$1,其他单位!$A$1:$DH$53,ROW(CZ38)+13,FALSE)</f>
        <v>51087</v>
      </c>
      <c r="DA38">
        <f>HLOOKUP(DA$1,国有企业!$A$1:$DH$53,ROW(DA38)+13,FALSE)+HLOOKUP(DA$1,城镇集体企业!$A$1:$DH$53,ROW(DA38)+13,FALSE)+HLOOKUP(DA$1,其他单位!$A$1:$DH$53,ROW(DA38)+13,FALSE)</f>
        <v>1286</v>
      </c>
      <c r="DB38">
        <f>HLOOKUP(DB$1,国有企业!$A$1:$DH$53,ROW(DB38)+13,FALSE)+HLOOKUP(DB$1,城镇集体企业!$A$1:$DH$53,ROW(DB38)+13,FALSE)+HLOOKUP(DB$1,其他单位!$A$1:$DH$53,ROW(DB38)+13,FALSE)</f>
        <v>8156</v>
      </c>
      <c r="DC38">
        <f>HLOOKUP(DC$1,国有企业!$A$1:$DH$53,ROW(DC38)+13,FALSE)+HLOOKUP(DC$1,城镇集体企业!$A$1:$DH$53,ROW(DC38)+13,FALSE)+HLOOKUP(DC$1,其他单位!$A$1:$DH$53,ROW(DC38)+13,FALSE)</f>
        <v>1731</v>
      </c>
      <c r="DD38">
        <f>HLOOKUP(DD$1,国有企业!$A$1:$DH$53,ROW(DD38)+13,FALSE)+HLOOKUP(DD$1,城镇集体企业!$A$1:$DH$53,ROW(DD38)+13,FALSE)+HLOOKUP(DD$1,其他单位!$A$1:$DH$53,ROW(DD38)+13,FALSE)</f>
        <v>2074</v>
      </c>
      <c r="DE38">
        <f>HLOOKUP(DE$1,国有企业!$A$1:$DH$53,ROW(DE38)+13,FALSE)+HLOOKUP(DE$1,城镇集体企业!$A$1:$DH$53,ROW(DE38)+13,FALSE)+HLOOKUP(DE$1,其他单位!$A$1:$DH$53,ROW(DE38)+13,FALSE)</f>
        <v>2608</v>
      </c>
      <c r="DF38">
        <f>HLOOKUP(DF$1,国有企业!$A$1:$DH$53,ROW(DF38)+13,FALSE)+HLOOKUP(DF$1,城镇集体企业!$A$1:$DH$53,ROW(DF38)+13,FALSE)+HLOOKUP(DF$1,其他单位!$A$1:$DH$53,ROW(DF38)+13,FALSE)</f>
        <v>240</v>
      </c>
      <c r="DG38">
        <f>HLOOKUP(DG$1,国有企业!$A$1:$DH$53,ROW(DG38)+13,FALSE)+HLOOKUP(DG$1,城镇集体企业!$A$1:$DH$53,ROW(DG38)+13,FALSE)+HLOOKUP(DG$1,其他单位!$A$1:$DH$53,ROW(DG38)+13,FALSE)</f>
        <v>1503</v>
      </c>
      <c r="DH38">
        <f>HLOOKUP(DH$1,国有企业!$A$1:$DH$53,ROW(DH38)+13,FALSE)+HLOOKUP(DH$1,城镇集体企业!$A$1:$DH$53,ROW(DH38)+13,FALSE)+HLOOKUP(DH$1,其他单位!$A$1:$DH$53,ROW(DH38)+13,FALSE)</f>
        <v>133328</v>
      </c>
    </row>
    <row r="39" spans="1:112" x14ac:dyDescent="0.2">
      <c r="A39" s="29" t="s">
        <v>593</v>
      </c>
      <c r="B39">
        <f>HLOOKUP(B$1,国有企业!$A$1:$DH$53,ROW(B39)+13,FALSE)+HLOOKUP(B$1,城镇集体企业!$A$1:$DH$53,ROW(B39)+13,FALSE)+HLOOKUP(B$1,其他单位!$A$1:$DH$53,ROW(B39)+13,FALSE)</f>
        <v>3187803</v>
      </c>
      <c r="C39">
        <f>HLOOKUP(C$1,国有企业!$A$1:$DH$53,ROW(C39)+13,FALSE)+HLOOKUP(C$1,城镇集体企业!$A$1:$DH$53,ROW(C39)+13,FALSE)+HLOOKUP(C$1,其他单位!$A$1:$DH$53,ROW(C39)+13,FALSE)</f>
        <v>32053</v>
      </c>
      <c r="D39">
        <f>HLOOKUP(D$1,国有企业!$A$1:$DH$53,ROW(D39)+13,FALSE)+HLOOKUP(D$1,城镇集体企业!$A$1:$DH$53,ROW(D39)+13,FALSE)+HLOOKUP(D$1,其他单位!$A$1:$DH$53,ROW(D39)+13,FALSE)</f>
        <v>11567</v>
      </c>
      <c r="E39">
        <f>HLOOKUP(E$1,国有企业!$A$1:$DH$53,ROW(E39)+13,FALSE)+HLOOKUP(E$1,城镇集体企业!$A$1:$DH$53,ROW(E39)+13,FALSE)+HLOOKUP(E$1,其他单位!$A$1:$DH$53,ROW(E39)+13,FALSE)</f>
        <v>1184</v>
      </c>
      <c r="F39">
        <f>HLOOKUP(F$1,国有企业!$A$1:$DH$53,ROW(F39)+13,FALSE)+HLOOKUP(F$1,城镇集体企业!$A$1:$DH$53,ROW(F39)+13,FALSE)+HLOOKUP(F$1,其他单位!$A$1:$DH$53,ROW(F39)+13,FALSE)</f>
        <v>11167</v>
      </c>
      <c r="G39">
        <f>HLOOKUP(G$1,国有企业!$A$1:$DH$53,ROW(G39)+13,FALSE)+HLOOKUP(G$1,城镇集体企业!$A$1:$DH$53,ROW(G39)+13,FALSE)+HLOOKUP(G$1,其他单位!$A$1:$DH$53,ROW(G39)+13,FALSE)</f>
        <v>53</v>
      </c>
      <c r="H39">
        <f>HLOOKUP(H$1,国有企业!$A$1:$DH$53,ROW(H39)+13,FALSE)+HLOOKUP(H$1,城镇集体企业!$A$1:$DH$53,ROW(H39)+13,FALSE)+HLOOKUP(H$1,其他单位!$A$1:$DH$53,ROW(H39)+13,FALSE)</f>
        <v>8082</v>
      </c>
      <c r="I39">
        <f>HLOOKUP(I$1,国有企业!$A$1:$DH$53,ROW(I39)+13,FALSE)+HLOOKUP(I$1,城镇集体企业!$A$1:$DH$53,ROW(I39)+13,FALSE)+HLOOKUP(I$1,其他单位!$A$1:$DH$53,ROW(I39)+13,FALSE)</f>
        <v>140957</v>
      </c>
      <c r="J39">
        <f>HLOOKUP(J$1,国有企业!$A$1:$DH$53,ROW(J39)+13,FALSE)+HLOOKUP(J$1,城镇集体企业!$A$1:$DH$53,ROW(J39)+13,FALSE)+HLOOKUP(J$1,其他单位!$A$1:$DH$53,ROW(J39)+13,FALSE)</f>
        <v>39911</v>
      </c>
      <c r="K39">
        <f>HLOOKUP(K$1,国有企业!$A$1:$DH$53,ROW(K39)+13,FALSE)+HLOOKUP(K$1,城镇集体企业!$A$1:$DH$53,ROW(K39)+13,FALSE)+HLOOKUP(K$1,其他单位!$A$1:$DH$53,ROW(K39)+13,FALSE)</f>
        <v>56832</v>
      </c>
      <c r="L39">
        <f>HLOOKUP(L$1,国有企业!$A$1:$DH$53,ROW(L39)+13,FALSE)+HLOOKUP(L$1,城镇集体企业!$A$1:$DH$53,ROW(L39)+13,FALSE)+HLOOKUP(L$1,其他单位!$A$1:$DH$53,ROW(L39)+13,FALSE)</f>
        <v>4690</v>
      </c>
      <c r="M39">
        <f>HLOOKUP(M$1,国有企业!$A$1:$DH$53,ROW(M39)+13,FALSE)+HLOOKUP(M$1,城镇集体企业!$A$1:$DH$53,ROW(M39)+13,FALSE)+HLOOKUP(M$1,其他单位!$A$1:$DH$53,ROW(M39)+13,FALSE)</f>
        <v>8166</v>
      </c>
      <c r="N39">
        <f>HLOOKUP(N$1,国有企业!$A$1:$DH$53,ROW(N39)+13,FALSE)+HLOOKUP(N$1,城镇集体企业!$A$1:$DH$53,ROW(N39)+13,FALSE)+HLOOKUP(N$1,其他单位!$A$1:$DH$53,ROW(N39)+13,FALSE)</f>
        <v>1493</v>
      </c>
      <c r="O39">
        <f>HLOOKUP(O$1,国有企业!$A$1:$DH$53,ROW(O39)+13,FALSE)+HLOOKUP(O$1,城镇集体企业!$A$1:$DH$53,ROW(O39)+13,FALSE)+HLOOKUP(O$1,其他单位!$A$1:$DH$53,ROW(O39)+13,FALSE)</f>
        <v>29822</v>
      </c>
      <c r="P39">
        <f>HLOOKUP(P$1,国有企业!$A$1:$DH$53,ROW(P39)+13,FALSE)+HLOOKUP(P$1,城镇集体企业!$A$1:$DH$53,ROW(P39)+13,FALSE)+HLOOKUP(P$1,其他单位!$A$1:$DH$53,ROW(P39)+13,FALSE)</f>
        <v>43</v>
      </c>
      <c r="Q39">
        <f>HLOOKUP(Q$1,国有企业!$A$1:$DH$53,ROW(Q39)+13,FALSE)+HLOOKUP(Q$1,城镇集体企业!$A$1:$DH$53,ROW(Q39)+13,FALSE)+HLOOKUP(Q$1,其他单位!$A$1:$DH$53,ROW(Q39)+13,FALSE)</f>
        <v>324398</v>
      </c>
      <c r="R39">
        <f>HLOOKUP(R$1,国有企业!$A$1:$DH$53,ROW(R39)+13,FALSE)+HLOOKUP(R$1,城镇集体企业!$A$1:$DH$53,ROW(R39)+13,FALSE)+HLOOKUP(R$1,其他单位!$A$1:$DH$53,ROW(R39)+13,FALSE)</f>
        <v>20743</v>
      </c>
      <c r="S39">
        <f>HLOOKUP(S$1,国有企业!$A$1:$DH$53,ROW(S39)+13,FALSE)+HLOOKUP(S$1,城镇集体企业!$A$1:$DH$53,ROW(S39)+13,FALSE)+HLOOKUP(S$1,其他单位!$A$1:$DH$53,ROW(S39)+13,FALSE)</f>
        <v>17509</v>
      </c>
      <c r="T39">
        <f>HLOOKUP(T$1,国有企业!$A$1:$DH$53,ROW(T39)+13,FALSE)+HLOOKUP(T$1,城镇集体企业!$A$1:$DH$53,ROW(T39)+13,FALSE)+HLOOKUP(T$1,其他单位!$A$1:$DH$53,ROW(T39)+13,FALSE)</f>
        <v>7375</v>
      </c>
      <c r="U39">
        <f>HLOOKUP(U$1,国有企业!$A$1:$DH$53,ROW(U39)+13,FALSE)+HLOOKUP(U$1,城镇集体企业!$A$1:$DH$53,ROW(U39)+13,FALSE)+HLOOKUP(U$1,其他单位!$A$1:$DH$53,ROW(U39)+13,FALSE)</f>
        <v>752</v>
      </c>
      <c r="V39">
        <f>HLOOKUP(V$1,国有企业!$A$1:$DH$53,ROW(V39)+13,FALSE)+HLOOKUP(V$1,城镇集体企业!$A$1:$DH$53,ROW(V39)+13,FALSE)+HLOOKUP(V$1,其他单位!$A$1:$DH$53,ROW(V39)+13,FALSE)</f>
        <v>42320</v>
      </c>
      <c r="W39">
        <f>HLOOKUP(W$1,国有企业!$A$1:$DH$53,ROW(W39)+13,FALSE)+HLOOKUP(W$1,城镇集体企业!$A$1:$DH$53,ROW(W39)+13,FALSE)+HLOOKUP(W$1,其他单位!$A$1:$DH$53,ROW(W39)+13,FALSE)</f>
        <v>15642</v>
      </c>
      <c r="X39">
        <f>HLOOKUP(X$1,国有企业!$A$1:$DH$53,ROW(X39)+13,FALSE)+HLOOKUP(X$1,城镇集体企业!$A$1:$DH$53,ROW(X39)+13,FALSE)+HLOOKUP(X$1,其他单位!$A$1:$DH$53,ROW(X39)+13,FALSE)</f>
        <v>0</v>
      </c>
      <c r="Y39">
        <f>HLOOKUP(Y$1,国有企业!$A$1:$DH$53,ROW(Y39)+13,FALSE)+HLOOKUP(Y$1,城镇集体企业!$A$1:$DH$53,ROW(Y39)+13,FALSE)+HLOOKUP(Y$1,其他单位!$A$1:$DH$53,ROW(Y39)+13,FALSE)</f>
        <v>531</v>
      </c>
      <c r="Z39">
        <f>HLOOKUP(Z$1,国有企业!$A$1:$DH$53,ROW(Z39)+13,FALSE)+HLOOKUP(Z$1,城镇集体企业!$A$1:$DH$53,ROW(Z39)+13,FALSE)+HLOOKUP(Z$1,其他单位!$A$1:$DH$53,ROW(Z39)+13,FALSE)</f>
        <v>239</v>
      </c>
      <c r="AA39">
        <f>HLOOKUP(AA$1,国有企业!$A$1:$DH$53,ROW(AA39)+13,FALSE)+HLOOKUP(AA$1,城镇集体企业!$A$1:$DH$53,ROW(AA39)+13,FALSE)+HLOOKUP(AA$1,其他单位!$A$1:$DH$53,ROW(AA39)+13,FALSE)</f>
        <v>1283</v>
      </c>
      <c r="AB39">
        <f>HLOOKUP(AB$1,国有企业!$A$1:$DH$53,ROW(AB39)+13,FALSE)+HLOOKUP(AB$1,城镇集体企业!$A$1:$DH$53,ROW(AB39)+13,FALSE)+HLOOKUP(AB$1,其他单位!$A$1:$DH$53,ROW(AB39)+13,FALSE)</f>
        <v>1866</v>
      </c>
      <c r="AC39">
        <f>HLOOKUP(AC$1,国有企业!$A$1:$DH$53,ROW(AC39)+13,FALSE)+HLOOKUP(AC$1,城镇集体企业!$A$1:$DH$53,ROW(AC39)+13,FALSE)+HLOOKUP(AC$1,其他单位!$A$1:$DH$53,ROW(AC39)+13,FALSE)</f>
        <v>336</v>
      </c>
      <c r="AD39">
        <f>HLOOKUP(AD$1,国有企业!$A$1:$DH$53,ROW(AD39)+13,FALSE)+HLOOKUP(AD$1,城镇集体企业!$A$1:$DH$53,ROW(AD39)+13,FALSE)+HLOOKUP(AD$1,其他单位!$A$1:$DH$53,ROW(AD39)+13,FALSE)</f>
        <v>36746</v>
      </c>
      <c r="AE39">
        <f>HLOOKUP(AE$1,国有企业!$A$1:$DH$53,ROW(AE39)+13,FALSE)+HLOOKUP(AE$1,城镇集体企业!$A$1:$DH$53,ROW(AE39)+13,FALSE)+HLOOKUP(AE$1,其他单位!$A$1:$DH$53,ROW(AE39)+13,FALSE)</f>
        <v>63050</v>
      </c>
      <c r="AF39">
        <f>HLOOKUP(AF$1,国有企业!$A$1:$DH$53,ROW(AF39)+13,FALSE)+HLOOKUP(AF$1,城镇集体企业!$A$1:$DH$53,ROW(AF39)+13,FALSE)+HLOOKUP(AF$1,其他单位!$A$1:$DH$53,ROW(AF39)+13,FALSE)</f>
        <v>7019</v>
      </c>
      <c r="AG39">
        <f>HLOOKUP(AG$1,国有企业!$A$1:$DH$53,ROW(AG39)+13,FALSE)+HLOOKUP(AG$1,城镇集体企业!$A$1:$DH$53,ROW(AG39)+13,FALSE)+HLOOKUP(AG$1,其他单位!$A$1:$DH$53,ROW(AG39)+13,FALSE)</f>
        <v>9429</v>
      </c>
      <c r="AH39">
        <f>HLOOKUP(AH$1,国有企业!$A$1:$DH$53,ROW(AH39)+13,FALSE)+HLOOKUP(AH$1,城镇集体企业!$A$1:$DH$53,ROW(AH39)+13,FALSE)+HLOOKUP(AH$1,其他单位!$A$1:$DH$53,ROW(AH39)+13,FALSE)</f>
        <v>6722</v>
      </c>
      <c r="AI39">
        <f>HLOOKUP(AI$1,国有企业!$A$1:$DH$53,ROW(AI39)+13,FALSE)+HLOOKUP(AI$1,城镇集体企业!$A$1:$DH$53,ROW(AI39)+13,FALSE)+HLOOKUP(AI$1,其他单位!$A$1:$DH$53,ROW(AI39)+13,FALSE)</f>
        <v>30609</v>
      </c>
      <c r="AJ39">
        <f>HLOOKUP(AJ$1,国有企业!$A$1:$DH$53,ROW(AJ39)+13,FALSE)+HLOOKUP(AJ$1,城镇集体企业!$A$1:$DH$53,ROW(AJ39)+13,FALSE)+HLOOKUP(AJ$1,其他单位!$A$1:$DH$53,ROW(AJ39)+13,FALSE)</f>
        <v>15543</v>
      </c>
      <c r="AK39">
        <f>HLOOKUP(AK$1,国有企业!$A$1:$DH$53,ROW(AK39)+13,FALSE)+HLOOKUP(AK$1,城镇集体企业!$A$1:$DH$53,ROW(AK39)+13,FALSE)+HLOOKUP(AK$1,其他单位!$A$1:$DH$53,ROW(AK39)+13,FALSE)</f>
        <v>19597</v>
      </c>
      <c r="AL39">
        <f>HLOOKUP(AL$1,国有企业!$A$1:$DH$53,ROW(AL39)+13,FALSE)+HLOOKUP(AL$1,城镇集体企业!$A$1:$DH$53,ROW(AL39)+13,FALSE)+HLOOKUP(AL$1,其他单位!$A$1:$DH$53,ROW(AL39)+13,FALSE)</f>
        <v>4102</v>
      </c>
      <c r="AM39">
        <f>HLOOKUP(AM$1,国有企业!$A$1:$DH$53,ROW(AM39)+13,FALSE)+HLOOKUP(AM$1,城镇集体企业!$A$1:$DH$53,ROW(AM39)+13,FALSE)+HLOOKUP(AM$1,其他单位!$A$1:$DH$53,ROW(AM39)+13,FALSE)</f>
        <v>416</v>
      </c>
      <c r="AN39">
        <f>HLOOKUP(AN$1,国有企业!$A$1:$DH$53,ROW(AN39)+13,FALSE)+HLOOKUP(AN$1,城镇集体企业!$A$1:$DH$53,ROW(AN39)+13,FALSE)+HLOOKUP(AN$1,其他单位!$A$1:$DH$53,ROW(AN39)+13,FALSE)</f>
        <v>2784</v>
      </c>
      <c r="AO39">
        <f>HLOOKUP(AO$1,国有企业!$A$1:$DH$53,ROW(AO39)+13,FALSE)+HLOOKUP(AO$1,城镇集体企业!$A$1:$DH$53,ROW(AO39)+13,FALSE)+HLOOKUP(AO$1,其他单位!$A$1:$DH$53,ROW(AO39)+13,FALSE)</f>
        <v>2213</v>
      </c>
      <c r="AP39">
        <f>HLOOKUP(AP$1,国有企业!$A$1:$DH$53,ROW(AP39)+13,FALSE)+HLOOKUP(AP$1,城镇集体企业!$A$1:$DH$53,ROW(AP39)+13,FALSE)+HLOOKUP(AP$1,其他单位!$A$1:$DH$53,ROW(AP39)+13,FALSE)</f>
        <v>325</v>
      </c>
      <c r="AQ39">
        <f>HLOOKUP(AQ$1,国有企业!$A$1:$DH$53,ROW(AQ39)+13,FALSE)+HLOOKUP(AQ$1,城镇集体企业!$A$1:$DH$53,ROW(AQ39)+13,FALSE)+HLOOKUP(AQ$1,其他单位!$A$1:$DH$53,ROW(AQ39)+13,FALSE)</f>
        <v>9871</v>
      </c>
      <c r="AR39">
        <f>HLOOKUP(AR$1,国有企业!$A$1:$DH$53,ROW(AR39)+13,FALSE)+HLOOKUP(AR$1,城镇集体企业!$A$1:$DH$53,ROW(AR39)+13,FALSE)+HLOOKUP(AR$1,其他单位!$A$1:$DH$53,ROW(AR39)+13,FALSE)</f>
        <v>4974</v>
      </c>
      <c r="AS39">
        <f>HLOOKUP(AS$1,国有企业!$A$1:$DH$53,ROW(AS39)+13,FALSE)+HLOOKUP(AS$1,城镇集体企业!$A$1:$DH$53,ROW(AS39)+13,FALSE)+HLOOKUP(AS$1,其他单位!$A$1:$DH$53,ROW(AS39)+13,FALSE)</f>
        <v>135</v>
      </c>
      <c r="AT39">
        <f>HLOOKUP(AT$1,国有企业!$A$1:$DH$53,ROW(AT39)+13,FALSE)+HLOOKUP(AT$1,城镇集体企业!$A$1:$DH$53,ROW(AT39)+13,FALSE)+HLOOKUP(AT$1,其他单位!$A$1:$DH$53,ROW(AT39)+13,FALSE)</f>
        <v>13</v>
      </c>
      <c r="AU39">
        <f>HLOOKUP(AU$1,国有企业!$A$1:$DH$53,ROW(AU39)+13,FALSE)+HLOOKUP(AU$1,城镇集体企业!$A$1:$DH$53,ROW(AU39)+13,FALSE)+HLOOKUP(AU$1,其他单位!$A$1:$DH$53,ROW(AU39)+13,FALSE)</f>
        <v>463</v>
      </c>
      <c r="AV39">
        <f>HLOOKUP(AV$1,国有企业!$A$1:$DH$53,ROW(AV39)+13,FALSE)+HLOOKUP(AV$1,城镇集体企业!$A$1:$DH$53,ROW(AV39)+13,FALSE)+HLOOKUP(AV$1,其他单位!$A$1:$DH$53,ROW(AV39)+13,FALSE)</f>
        <v>1791</v>
      </c>
      <c r="AW39">
        <f>HLOOKUP(AW$1,国有企业!$A$1:$DH$53,ROW(AW39)+13,FALSE)+HLOOKUP(AW$1,城镇集体企业!$A$1:$DH$53,ROW(AW39)+13,FALSE)+HLOOKUP(AW$1,其他单位!$A$1:$DH$53,ROW(AW39)+13,FALSE)</f>
        <v>101732</v>
      </c>
      <c r="AX39">
        <f>HLOOKUP(AX$1,国有企业!$A$1:$DH$53,ROW(AX39)+13,FALSE)+HLOOKUP(AX$1,城镇集体企业!$A$1:$DH$53,ROW(AX39)+13,FALSE)+HLOOKUP(AX$1,其他单位!$A$1:$DH$53,ROW(AX39)+13,FALSE)</f>
        <v>81315</v>
      </c>
      <c r="AY39">
        <f>HLOOKUP(AY$1,国有企业!$A$1:$DH$53,ROW(AY39)+13,FALSE)+HLOOKUP(AY$1,城镇集体企业!$A$1:$DH$53,ROW(AY39)+13,FALSE)+HLOOKUP(AY$1,其他单位!$A$1:$DH$53,ROW(AY39)+13,FALSE)</f>
        <v>7638</v>
      </c>
      <c r="AZ39">
        <f>HLOOKUP(AZ$1,国有企业!$A$1:$DH$53,ROW(AZ39)+13,FALSE)+HLOOKUP(AZ$1,城镇集体企业!$A$1:$DH$53,ROW(AZ39)+13,FALSE)+HLOOKUP(AZ$1,其他单位!$A$1:$DH$53,ROW(AZ39)+13,FALSE)</f>
        <v>12779</v>
      </c>
      <c r="BA39">
        <f>HLOOKUP(BA$1,国有企业!$A$1:$DH$53,ROW(BA39)+13,FALSE)+HLOOKUP(BA$1,城镇集体企业!$A$1:$DH$53,ROW(BA39)+13,FALSE)+HLOOKUP(BA$1,其他单位!$A$1:$DH$53,ROW(BA39)+13,FALSE)</f>
        <v>203655</v>
      </c>
      <c r="BB39">
        <f>HLOOKUP(BB$1,国有企业!$A$1:$DH$53,ROW(BB39)+13,FALSE)+HLOOKUP(BB$1,城镇集体企业!$A$1:$DH$53,ROW(BB39)+13,FALSE)+HLOOKUP(BB$1,其他单位!$A$1:$DH$53,ROW(BB39)+13,FALSE)</f>
        <v>136018</v>
      </c>
      <c r="BC39">
        <f>HLOOKUP(BC$1,国有企业!$A$1:$DH$53,ROW(BC39)+13,FALSE)+HLOOKUP(BC$1,城镇集体企业!$A$1:$DH$53,ROW(BC39)+13,FALSE)+HLOOKUP(BC$1,其他单位!$A$1:$DH$53,ROW(BC39)+13,FALSE)</f>
        <v>54619</v>
      </c>
      <c r="BD39">
        <f>HLOOKUP(BD$1,国有企业!$A$1:$DH$53,ROW(BD39)+13,FALSE)+HLOOKUP(BD$1,城镇集体企业!$A$1:$DH$53,ROW(BD39)+13,FALSE)+HLOOKUP(BD$1,其他单位!$A$1:$DH$53,ROW(BD39)+13,FALSE)</f>
        <v>8080</v>
      </c>
      <c r="BE39">
        <f>HLOOKUP(BE$1,国有企业!$A$1:$DH$53,ROW(BE39)+13,FALSE)+HLOOKUP(BE$1,城镇集体企业!$A$1:$DH$53,ROW(BE39)+13,FALSE)+HLOOKUP(BE$1,其他单位!$A$1:$DH$53,ROW(BE39)+13,FALSE)</f>
        <v>4938</v>
      </c>
      <c r="BF39">
        <f>HLOOKUP(BF$1,国有企业!$A$1:$DH$53,ROW(BF39)+13,FALSE)+HLOOKUP(BF$1,城镇集体企业!$A$1:$DH$53,ROW(BF39)+13,FALSE)+HLOOKUP(BF$1,其他单位!$A$1:$DH$53,ROW(BF39)+13,FALSE)</f>
        <v>103521</v>
      </c>
      <c r="BG39">
        <f>HLOOKUP(BG$1,国有企业!$A$1:$DH$53,ROW(BG39)+13,FALSE)+HLOOKUP(BG$1,城镇集体企业!$A$1:$DH$53,ROW(BG39)+13,FALSE)+HLOOKUP(BG$1,其他单位!$A$1:$DH$53,ROW(BG39)+13,FALSE)</f>
        <v>65212</v>
      </c>
      <c r="BH39">
        <f>HLOOKUP(BH$1,国有企业!$A$1:$DH$53,ROW(BH39)+13,FALSE)+HLOOKUP(BH$1,城镇集体企业!$A$1:$DH$53,ROW(BH39)+13,FALSE)+HLOOKUP(BH$1,其他单位!$A$1:$DH$53,ROW(BH39)+13,FALSE)</f>
        <v>38309</v>
      </c>
      <c r="BI39">
        <f>HLOOKUP(BI$1,国有企业!$A$1:$DH$53,ROW(BI39)+13,FALSE)+HLOOKUP(BI$1,城镇集体企业!$A$1:$DH$53,ROW(BI39)+13,FALSE)+HLOOKUP(BI$1,其他单位!$A$1:$DH$53,ROW(BI39)+13,FALSE)</f>
        <v>166577</v>
      </c>
      <c r="BJ39">
        <f>HLOOKUP(BJ$1,国有企业!$A$1:$DH$53,ROW(BJ39)+13,FALSE)+HLOOKUP(BJ$1,城镇集体企业!$A$1:$DH$53,ROW(BJ39)+13,FALSE)+HLOOKUP(BJ$1,其他单位!$A$1:$DH$53,ROW(BJ39)+13,FALSE)</f>
        <v>57366</v>
      </c>
      <c r="BK39">
        <f>HLOOKUP(BK$1,国有企业!$A$1:$DH$53,ROW(BK39)+13,FALSE)+HLOOKUP(BK$1,城镇集体企业!$A$1:$DH$53,ROW(BK39)+13,FALSE)+HLOOKUP(BK$1,其他单位!$A$1:$DH$53,ROW(BK39)+13,FALSE)</f>
        <v>79748</v>
      </c>
      <c r="BL39">
        <f>HLOOKUP(BL$1,国有企业!$A$1:$DH$53,ROW(BL39)+13,FALSE)+HLOOKUP(BL$1,城镇集体企业!$A$1:$DH$53,ROW(BL39)+13,FALSE)+HLOOKUP(BL$1,其他单位!$A$1:$DH$53,ROW(BL39)+13,FALSE)</f>
        <v>106</v>
      </c>
      <c r="BM39">
        <f>HLOOKUP(BM$1,国有企业!$A$1:$DH$53,ROW(BM39)+13,FALSE)+HLOOKUP(BM$1,城镇集体企业!$A$1:$DH$53,ROW(BM39)+13,FALSE)+HLOOKUP(BM$1,其他单位!$A$1:$DH$53,ROW(BM39)+13,FALSE)</f>
        <v>9533</v>
      </c>
      <c r="BN39">
        <f>HLOOKUP(BN$1,国有企业!$A$1:$DH$53,ROW(BN39)+13,FALSE)+HLOOKUP(BN$1,城镇集体企业!$A$1:$DH$53,ROW(BN39)+13,FALSE)+HLOOKUP(BN$1,其他单位!$A$1:$DH$53,ROW(BN39)+13,FALSE)</f>
        <v>3765</v>
      </c>
      <c r="BO39">
        <f>HLOOKUP(BO$1,国有企业!$A$1:$DH$53,ROW(BO39)+13,FALSE)+HLOOKUP(BO$1,城镇集体企业!$A$1:$DH$53,ROW(BO39)+13,FALSE)+HLOOKUP(BO$1,其他单位!$A$1:$DH$53,ROW(BO39)+13,FALSE)</f>
        <v>1547</v>
      </c>
      <c r="BP39">
        <f>HLOOKUP(BP$1,国有企业!$A$1:$DH$53,ROW(BP39)+13,FALSE)+HLOOKUP(BP$1,城镇集体企业!$A$1:$DH$53,ROW(BP39)+13,FALSE)+HLOOKUP(BP$1,其他单位!$A$1:$DH$53,ROW(BP39)+13,FALSE)</f>
        <v>3275</v>
      </c>
      <c r="BQ39">
        <f>HLOOKUP(BQ$1,国有企业!$A$1:$DH$53,ROW(BQ39)+13,FALSE)+HLOOKUP(BQ$1,城镇集体企业!$A$1:$DH$53,ROW(BQ39)+13,FALSE)+HLOOKUP(BQ$1,其他单位!$A$1:$DH$53,ROW(BQ39)+13,FALSE)</f>
        <v>11237</v>
      </c>
      <c r="BR39">
        <f>HLOOKUP(BR$1,国有企业!$A$1:$DH$53,ROW(BR39)+13,FALSE)+HLOOKUP(BR$1,城镇集体企业!$A$1:$DH$53,ROW(BR39)+13,FALSE)+HLOOKUP(BR$1,其他单位!$A$1:$DH$53,ROW(BR39)+13,FALSE)</f>
        <v>25148</v>
      </c>
      <c r="BS39">
        <f>HLOOKUP(BS$1,国有企业!$A$1:$DH$53,ROW(BS39)+13,FALSE)+HLOOKUP(BS$1,城镇集体企业!$A$1:$DH$53,ROW(BS39)+13,FALSE)+HLOOKUP(BS$1,其他单位!$A$1:$DH$53,ROW(BS39)+13,FALSE)</f>
        <v>18503</v>
      </c>
      <c r="BT39">
        <f>HLOOKUP(BT$1,国有企业!$A$1:$DH$53,ROW(BT39)+13,FALSE)+HLOOKUP(BT$1,城镇集体企业!$A$1:$DH$53,ROW(BT39)+13,FALSE)+HLOOKUP(BT$1,其他单位!$A$1:$DH$53,ROW(BT39)+13,FALSE)</f>
        <v>6645</v>
      </c>
      <c r="BU39">
        <f>HLOOKUP(BU$1,国有企业!$A$1:$DH$53,ROW(BU39)+13,FALSE)+HLOOKUP(BU$1,城镇集体企业!$A$1:$DH$53,ROW(BU39)+13,FALSE)+HLOOKUP(BU$1,其他单位!$A$1:$DH$53,ROW(BU39)+13,FALSE)</f>
        <v>36214</v>
      </c>
      <c r="BV39">
        <f>HLOOKUP(BV$1,国有企业!$A$1:$DH$53,ROW(BV39)+13,FALSE)+HLOOKUP(BV$1,城镇集体企业!$A$1:$DH$53,ROW(BV39)+13,FALSE)+HLOOKUP(BV$1,其他单位!$A$1:$DH$53,ROW(BV39)+13,FALSE)</f>
        <v>26724</v>
      </c>
      <c r="BW39">
        <f>HLOOKUP(BW$1,国有企业!$A$1:$DH$53,ROW(BW39)+13,FALSE)+HLOOKUP(BW$1,城镇集体企业!$A$1:$DH$53,ROW(BW39)+13,FALSE)+HLOOKUP(BW$1,其他单位!$A$1:$DH$53,ROW(BW39)+13,FALSE)</f>
        <v>877</v>
      </c>
      <c r="BX39">
        <f>HLOOKUP(BX$1,国有企业!$A$1:$DH$53,ROW(BX39)+13,FALSE)+HLOOKUP(BX$1,城镇集体企业!$A$1:$DH$53,ROW(BX39)+13,FALSE)+HLOOKUP(BX$1,其他单位!$A$1:$DH$53,ROW(BX39)+13,FALSE)</f>
        <v>8613</v>
      </c>
      <c r="BY39">
        <f>HLOOKUP(BY$1,国有企业!$A$1:$DH$53,ROW(BY39)+13,FALSE)+HLOOKUP(BY$1,城镇集体企业!$A$1:$DH$53,ROW(BY39)+13,FALSE)+HLOOKUP(BY$1,其他单位!$A$1:$DH$53,ROW(BY39)+13,FALSE)</f>
        <v>112328</v>
      </c>
      <c r="BZ39">
        <f>HLOOKUP(BZ$1,国有企业!$A$1:$DH$53,ROW(BZ39)+13,FALSE)+HLOOKUP(BZ$1,城镇集体企业!$A$1:$DH$53,ROW(BZ39)+13,FALSE)+HLOOKUP(BZ$1,其他单位!$A$1:$DH$53,ROW(BZ39)+13,FALSE)</f>
        <v>59974</v>
      </c>
      <c r="CA39">
        <f>HLOOKUP(CA$1,国有企业!$A$1:$DH$53,ROW(CA39)+13,FALSE)+HLOOKUP(CA$1,城镇集体企业!$A$1:$DH$53,ROW(CA39)+13,FALSE)+HLOOKUP(CA$1,其他单位!$A$1:$DH$53,ROW(CA39)+13,FALSE)</f>
        <v>185</v>
      </c>
      <c r="CB39">
        <f>HLOOKUP(CB$1,国有企业!$A$1:$DH$53,ROW(CB39)+13,FALSE)+HLOOKUP(CB$1,城镇集体企业!$A$1:$DH$53,ROW(CB39)+13,FALSE)+HLOOKUP(CB$1,其他单位!$A$1:$DH$53,ROW(CB39)+13,FALSE)</f>
        <v>51695</v>
      </c>
      <c r="CC39">
        <f>HLOOKUP(CC$1,国有企业!$A$1:$DH$53,ROW(CC39)+13,FALSE)+HLOOKUP(CC$1,城镇集体企业!$A$1:$DH$53,ROW(CC39)+13,FALSE)+HLOOKUP(CC$1,其他单位!$A$1:$DH$53,ROW(CC39)+13,FALSE)</f>
        <v>474</v>
      </c>
      <c r="CD39">
        <f>HLOOKUP(CD$1,国有企业!$A$1:$DH$53,ROW(CD39)+13,FALSE)+HLOOKUP(CD$1,城镇集体企业!$A$1:$DH$53,ROW(CD39)+13,FALSE)+HLOOKUP(CD$1,其他单位!$A$1:$DH$53,ROW(CD39)+13,FALSE)</f>
        <v>60180</v>
      </c>
      <c r="CE39">
        <f>HLOOKUP(CE$1,国有企业!$A$1:$DH$53,ROW(CE39)+13,FALSE)+HLOOKUP(CE$1,城镇集体企业!$A$1:$DH$53,ROW(CE39)+13,FALSE)+HLOOKUP(CE$1,其他单位!$A$1:$DH$53,ROW(CE39)+13,FALSE)</f>
        <v>108651</v>
      </c>
      <c r="CF39">
        <f>HLOOKUP(CF$1,国有企业!$A$1:$DH$53,ROW(CF39)+13,FALSE)+HLOOKUP(CF$1,城镇集体企业!$A$1:$DH$53,ROW(CF39)+13,FALSE)+HLOOKUP(CF$1,其他单位!$A$1:$DH$53,ROW(CF39)+13,FALSE)</f>
        <v>1623</v>
      </c>
      <c r="CG39">
        <f>HLOOKUP(CG$1,国有企业!$A$1:$DH$53,ROW(CG39)+13,FALSE)+HLOOKUP(CG$1,城镇集体企业!$A$1:$DH$53,ROW(CG39)+13,FALSE)+HLOOKUP(CG$1,其他单位!$A$1:$DH$53,ROW(CG39)+13,FALSE)</f>
        <v>107028</v>
      </c>
      <c r="CH39">
        <f>HLOOKUP(CH$1,国有企业!$A$1:$DH$53,ROW(CH39)+13,FALSE)+HLOOKUP(CH$1,城镇集体企业!$A$1:$DH$53,ROW(CH39)+13,FALSE)+HLOOKUP(CH$1,其他单位!$A$1:$DH$53,ROW(CH39)+13,FALSE)</f>
        <v>66049</v>
      </c>
      <c r="CI39">
        <f>HLOOKUP(CI$1,国有企业!$A$1:$DH$53,ROW(CI39)+13,FALSE)+HLOOKUP(CI$1,城镇集体企业!$A$1:$DH$53,ROW(CI39)+13,FALSE)+HLOOKUP(CI$1,其他单位!$A$1:$DH$53,ROW(CI39)+13,FALSE)</f>
        <v>4860</v>
      </c>
      <c r="CJ39">
        <f>HLOOKUP(CJ$1,国有企业!$A$1:$DH$53,ROW(CJ39)+13,FALSE)+HLOOKUP(CJ$1,城镇集体企业!$A$1:$DH$53,ROW(CJ39)+13,FALSE)+HLOOKUP(CJ$1,其他单位!$A$1:$DH$53,ROW(CJ39)+13,FALSE)</f>
        <v>50185</v>
      </c>
      <c r="CK39">
        <f>HLOOKUP(CK$1,国有企业!$A$1:$DH$53,ROW(CK39)+13,FALSE)+HLOOKUP(CK$1,城镇集体企业!$A$1:$DH$53,ROW(CK39)+13,FALSE)+HLOOKUP(CK$1,其他单位!$A$1:$DH$53,ROW(CK39)+13,FALSE)</f>
        <v>11004</v>
      </c>
      <c r="CL39">
        <f>HLOOKUP(CL$1,国有企业!$A$1:$DH$53,ROW(CL39)+13,FALSE)+HLOOKUP(CL$1,城镇集体企业!$A$1:$DH$53,ROW(CL39)+13,FALSE)+HLOOKUP(CL$1,其他单位!$A$1:$DH$53,ROW(CL39)+13,FALSE)</f>
        <v>58305</v>
      </c>
      <c r="CM39">
        <f>HLOOKUP(CM$1,国有企业!$A$1:$DH$53,ROW(CM39)+13,FALSE)+HLOOKUP(CM$1,城镇集体企业!$A$1:$DH$53,ROW(CM39)+13,FALSE)+HLOOKUP(CM$1,其他单位!$A$1:$DH$53,ROW(CM39)+13,FALSE)</f>
        <v>15853</v>
      </c>
      <c r="CN39">
        <f>HLOOKUP(CN$1,国有企业!$A$1:$DH$53,ROW(CN39)+13,FALSE)+HLOOKUP(CN$1,城镇集体企业!$A$1:$DH$53,ROW(CN39)+13,FALSE)+HLOOKUP(CN$1,其他单位!$A$1:$DH$53,ROW(CN39)+13,FALSE)</f>
        <v>3828</v>
      </c>
      <c r="CO39">
        <f>HLOOKUP(CO$1,国有企业!$A$1:$DH$53,ROW(CO39)+13,FALSE)+HLOOKUP(CO$1,城镇集体企业!$A$1:$DH$53,ROW(CO39)+13,FALSE)+HLOOKUP(CO$1,其他单位!$A$1:$DH$53,ROW(CO39)+13,FALSE)</f>
        <v>38156</v>
      </c>
      <c r="CP39">
        <f>HLOOKUP(CP$1,国有企业!$A$1:$DH$53,ROW(CP39)+13,FALSE)+HLOOKUP(CP$1,城镇集体企业!$A$1:$DH$53,ROW(CP39)+13,FALSE)+HLOOKUP(CP$1,其他单位!$A$1:$DH$53,ROW(CP39)+13,FALSE)</f>
        <v>468</v>
      </c>
      <c r="CQ39">
        <f>HLOOKUP(CQ$1,国有企业!$A$1:$DH$53,ROW(CQ39)+13,FALSE)+HLOOKUP(CQ$1,城镇集体企业!$A$1:$DH$53,ROW(CQ39)+13,FALSE)+HLOOKUP(CQ$1,其他单位!$A$1:$DH$53,ROW(CQ39)+13,FALSE)</f>
        <v>5153</v>
      </c>
      <c r="CR39">
        <f>HLOOKUP(CR$1,国有企业!$A$1:$DH$53,ROW(CR39)+13,FALSE)+HLOOKUP(CR$1,城镇集体企业!$A$1:$DH$53,ROW(CR39)+13,FALSE)+HLOOKUP(CR$1,其他单位!$A$1:$DH$53,ROW(CR39)+13,FALSE)</f>
        <v>3145</v>
      </c>
      <c r="CS39">
        <f>HLOOKUP(CS$1,国有企业!$A$1:$DH$53,ROW(CS39)+13,FALSE)+HLOOKUP(CS$1,城镇集体企业!$A$1:$DH$53,ROW(CS39)+13,FALSE)+HLOOKUP(CS$1,其他单位!$A$1:$DH$53,ROW(CS39)+13,FALSE)</f>
        <v>1040</v>
      </c>
      <c r="CT39">
        <f>HLOOKUP(CT$1,国有企业!$A$1:$DH$53,ROW(CT39)+13,FALSE)+HLOOKUP(CT$1,城镇集体企业!$A$1:$DH$53,ROW(CT39)+13,FALSE)+HLOOKUP(CT$1,其他单位!$A$1:$DH$53,ROW(CT39)+13,FALSE)</f>
        <v>968</v>
      </c>
      <c r="CU39">
        <f>HLOOKUP(CU$1,国有企业!$A$1:$DH$53,ROW(CU39)+13,FALSE)+HLOOKUP(CU$1,城镇集体企业!$A$1:$DH$53,ROW(CU39)+13,FALSE)+HLOOKUP(CU$1,其他单位!$A$1:$DH$53,ROW(CU39)+13,FALSE)</f>
        <v>518929</v>
      </c>
      <c r="CV39">
        <f>HLOOKUP(CV$1,国有企业!$A$1:$DH$53,ROW(CV39)+13,FALSE)+HLOOKUP(CV$1,城镇集体企业!$A$1:$DH$53,ROW(CV39)+13,FALSE)+HLOOKUP(CV$1,其他单位!$A$1:$DH$53,ROW(CV39)+13,FALSE)</f>
        <v>193210</v>
      </c>
      <c r="CW39">
        <f>HLOOKUP(CW$1,国有企业!$A$1:$DH$53,ROW(CW39)+13,FALSE)+HLOOKUP(CW$1,城镇集体企业!$A$1:$DH$53,ROW(CW39)+13,FALSE)+HLOOKUP(CW$1,其他单位!$A$1:$DH$53,ROW(CW39)+13,FALSE)</f>
        <v>199215</v>
      </c>
      <c r="CX39">
        <f>HLOOKUP(CX$1,国有企业!$A$1:$DH$53,ROW(CX39)+13,FALSE)+HLOOKUP(CX$1,城镇集体企业!$A$1:$DH$53,ROW(CX39)+13,FALSE)+HLOOKUP(CX$1,其他单位!$A$1:$DH$53,ROW(CX39)+13,FALSE)</f>
        <v>32888</v>
      </c>
      <c r="CY39">
        <f>HLOOKUP(CY$1,国有企业!$A$1:$DH$53,ROW(CY39)+13,FALSE)+HLOOKUP(CY$1,城镇集体企业!$A$1:$DH$53,ROW(CY39)+13,FALSE)+HLOOKUP(CY$1,其他单位!$A$1:$DH$53,ROW(CY39)+13,FALSE)</f>
        <v>226338</v>
      </c>
      <c r="CZ39">
        <f>HLOOKUP(CZ$1,国有企业!$A$1:$DH$53,ROW(CZ39)+13,FALSE)+HLOOKUP(CZ$1,城镇集体企业!$A$1:$DH$53,ROW(CZ39)+13,FALSE)+HLOOKUP(CZ$1,其他单位!$A$1:$DH$53,ROW(CZ39)+13,FALSE)</f>
        <v>219901</v>
      </c>
      <c r="DA39">
        <f>HLOOKUP(DA$1,国有企业!$A$1:$DH$53,ROW(DA39)+13,FALSE)+HLOOKUP(DA$1,城镇集体企业!$A$1:$DH$53,ROW(DA39)+13,FALSE)+HLOOKUP(DA$1,其他单位!$A$1:$DH$53,ROW(DA39)+13,FALSE)</f>
        <v>6437</v>
      </c>
      <c r="DB39">
        <f>HLOOKUP(DB$1,国有企业!$A$1:$DH$53,ROW(DB39)+13,FALSE)+HLOOKUP(DB$1,城镇集体企业!$A$1:$DH$53,ROW(DB39)+13,FALSE)+HLOOKUP(DB$1,其他单位!$A$1:$DH$53,ROW(DB39)+13,FALSE)</f>
        <v>25515</v>
      </c>
      <c r="DC39">
        <f>HLOOKUP(DC$1,国有企业!$A$1:$DH$53,ROW(DC39)+13,FALSE)+HLOOKUP(DC$1,城镇集体企业!$A$1:$DH$53,ROW(DC39)+13,FALSE)+HLOOKUP(DC$1,其他单位!$A$1:$DH$53,ROW(DC39)+13,FALSE)</f>
        <v>4715</v>
      </c>
      <c r="DD39">
        <f>HLOOKUP(DD$1,国有企业!$A$1:$DH$53,ROW(DD39)+13,FALSE)+HLOOKUP(DD$1,城镇集体企业!$A$1:$DH$53,ROW(DD39)+13,FALSE)+HLOOKUP(DD$1,其他单位!$A$1:$DH$53,ROW(DD39)+13,FALSE)</f>
        <v>8153</v>
      </c>
      <c r="DE39">
        <f>HLOOKUP(DE$1,国有企业!$A$1:$DH$53,ROW(DE39)+13,FALSE)+HLOOKUP(DE$1,城镇集体企业!$A$1:$DH$53,ROW(DE39)+13,FALSE)+HLOOKUP(DE$1,其他单位!$A$1:$DH$53,ROW(DE39)+13,FALSE)</f>
        <v>8918</v>
      </c>
      <c r="DF39">
        <f>HLOOKUP(DF$1,国有企业!$A$1:$DH$53,ROW(DF39)+13,FALSE)+HLOOKUP(DF$1,城镇集体企业!$A$1:$DH$53,ROW(DF39)+13,FALSE)+HLOOKUP(DF$1,其他单位!$A$1:$DH$53,ROW(DF39)+13,FALSE)</f>
        <v>1014</v>
      </c>
      <c r="DG39">
        <f>HLOOKUP(DG$1,国有企业!$A$1:$DH$53,ROW(DG39)+13,FALSE)+HLOOKUP(DG$1,城镇集体企业!$A$1:$DH$53,ROW(DG39)+13,FALSE)+HLOOKUP(DG$1,其他单位!$A$1:$DH$53,ROW(DG39)+13,FALSE)</f>
        <v>2715</v>
      </c>
      <c r="DH39">
        <f>HLOOKUP(DH$1,国有企业!$A$1:$DH$53,ROW(DH39)+13,FALSE)+HLOOKUP(DH$1,城镇集体企业!$A$1:$DH$53,ROW(DH39)+13,FALSE)+HLOOKUP(DH$1,其他单位!$A$1:$DH$53,ROW(DH39)+13,FALSE)</f>
        <v>872100</v>
      </c>
    </row>
    <row r="40" spans="1:112" ht="15" thickBot="1" x14ac:dyDescent="0.25">
      <c r="A40" s="30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ACFCB-F482-49AD-B354-154623F0CC45}">
  <dimension ref="A1:DH53"/>
  <sheetViews>
    <sheetView topLeftCell="BW4" workbookViewId="0">
      <selection activeCell="CH33" sqref="CH33:CK33"/>
    </sheetView>
  </sheetViews>
  <sheetFormatPr defaultRowHeight="14.25" x14ac:dyDescent="0.2"/>
  <sheetData>
    <row r="1" spans="1:112" s="42" customFormat="1" ht="72" thickBot="1" x14ac:dyDescent="0.25">
      <c r="B1" s="42" t="s">
        <v>878</v>
      </c>
      <c r="C1" s="42" t="s">
        <v>879</v>
      </c>
      <c r="D1" s="42" t="s">
        <v>880</v>
      </c>
      <c r="E1" s="42" t="s">
        <v>881</v>
      </c>
      <c r="F1" s="42" t="s">
        <v>882</v>
      </c>
      <c r="G1" s="42" t="s">
        <v>883</v>
      </c>
      <c r="H1" s="42" t="s">
        <v>884</v>
      </c>
      <c r="I1" s="42" t="s">
        <v>885</v>
      </c>
      <c r="J1" s="42" t="s">
        <v>886</v>
      </c>
      <c r="K1" s="42" t="s">
        <v>887</v>
      </c>
      <c r="L1" s="42" t="s">
        <v>888</v>
      </c>
      <c r="M1" s="42" t="s">
        <v>889</v>
      </c>
      <c r="N1" s="42" t="s">
        <v>890</v>
      </c>
      <c r="O1" s="42" t="s">
        <v>891</v>
      </c>
      <c r="P1" s="42" t="s">
        <v>892</v>
      </c>
      <c r="Q1" s="42" t="s">
        <v>893</v>
      </c>
      <c r="R1" s="42" t="s">
        <v>894</v>
      </c>
      <c r="S1" s="42" t="s">
        <v>895</v>
      </c>
      <c r="T1" s="42" t="s">
        <v>896</v>
      </c>
      <c r="U1" s="42" t="s">
        <v>897</v>
      </c>
      <c r="V1" s="42" t="s">
        <v>898</v>
      </c>
      <c r="W1" s="42" t="s">
        <v>899</v>
      </c>
      <c r="X1" s="42" t="s">
        <v>900</v>
      </c>
      <c r="Y1" s="42" t="s">
        <v>901</v>
      </c>
      <c r="Z1" s="42" t="s">
        <v>902</v>
      </c>
      <c r="AA1" s="42" t="s">
        <v>903</v>
      </c>
      <c r="AB1" s="42" t="s">
        <v>904</v>
      </c>
      <c r="AC1" s="42" t="s">
        <v>905</v>
      </c>
      <c r="AD1" s="42" t="s">
        <v>906</v>
      </c>
      <c r="AE1" s="42" t="s">
        <v>907</v>
      </c>
      <c r="AF1" s="42" t="s">
        <v>908</v>
      </c>
      <c r="AG1" s="42" t="s">
        <v>909</v>
      </c>
      <c r="AH1" s="42" t="s">
        <v>910</v>
      </c>
      <c r="AI1" s="42" t="s">
        <v>911</v>
      </c>
      <c r="AJ1" s="42" t="s">
        <v>912</v>
      </c>
      <c r="AK1" s="42" t="s">
        <v>913</v>
      </c>
      <c r="AL1" s="42" t="s">
        <v>914</v>
      </c>
      <c r="AM1" s="42" t="s">
        <v>915</v>
      </c>
      <c r="AN1" s="42" t="s">
        <v>916</v>
      </c>
      <c r="AO1" s="42" t="s">
        <v>917</v>
      </c>
      <c r="AP1" s="42" t="s">
        <v>918</v>
      </c>
      <c r="AQ1" s="42" t="s">
        <v>919</v>
      </c>
      <c r="AR1" s="42" t="s">
        <v>920</v>
      </c>
      <c r="AS1" s="42" t="s">
        <v>921</v>
      </c>
      <c r="AT1" s="42" t="s">
        <v>922</v>
      </c>
      <c r="AU1" s="42" t="s">
        <v>923</v>
      </c>
      <c r="AV1" s="42" t="s">
        <v>924</v>
      </c>
      <c r="AW1" s="42" t="s">
        <v>925</v>
      </c>
      <c r="AX1" s="42" t="s">
        <v>926</v>
      </c>
      <c r="AY1" s="42" t="s">
        <v>927</v>
      </c>
      <c r="AZ1" s="42" t="s">
        <v>928</v>
      </c>
      <c r="BA1" s="42" t="s">
        <v>929</v>
      </c>
      <c r="BB1" s="42" t="s">
        <v>930</v>
      </c>
      <c r="BC1" s="42" t="s">
        <v>931</v>
      </c>
      <c r="BD1" s="42" t="s">
        <v>932</v>
      </c>
      <c r="BE1" s="42" t="s">
        <v>933</v>
      </c>
      <c r="BF1" s="42" t="s">
        <v>934</v>
      </c>
      <c r="BG1" s="42" t="s">
        <v>935</v>
      </c>
      <c r="BH1" s="42" t="s">
        <v>936</v>
      </c>
      <c r="BI1" s="42" t="s">
        <v>937</v>
      </c>
      <c r="BJ1" s="42" t="s">
        <v>938</v>
      </c>
      <c r="BK1" s="42" t="s">
        <v>939</v>
      </c>
      <c r="BL1" s="42" t="s">
        <v>940</v>
      </c>
      <c r="BM1" s="42" t="s">
        <v>941</v>
      </c>
      <c r="BN1" s="42" t="s">
        <v>942</v>
      </c>
      <c r="BO1" s="42" t="s">
        <v>943</v>
      </c>
      <c r="BP1" s="42" t="s">
        <v>944</v>
      </c>
      <c r="BQ1" s="42" t="s">
        <v>945</v>
      </c>
      <c r="BR1" s="42" t="s">
        <v>946</v>
      </c>
      <c r="BS1" s="42" t="s">
        <v>947</v>
      </c>
      <c r="BT1" s="42" t="s">
        <v>948</v>
      </c>
      <c r="BU1" s="42" t="s">
        <v>949</v>
      </c>
      <c r="BV1" s="42" t="s">
        <v>950</v>
      </c>
      <c r="BW1" s="42" t="s">
        <v>951</v>
      </c>
      <c r="BX1" s="42" t="s">
        <v>952</v>
      </c>
      <c r="BY1" s="42" t="s">
        <v>953</v>
      </c>
      <c r="BZ1" s="42" t="s">
        <v>954</v>
      </c>
      <c r="CA1" s="42" t="s">
        <v>955</v>
      </c>
      <c r="CB1" s="42" t="s">
        <v>956</v>
      </c>
      <c r="CC1" s="42" t="s">
        <v>957</v>
      </c>
      <c r="CD1" s="42" t="s">
        <v>958</v>
      </c>
      <c r="CE1" s="42" t="s">
        <v>959</v>
      </c>
      <c r="CF1" s="42" t="s">
        <v>960</v>
      </c>
      <c r="CG1" s="42" t="s">
        <v>961</v>
      </c>
      <c r="CH1" s="42" t="s">
        <v>962</v>
      </c>
      <c r="CI1" s="42" t="s">
        <v>963</v>
      </c>
      <c r="CJ1" s="42" t="s">
        <v>964</v>
      </c>
      <c r="CK1" s="42" t="s">
        <v>965</v>
      </c>
      <c r="CL1" s="42" t="s">
        <v>966</v>
      </c>
      <c r="CM1" s="42" t="s">
        <v>967</v>
      </c>
      <c r="CN1" s="42" t="s">
        <v>968</v>
      </c>
      <c r="CO1" s="42" t="s">
        <v>969</v>
      </c>
      <c r="CP1" s="42" t="s">
        <v>970</v>
      </c>
      <c r="CQ1" s="42" t="s">
        <v>971</v>
      </c>
      <c r="CR1" s="42" t="s">
        <v>972</v>
      </c>
      <c r="CS1" s="42" t="s">
        <v>973</v>
      </c>
      <c r="CT1" s="42" t="s">
        <v>974</v>
      </c>
      <c r="CU1" s="42" t="s">
        <v>975</v>
      </c>
      <c r="CV1" s="42" t="s">
        <v>976</v>
      </c>
      <c r="CW1" s="42" t="s">
        <v>977</v>
      </c>
      <c r="CX1" s="42" t="s">
        <v>978</v>
      </c>
      <c r="CY1" s="42" t="s">
        <v>979</v>
      </c>
      <c r="CZ1" s="42" t="s">
        <v>980</v>
      </c>
      <c r="DA1" s="42" t="s">
        <v>981</v>
      </c>
      <c r="DB1" s="42" t="s">
        <v>982</v>
      </c>
      <c r="DC1" s="42" t="s">
        <v>983</v>
      </c>
      <c r="DD1" s="42" t="s">
        <v>984</v>
      </c>
      <c r="DE1" s="42" t="s">
        <v>985</v>
      </c>
      <c r="DF1" s="42" t="s">
        <v>986</v>
      </c>
      <c r="DG1" s="42" t="s">
        <v>987</v>
      </c>
      <c r="DH1" s="42" t="s">
        <v>988</v>
      </c>
    </row>
    <row r="2" spans="1:112" x14ac:dyDescent="0.2">
      <c r="A2" s="93" t="s">
        <v>0</v>
      </c>
      <c r="B2" s="96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2"/>
      <c r="BS2" s="2"/>
      <c r="BT2" s="2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2"/>
      <c r="CI2" s="2"/>
      <c r="CJ2" s="2"/>
      <c r="CK2" s="2"/>
      <c r="CL2" s="2"/>
      <c r="CM2" s="2"/>
      <c r="CN2" s="2"/>
      <c r="CO2" s="2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</row>
    <row r="3" spans="1:112" x14ac:dyDescent="0.2">
      <c r="A3" s="94"/>
      <c r="B3" s="92"/>
      <c r="C3" s="4" t="s">
        <v>2</v>
      </c>
      <c r="D3" s="5"/>
      <c r="E3" s="5"/>
      <c r="F3" s="6"/>
      <c r="G3" s="6"/>
      <c r="H3" s="6"/>
      <c r="I3" s="3" t="s">
        <v>3</v>
      </c>
      <c r="J3" s="6"/>
      <c r="K3" s="6"/>
      <c r="L3" s="6"/>
      <c r="M3" s="5"/>
      <c r="N3" s="5"/>
      <c r="O3" s="5"/>
      <c r="P3" s="5"/>
      <c r="Q3" s="3" t="s">
        <v>4</v>
      </c>
      <c r="R3" s="5"/>
      <c r="S3" s="5"/>
      <c r="T3" s="5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5"/>
      <c r="AJ3" s="5"/>
      <c r="AK3" s="5"/>
      <c r="AL3" s="5"/>
      <c r="AM3" s="5"/>
      <c r="AN3" s="5"/>
      <c r="AO3" s="5"/>
      <c r="AP3" s="6"/>
      <c r="AQ3" s="6"/>
      <c r="AR3" s="6"/>
      <c r="AS3" s="6"/>
      <c r="AT3" s="6"/>
      <c r="AU3" s="6"/>
      <c r="AV3" s="6"/>
      <c r="AW3" s="3" t="s">
        <v>6</v>
      </c>
      <c r="AX3" s="6"/>
      <c r="AY3" s="6"/>
      <c r="AZ3" s="6"/>
      <c r="BA3" s="3" t="s">
        <v>5</v>
      </c>
      <c r="BB3" s="5"/>
      <c r="BC3" s="5"/>
      <c r="BD3" s="5"/>
      <c r="BE3" s="5"/>
      <c r="BF3" s="3" t="s">
        <v>7</v>
      </c>
      <c r="BG3" s="5"/>
      <c r="BH3" s="5"/>
      <c r="BI3" s="3" t="s">
        <v>8</v>
      </c>
      <c r="BJ3" s="5"/>
      <c r="BK3" s="5"/>
      <c r="BL3" s="5"/>
      <c r="BM3" s="5"/>
      <c r="BN3" s="5"/>
      <c r="BO3" s="5"/>
      <c r="BP3" s="5"/>
      <c r="BQ3" s="5"/>
      <c r="BR3" s="3" t="s">
        <v>9</v>
      </c>
      <c r="BS3" s="5"/>
      <c r="BT3" s="5"/>
      <c r="BU3" s="3" t="s">
        <v>10</v>
      </c>
      <c r="BV3" s="5"/>
      <c r="BW3" s="5"/>
      <c r="BX3" s="5"/>
      <c r="BY3" s="3" t="s">
        <v>11</v>
      </c>
      <c r="BZ3" s="5"/>
      <c r="CA3" s="5"/>
      <c r="CB3" s="5"/>
      <c r="CC3" s="5"/>
      <c r="CD3" s="3" t="s">
        <v>12</v>
      </c>
      <c r="CE3" s="3" t="s">
        <v>13</v>
      </c>
      <c r="CF3" s="5"/>
      <c r="CG3" s="5"/>
      <c r="CH3" s="3" t="s">
        <v>14</v>
      </c>
      <c r="CI3" s="5"/>
      <c r="CJ3" s="6"/>
      <c r="CK3" s="6"/>
      <c r="CL3" s="3" t="s">
        <v>15</v>
      </c>
      <c r="CM3" s="6"/>
      <c r="CN3" s="6"/>
      <c r="CO3" s="6"/>
      <c r="CP3" s="5"/>
      <c r="CQ3" s="3" t="s">
        <v>16</v>
      </c>
      <c r="CR3" s="5"/>
      <c r="CS3" s="5"/>
      <c r="CT3" s="5"/>
      <c r="CU3" s="3" t="s">
        <v>17</v>
      </c>
      <c r="CV3" s="5"/>
      <c r="CW3" s="5"/>
      <c r="CX3" s="5"/>
      <c r="CY3" s="3" t="s">
        <v>18</v>
      </c>
      <c r="CZ3" s="5"/>
      <c r="DA3" s="5"/>
      <c r="DB3" s="3" t="s">
        <v>19</v>
      </c>
      <c r="DC3" s="5"/>
      <c r="DD3" s="5"/>
      <c r="DE3" s="5"/>
      <c r="DF3" s="5"/>
      <c r="DG3" s="5"/>
      <c r="DH3" s="3" t="s">
        <v>20</v>
      </c>
    </row>
    <row r="4" spans="1:112" ht="24.75" x14ac:dyDescent="0.2">
      <c r="A4" s="94"/>
      <c r="B4" s="7" t="s">
        <v>21</v>
      </c>
      <c r="C4" s="8" t="s">
        <v>22</v>
      </c>
      <c r="D4" s="3" t="s">
        <v>23</v>
      </c>
      <c r="E4" s="3" t="s">
        <v>24</v>
      </c>
      <c r="F4" s="3" t="s">
        <v>25</v>
      </c>
      <c r="G4" s="3" t="s">
        <v>26</v>
      </c>
      <c r="H4" s="3" t="s">
        <v>27</v>
      </c>
      <c r="I4" s="7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s="3" t="s">
        <v>33</v>
      </c>
      <c r="O4" s="3" t="s">
        <v>34</v>
      </c>
      <c r="P4" s="3" t="s">
        <v>35</v>
      </c>
      <c r="Q4" s="7" t="s">
        <v>36</v>
      </c>
      <c r="R4" s="3" t="s">
        <v>37</v>
      </c>
      <c r="S4" s="3" t="s">
        <v>38</v>
      </c>
      <c r="T4" s="3" t="s">
        <v>39</v>
      </c>
      <c r="U4" s="3" t="s">
        <v>40</v>
      </c>
      <c r="V4" s="3" t="s">
        <v>41</v>
      </c>
      <c r="W4" s="3" t="s">
        <v>42</v>
      </c>
      <c r="X4" s="3" t="s">
        <v>43</v>
      </c>
      <c r="Y4" s="3" t="s">
        <v>44</v>
      </c>
      <c r="Z4" s="3" t="s">
        <v>45</v>
      </c>
      <c r="AA4" s="3" t="s">
        <v>46</v>
      </c>
      <c r="AB4" s="3" t="s">
        <v>47</v>
      </c>
      <c r="AC4" s="3" t="s">
        <v>48</v>
      </c>
      <c r="AD4" s="3" t="s">
        <v>49</v>
      </c>
      <c r="AE4" s="3" t="s">
        <v>50</v>
      </c>
      <c r="AF4" s="3" t="s">
        <v>51</v>
      </c>
      <c r="AG4" s="3" t="s">
        <v>52</v>
      </c>
      <c r="AH4" s="3" t="s">
        <v>53</v>
      </c>
      <c r="AI4" s="3" t="s">
        <v>54</v>
      </c>
      <c r="AJ4" s="3" t="s">
        <v>55</v>
      </c>
      <c r="AK4" s="3" t="s">
        <v>56</v>
      </c>
      <c r="AL4" s="3" t="s">
        <v>57</v>
      </c>
      <c r="AM4" s="3" t="s">
        <v>58</v>
      </c>
      <c r="AN4" s="3" t="s">
        <v>59</v>
      </c>
      <c r="AO4" s="3" t="s">
        <v>60</v>
      </c>
      <c r="AP4" s="3" t="s">
        <v>61</v>
      </c>
      <c r="AQ4" s="3" t="s">
        <v>62</v>
      </c>
      <c r="AR4" s="3" t="s">
        <v>63</v>
      </c>
      <c r="AS4" s="3" t="s">
        <v>64</v>
      </c>
      <c r="AT4" s="3" t="s">
        <v>65</v>
      </c>
      <c r="AU4" s="3" t="s">
        <v>66</v>
      </c>
      <c r="AV4" s="3" t="s">
        <v>67</v>
      </c>
      <c r="AW4" s="7" t="s">
        <v>68</v>
      </c>
      <c r="AX4" s="3" t="s">
        <v>69</v>
      </c>
      <c r="AY4" s="3" t="s">
        <v>70</v>
      </c>
      <c r="AZ4" s="3" t="s">
        <v>71</v>
      </c>
      <c r="BA4" s="7" t="s">
        <v>72</v>
      </c>
      <c r="BB4" s="3" t="s">
        <v>73</v>
      </c>
      <c r="BC4" s="3" t="s">
        <v>74</v>
      </c>
      <c r="BD4" s="3" t="s">
        <v>75</v>
      </c>
      <c r="BE4" s="3" t="s">
        <v>76</v>
      </c>
      <c r="BF4" s="7" t="s">
        <v>77</v>
      </c>
      <c r="BG4" s="91" t="s">
        <v>78</v>
      </c>
      <c r="BH4" s="91" t="s">
        <v>79</v>
      </c>
      <c r="BI4" s="7" t="s">
        <v>80</v>
      </c>
      <c r="BJ4" s="3" t="s">
        <v>81</v>
      </c>
      <c r="BK4" s="3" t="s">
        <v>82</v>
      </c>
      <c r="BL4" s="3" t="s">
        <v>83</v>
      </c>
      <c r="BM4" s="3" t="s">
        <v>84</v>
      </c>
      <c r="BN4" s="3" t="s">
        <v>85</v>
      </c>
      <c r="BO4" s="3" t="s">
        <v>86</v>
      </c>
      <c r="BP4" s="3" t="s">
        <v>87</v>
      </c>
      <c r="BQ4" s="91" t="s">
        <v>88</v>
      </c>
      <c r="BR4" s="7" t="s">
        <v>89</v>
      </c>
      <c r="BS4" s="91" t="s">
        <v>90</v>
      </c>
      <c r="BT4" s="9" t="s">
        <v>91</v>
      </c>
      <c r="BU4" s="7" t="s">
        <v>92</v>
      </c>
      <c r="BV4" s="3" t="s">
        <v>93</v>
      </c>
      <c r="BW4" s="3" t="s">
        <v>94</v>
      </c>
      <c r="BX4" s="3" t="s">
        <v>95</v>
      </c>
      <c r="BY4" s="7" t="s">
        <v>96</v>
      </c>
      <c r="BZ4" s="3" t="s">
        <v>97</v>
      </c>
      <c r="CA4" s="3" t="s">
        <v>98</v>
      </c>
      <c r="CB4" s="3" t="s">
        <v>99</v>
      </c>
      <c r="CC4" s="3" t="s">
        <v>100</v>
      </c>
      <c r="CD4" s="7" t="s">
        <v>101</v>
      </c>
      <c r="CE4" s="7" t="s">
        <v>102</v>
      </c>
      <c r="CF4" s="3" t="s">
        <v>103</v>
      </c>
      <c r="CG4" s="3" t="s">
        <v>104</v>
      </c>
      <c r="CH4" s="7" t="s">
        <v>105</v>
      </c>
      <c r="CI4" s="3" t="s">
        <v>106</v>
      </c>
      <c r="CJ4" s="3" t="s">
        <v>107</v>
      </c>
      <c r="CK4" s="3" t="s">
        <v>108</v>
      </c>
      <c r="CL4" s="7" t="s">
        <v>109</v>
      </c>
      <c r="CM4" s="3" t="s">
        <v>110</v>
      </c>
      <c r="CN4" s="3" t="s">
        <v>111</v>
      </c>
      <c r="CO4" s="3" t="s">
        <v>112</v>
      </c>
      <c r="CP4" s="3" t="s">
        <v>113</v>
      </c>
      <c r="CQ4" s="7" t="s">
        <v>114</v>
      </c>
      <c r="CR4" s="3" t="s">
        <v>115</v>
      </c>
      <c r="CS4" s="3" t="s">
        <v>116</v>
      </c>
      <c r="CT4" s="3" t="s">
        <v>117</v>
      </c>
      <c r="CU4" s="7" t="s">
        <v>118</v>
      </c>
      <c r="CV4" s="91" t="s">
        <v>119</v>
      </c>
      <c r="CW4" s="91" t="s">
        <v>120</v>
      </c>
      <c r="CX4" s="91" t="s">
        <v>121</v>
      </c>
      <c r="CY4" s="7" t="s">
        <v>122</v>
      </c>
      <c r="CZ4" s="3" t="s">
        <v>123</v>
      </c>
      <c r="DA4" s="3" t="s">
        <v>124</v>
      </c>
      <c r="DB4" s="7" t="s">
        <v>125</v>
      </c>
      <c r="DC4" s="3" t="s">
        <v>126</v>
      </c>
      <c r="DD4" s="3" t="s">
        <v>127</v>
      </c>
      <c r="DE4" s="3" t="s">
        <v>128</v>
      </c>
      <c r="DF4" s="3" t="s">
        <v>129</v>
      </c>
      <c r="DG4" s="3" t="s">
        <v>130</v>
      </c>
      <c r="DH4" s="7" t="s">
        <v>131</v>
      </c>
    </row>
    <row r="5" spans="1:112" ht="24" x14ac:dyDescent="0.2">
      <c r="A5" s="94"/>
      <c r="B5" s="10"/>
      <c r="C5" s="8" t="s">
        <v>132</v>
      </c>
      <c r="D5" s="10"/>
      <c r="E5" s="10"/>
      <c r="F5" s="10"/>
      <c r="G5" s="10"/>
      <c r="H5" s="7" t="s">
        <v>133</v>
      </c>
      <c r="I5" s="10"/>
      <c r="J5" s="7" t="s">
        <v>134</v>
      </c>
      <c r="K5" s="7" t="s">
        <v>135</v>
      </c>
      <c r="L5" s="7" t="s">
        <v>136</v>
      </c>
      <c r="M5" s="7" t="s">
        <v>136</v>
      </c>
      <c r="N5" s="7" t="s">
        <v>137</v>
      </c>
      <c r="O5" s="7" t="s">
        <v>138</v>
      </c>
      <c r="P5" s="7" t="s">
        <v>28</v>
      </c>
      <c r="Q5" s="10"/>
      <c r="R5" s="7" t="s">
        <v>139</v>
      </c>
      <c r="S5" s="7" t="s">
        <v>36</v>
      </c>
      <c r="T5" s="7" t="s">
        <v>140</v>
      </c>
      <c r="U5" s="7" t="s">
        <v>141</v>
      </c>
      <c r="V5" s="10"/>
      <c r="W5" s="7" t="s">
        <v>142</v>
      </c>
      <c r="X5" s="7" t="s">
        <v>143</v>
      </c>
      <c r="Y5" s="7" t="s">
        <v>144</v>
      </c>
      <c r="Z5" s="7" t="s">
        <v>36</v>
      </c>
      <c r="AA5" s="7" t="s">
        <v>145</v>
      </c>
      <c r="AB5" s="7" t="s">
        <v>146</v>
      </c>
      <c r="AC5" s="7" t="s">
        <v>147</v>
      </c>
      <c r="AD5" s="7" t="s">
        <v>148</v>
      </c>
      <c r="AE5" s="7" t="s">
        <v>149</v>
      </c>
      <c r="AF5" s="7" t="s">
        <v>36</v>
      </c>
      <c r="AG5" s="7" t="s">
        <v>150</v>
      </c>
      <c r="AH5" s="7" t="s">
        <v>151</v>
      </c>
      <c r="AI5" s="7" t="s">
        <v>152</v>
      </c>
      <c r="AJ5" s="7" t="s">
        <v>153</v>
      </c>
      <c r="AK5" s="7" t="s">
        <v>154</v>
      </c>
      <c r="AL5" s="7" t="s">
        <v>141</v>
      </c>
      <c r="AM5" s="7" t="s">
        <v>155</v>
      </c>
      <c r="AN5" s="7" t="s">
        <v>155</v>
      </c>
      <c r="AO5" s="7" t="s">
        <v>36</v>
      </c>
      <c r="AP5" s="7" t="s">
        <v>156</v>
      </c>
      <c r="AQ5" s="7" t="s">
        <v>157</v>
      </c>
      <c r="AR5" s="7" t="s">
        <v>158</v>
      </c>
      <c r="AS5" s="7" t="s">
        <v>159</v>
      </c>
      <c r="AT5" s="7" t="s">
        <v>36</v>
      </c>
      <c r="AU5" s="7" t="s">
        <v>160</v>
      </c>
      <c r="AV5" s="7" t="s">
        <v>161</v>
      </c>
      <c r="AW5" s="7" t="s">
        <v>162</v>
      </c>
      <c r="AX5" s="7" t="s">
        <v>163</v>
      </c>
      <c r="AY5" s="7" t="s">
        <v>164</v>
      </c>
      <c r="AZ5" s="7" t="s">
        <v>164</v>
      </c>
      <c r="BA5" s="10"/>
      <c r="BB5" s="7" t="s">
        <v>72</v>
      </c>
      <c r="BC5" s="7" t="s">
        <v>165</v>
      </c>
      <c r="BD5" s="7" t="s">
        <v>166</v>
      </c>
      <c r="BE5" s="7" t="s">
        <v>167</v>
      </c>
      <c r="BF5" s="7" t="s">
        <v>168</v>
      </c>
      <c r="BG5" s="92"/>
      <c r="BH5" s="92"/>
      <c r="BI5" s="7" t="s">
        <v>169</v>
      </c>
      <c r="BJ5" s="7" t="s">
        <v>170</v>
      </c>
      <c r="BK5" s="7" t="s">
        <v>170</v>
      </c>
      <c r="BL5" s="7" t="s">
        <v>170</v>
      </c>
      <c r="BM5" s="7" t="s">
        <v>170</v>
      </c>
      <c r="BN5" s="7" t="s">
        <v>170</v>
      </c>
      <c r="BO5" s="7" t="s">
        <v>171</v>
      </c>
      <c r="BP5" s="7" t="s">
        <v>172</v>
      </c>
      <c r="BQ5" s="92"/>
      <c r="BR5" s="7" t="s">
        <v>173</v>
      </c>
      <c r="BS5" s="92"/>
      <c r="BT5" s="92" t="s">
        <v>174</v>
      </c>
      <c r="BU5" s="7" t="s">
        <v>175</v>
      </c>
      <c r="BV5" s="7" t="s">
        <v>176</v>
      </c>
      <c r="BW5" s="7" t="s">
        <v>177</v>
      </c>
      <c r="BX5" s="7" t="s">
        <v>178</v>
      </c>
      <c r="BY5" s="10"/>
      <c r="BZ5" s="7" t="s">
        <v>179</v>
      </c>
      <c r="CA5" s="7" t="s">
        <v>180</v>
      </c>
      <c r="CB5" s="10"/>
      <c r="CC5" s="7" t="s">
        <v>96</v>
      </c>
      <c r="CD5" s="12"/>
      <c r="CE5" s="7" t="s">
        <v>181</v>
      </c>
      <c r="CF5" s="10"/>
      <c r="CG5" s="7" t="s">
        <v>182</v>
      </c>
      <c r="CH5" s="7" t="s">
        <v>183</v>
      </c>
      <c r="CI5" s="7" t="s">
        <v>184</v>
      </c>
      <c r="CJ5" s="7" t="s">
        <v>185</v>
      </c>
      <c r="CK5" s="7" t="s">
        <v>186</v>
      </c>
      <c r="CL5" s="7" t="s">
        <v>187</v>
      </c>
      <c r="CM5" s="7" t="s">
        <v>188</v>
      </c>
      <c r="CN5" s="7" t="s">
        <v>189</v>
      </c>
      <c r="CO5" s="7" t="s">
        <v>190</v>
      </c>
      <c r="CP5" s="7" t="s">
        <v>188</v>
      </c>
      <c r="CQ5" s="7" t="s">
        <v>191</v>
      </c>
      <c r="CR5" s="7" t="s">
        <v>182</v>
      </c>
      <c r="CS5" s="7" t="s">
        <v>192</v>
      </c>
      <c r="CT5" s="7" t="s">
        <v>182</v>
      </c>
      <c r="CU5" s="10"/>
      <c r="CV5" s="92"/>
      <c r="CW5" s="92"/>
      <c r="CX5" s="92"/>
      <c r="CY5" s="7" t="s">
        <v>193</v>
      </c>
      <c r="CZ5" s="10"/>
      <c r="DA5" s="7" t="s">
        <v>194</v>
      </c>
      <c r="DB5" s="7" t="s">
        <v>195</v>
      </c>
      <c r="DC5" s="7" t="s">
        <v>196</v>
      </c>
      <c r="DD5" s="7" t="s">
        <v>197</v>
      </c>
      <c r="DE5" s="7" t="s">
        <v>198</v>
      </c>
      <c r="DF5" s="10"/>
      <c r="DG5" s="10"/>
      <c r="DH5" s="7" t="s">
        <v>199</v>
      </c>
    </row>
    <row r="6" spans="1:112" ht="24" x14ac:dyDescent="0.2">
      <c r="A6" s="94"/>
      <c r="B6" s="10"/>
      <c r="C6" s="11"/>
      <c r="D6" s="10"/>
      <c r="E6" s="10"/>
      <c r="F6" s="10"/>
      <c r="G6" s="10"/>
      <c r="H6" s="7" t="s">
        <v>201</v>
      </c>
      <c r="I6" s="10"/>
      <c r="J6" s="10"/>
      <c r="K6" s="7" t="s">
        <v>202</v>
      </c>
      <c r="L6" s="7" t="s">
        <v>203</v>
      </c>
      <c r="M6" s="7" t="s">
        <v>203</v>
      </c>
      <c r="N6" s="10"/>
      <c r="O6" s="7" t="s">
        <v>204</v>
      </c>
      <c r="P6" s="10"/>
      <c r="Q6" s="10"/>
      <c r="R6" s="10"/>
      <c r="S6" s="10"/>
      <c r="T6" s="7" t="s">
        <v>205</v>
      </c>
      <c r="U6" s="10"/>
      <c r="V6" s="10"/>
      <c r="W6" s="10"/>
      <c r="X6" s="7" t="s">
        <v>206</v>
      </c>
      <c r="Y6" s="7" t="s">
        <v>207</v>
      </c>
      <c r="Z6" s="10"/>
      <c r="AA6" s="10"/>
      <c r="AB6" s="7" t="s">
        <v>208</v>
      </c>
      <c r="AC6" s="7" t="s">
        <v>209</v>
      </c>
      <c r="AD6" s="7" t="s">
        <v>210</v>
      </c>
      <c r="AE6" s="7" t="s">
        <v>211</v>
      </c>
      <c r="AF6" s="10"/>
      <c r="AG6" s="10"/>
      <c r="AH6" s="7" t="s">
        <v>141</v>
      </c>
      <c r="AI6" s="7" t="s">
        <v>141</v>
      </c>
      <c r="AJ6" s="7" t="s">
        <v>212</v>
      </c>
      <c r="AK6" s="7" t="s">
        <v>212</v>
      </c>
      <c r="AL6" s="10"/>
      <c r="AM6" s="10"/>
      <c r="AN6" s="10"/>
      <c r="AO6" s="10"/>
      <c r="AP6" s="7" t="s">
        <v>213</v>
      </c>
      <c r="AQ6" s="7" t="s">
        <v>214</v>
      </c>
      <c r="AR6" s="7" t="s">
        <v>215</v>
      </c>
      <c r="AS6" s="7" t="s">
        <v>36</v>
      </c>
      <c r="AT6" s="10"/>
      <c r="AU6" s="7" t="s">
        <v>216</v>
      </c>
      <c r="AV6" s="7" t="s">
        <v>217</v>
      </c>
      <c r="AW6" s="7" t="s">
        <v>218</v>
      </c>
      <c r="AX6" s="7" t="s">
        <v>218</v>
      </c>
      <c r="AY6" s="7" t="s">
        <v>219</v>
      </c>
      <c r="AZ6" s="7" t="s">
        <v>219</v>
      </c>
      <c r="BA6" s="10"/>
      <c r="BB6" s="10"/>
      <c r="BC6" s="7" t="s">
        <v>72</v>
      </c>
      <c r="BD6" s="10"/>
      <c r="BE6" s="7" t="s">
        <v>220</v>
      </c>
      <c r="BF6" s="10"/>
      <c r="BG6" s="10"/>
      <c r="BH6" s="10"/>
      <c r="BI6" s="7" t="s">
        <v>221</v>
      </c>
      <c r="BJ6" s="10"/>
      <c r="BK6" s="10"/>
      <c r="BL6" s="10"/>
      <c r="BM6" s="10"/>
      <c r="BN6" s="10"/>
      <c r="BO6" s="7" t="s">
        <v>222</v>
      </c>
      <c r="BP6" s="10"/>
      <c r="BQ6" s="10"/>
      <c r="BR6" s="10"/>
      <c r="BS6" s="10"/>
      <c r="BT6" s="92"/>
      <c r="BU6" s="7" t="s">
        <v>183</v>
      </c>
      <c r="BV6" s="7" t="s">
        <v>223</v>
      </c>
      <c r="BW6" s="10"/>
      <c r="BX6" s="7" t="s">
        <v>182</v>
      </c>
      <c r="BY6" s="12"/>
      <c r="BZ6" s="10"/>
      <c r="CA6" s="10"/>
      <c r="CB6" s="10"/>
      <c r="CC6" s="10"/>
      <c r="CD6" s="12"/>
      <c r="CE6" s="10"/>
      <c r="CF6" s="10"/>
      <c r="CG6" s="10"/>
      <c r="CH6" s="10"/>
      <c r="CI6" s="10"/>
      <c r="CJ6" s="10"/>
      <c r="CK6" s="7" t="s">
        <v>224</v>
      </c>
      <c r="CL6" s="7" t="s">
        <v>190</v>
      </c>
      <c r="CM6" s="10"/>
      <c r="CN6" s="7" t="s">
        <v>225</v>
      </c>
      <c r="CO6" s="10"/>
      <c r="CP6" s="10"/>
      <c r="CQ6" s="7" t="s">
        <v>226</v>
      </c>
      <c r="CR6" s="10"/>
      <c r="CS6" s="7" t="s">
        <v>227</v>
      </c>
      <c r="CT6" s="10"/>
      <c r="CU6" s="12"/>
      <c r="CV6" s="12"/>
      <c r="CW6" s="12"/>
      <c r="CX6" s="12"/>
      <c r="CY6" s="10"/>
      <c r="CZ6" s="10"/>
      <c r="DA6" s="10"/>
      <c r="DB6" s="7" t="s">
        <v>228</v>
      </c>
      <c r="DC6" s="10"/>
      <c r="DD6" s="7" t="s">
        <v>229</v>
      </c>
      <c r="DE6" s="10"/>
      <c r="DF6" s="10"/>
      <c r="DG6" s="10"/>
      <c r="DH6" s="7" t="s">
        <v>230</v>
      </c>
    </row>
    <row r="7" spans="1:112" x14ac:dyDescent="0.2">
      <c r="A7" s="94"/>
      <c r="B7" s="10"/>
      <c r="C7" s="11"/>
      <c r="D7" s="10"/>
      <c r="E7" s="10"/>
      <c r="F7" s="10"/>
      <c r="G7" s="10"/>
      <c r="H7" s="10"/>
      <c r="I7" s="10"/>
      <c r="J7" s="10"/>
      <c r="K7" s="12"/>
      <c r="L7" s="12"/>
      <c r="M7" s="12"/>
      <c r="N7" s="10"/>
      <c r="O7" s="10"/>
      <c r="P7" s="10"/>
      <c r="Q7" s="10"/>
      <c r="R7" s="10"/>
      <c r="S7" s="10"/>
      <c r="T7" s="10"/>
      <c r="U7" s="10"/>
      <c r="V7" s="10"/>
      <c r="W7" s="10"/>
      <c r="X7" s="7" t="s">
        <v>247</v>
      </c>
      <c r="Y7" s="7" t="s">
        <v>248</v>
      </c>
      <c r="Z7" s="10"/>
      <c r="AA7" s="10"/>
      <c r="AB7" s="10"/>
      <c r="AC7" s="10"/>
      <c r="AD7" s="7" t="s">
        <v>250</v>
      </c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7" t="s">
        <v>262</v>
      </c>
      <c r="AQ7" s="10"/>
      <c r="AR7" s="7" t="s">
        <v>36</v>
      </c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</row>
    <row r="8" spans="1:112" ht="25.5" x14ac:dyDescent="0.2">
      <c r="A8" s="94"/>
      <c r="B8" s="10"/>
      <c r="C8" s="11" t="s">
        <v>327</v>
      </c>
      <c r="D8" s="10"/>
      <c r="E8" s="10"/>
      <c r="F8" s="10" t="s">
        <v>328</v>
      </c>
      <c r="G8" s="10" t="s">
        <v>329</v>
      </c>
      <c r="H8" s="10" t="s">
        <v>330</v>
      </c>
      <c r="I8" s="10" t="s">
        <v>234</v>
      </c>
      <c r="J8" s="10" t="s">
        <v>331</v>
      </c>
      <c r="K8" s="10" t="s">
        <v>332</v>
      </c>
      <c r="L8" s="10" t="s">
        <v>333</v>
      </c>
      <c r="M8" s="10" t="s">
        <v>334</v>
      </c>
      <c r="N8" s="10" t="s">
        <v>335</v>
      </c>
      <c r="O8" s="10" t="s">
        <v>336</v>
      </c>
      <c r="P8" s="10" t="s">
        <v>337</v>
      </c>
      <c r="Q8" s="10" t="s">
        <v>338</v>
      </c>
      <c r="R8" s="10" t="s">
        <v>339</v>
      </c>
      <c r="S8" s="10" t="s">
        <v>340</v>
      </c>
      <c r="T8" s="10" t="s">
        <v>341</v>
      </c>
      <c r="U8" s="10" t="s">
        <v>340</v>
      </c>
      <c r="V8" s="10" t="s">
        <v>340</v>
      </c>
      <c r="W8" s="10" t="s">
        <v>340</v>
      </c>
      <c r="X8" s="10" t="s">
        <v>342</v>
      </c>
      <c r="Y8" s="10" t="s">
        <v>343</v>
      </c>
      <c r="Z8" s="10" t="s">
        <v>344</v>
      </c>
      <c r="AA8" s="10" t="s">
        <v>345</v>
      </c>
      <c r="AB8" s="10" t="s">
        <v>346</v>
      </c>
      <c r="AC8" s="10" t="s">
        <v>347</v>
      </c>
      <c r="AD8" s="10" t="s">
        <v>348</v>
      </c>
      <c r="AE8" s="10" t="s">
        <v>349</v>
      </c>
      <c r="AF8" s="10" t="s">
        <v>340</v>
      </c>
      <c r="AG8" s="10" t="s">
        <v>340</v>
      </c>
      <c r="AH8" s="10" t="s">
        <v>350</v>
      </c>
      <c r="AI8" s="10" t="s">
        <v>349</v>
      </c>
      <c r="AJ8" s="10" t="s">
        <v>351</v>
      </c>
      <c r="AK8" s="10" t="s">
        <v>351</v>
      </c>
      <c r="AL8" s="10" t="s">
        <v>340</v>
      </c>
      <c r="AM8" s="10" t="s">
        <v>340</v>
      </c>
      <c r="AN8" s="10" t="s">
        <v>340</v>
      </c>
      <c r="AO8" s="10" t="s">
        <v>349</v>
      </c>
      <c r="AP8" s="7" t="s">
        <v>36</v>
      </c>
      <c r="AQ8" s="10" t="s">
        <v>352</v>
      </c>
      <c r="AR8" s="10" t="s">
        <v>353</v>
      </c>
      <c r="AS8" s="10" t="s">
        <v>354</v>
      </c>
      <c r="AT8" s="10" t="s">
        <v>355</v>
      </c>
      <c r="AU8" s="10" t="s">
        <v>356</v>
      </c>
      <c r="AV8" s="10" t="s">
        <v>357</v>
      </c>
      <c r="AW8" s="10" t="s">
        <v>358</v>
      </c>
      <c r="AX8" s="10" t="s">
        <v>351</v>
      </c>
      <c r="AY8" s="10" t="s">
        <v>351</v>
      </c>
      <c r="AZ8" s="10" t="s">
        <v>351</v>
      </c>
      <c r="BA8" s="10" t="s">
        <v>359</v>
      </c>
      <c r="BB8" s="10" t="s">
        <v>360</v>
      </c>
      <c r="BC8" s="10" t="s">
        <v>361</v>
      </c>
      <c r="BD8" s="10" t="s">
        <v>362</v>
      </c>
      <c r="BE8" s="10" t="s">
        <v>363</v>
      </c>
      <c r="BF8" s="10" t="s">
        <v>364</v>
      </c>
      <c r="BG8" s="10" t="s">
        <v>365</v>
      </c>
      <c r="BH8" s="10" t="s">
        <v>365</v>
      </c>
      <c r="BI8" s="10" t="s">
        <v>366</v>
      </c>
      <c r="BJ8" s="10" t="s">
        <v>367</v>
      </c>
      <c r="BK8" s="10" t="s">
        <v>367</v>
      </c>
      <c r="BL8" s="10" t="s">
        <v>367</v>
      </c>
      <c r="BM8" s="10" t="s">
        <v>367</v>
      </c>
      <c r="BN8" s="10" t="s">
        <v>368</v>
      </c>
      <c r="BO8" s="10" t="s">
        <v>369</v>
      </c>
      <c r="BP8" s="10" t="s">
        <v>370</v>
      </c>
      <c r="BQ8" s="10"/>
      <c r="BR8" s="10" t="s">
        <v>371</v>
      </c>
      <c r="BS8" s="10"/>
      <c r="BT8" s="10" t="s">
        <v>372</v>
      </c>
      <c r="BU8" s="10" t="s">
        <v>373</v>
      </c>
      <c r="BV8" s="10" t="s">
        <v>374</v>
      </c>
      <c r="BW8" s="10" t="s">
        <v>375</v>
      </c>
      <c r="BX8" s="10" t="s">
        <v>284</v>
      </c>
      <c r="BY8" s="10" t="s">
        <v>376</v>
      </c>
      <c r="BZ8" s="10" t="s">
        <v>376</v>
      </c>
      <c r="CA8" s="10" t="s">
        <v>377</v>
      </c>
      <c r="CB8" s="10"/>
      <c r="CC8" s="10" t="s">
        <v>376</v>
      </c>
      <c r="CD8" s="10" t="s">
        <v>378</v>
      </c>
      <c r="CE8" s="10" t="s">
        <v>380</v>
      </c>
      <c r="CF8" s="10"/>
      <c r="CG8" s="10" t="s">
        <v>372</v>
      </c>
      <c r="CH8" s="10" t="s">
        <v>381</v>
      </c>
      <c r="CI8" s="10" t="s">
        <v>351</v>
      </c>
      <c r="CJ8" s="10" t="s">
        <v>382</v>
      </c>
      <c r="CK8" s="10" t="s">
        <v>351</v>
      </c>
      <c r="CL8" s="10" t="s">
        <v>379</v>
      </c>
      <c r="CM8" s="10" t="s">
        <v>383</v>
      </c>
      <c r="CN8" s="10" t="s">
        <v>384</v>
      </c>
      <c r="CO8" s="10" t="s">
        <v>383</v>
      </c>
      <c r="CP8" s="10" t="s">
        <v>383</v>
      </c>
      <c r="CQ8" s="10" t="s">
        <v>357</v>
      </c>
      <c r="CR8" s="10" t="s">
        <v>385</v>
      </c>
      <c r="CS8" s="10" t="s">
        <v>386</v>
      </c>
      <c r="CT8" s="10" t="s">
        <v>387</v>
      </c>
      <c r="CU8" s="10" t="s">
        <v>388</v>
      </c>
      <c r="CV8" s="10" t="s">
        <v>388</v>
      </c>
      <c r="CW8" s="10" t="s">
        <v>388</v>
      </c>
      <c r="CX8" s="10" t="s">
        <v>388</v>
      </c>
      <c r="CY8" s="10" t="s">
        <v>389</v>
      </c>
      <c r="CZ8" s="10"/>
      <c r="DA8" s="10" t="s">
        <v>357</v>
      </c>
      <c r="DB8" s="10" t="s">
        <v>390</v>
      </c>
      <c r="DC8" s="10" t="s">
        <v>351</v>
      </c>
      <c r="DD8" s="10" t="s">
        <v>391</v>
      </c>
      <c r="DE8" s="10" t="s">
        <v>392</v>
      </c>
      <c r="DF8" s="10" t="s">
        <v>393</v>
      </c>
      <c r="DG8" s="10" t="s">
        <v>394</v>
      </c>
      <c r="DH8" s="10" t="s">
        <v>395</v>
      </c>
    </row>
    <row r="9" spans="1:112" ht="38.25" x14ac:dyDescent="0.2">
      <c r="A9" s="94"/>
      <c r="B9" s="10"/>
      <c r="C9" s="11" t="s">
        <v>398</v>
      </c>
      <c r="D9" s="10"/>
      <c r="E9" s="10"/>
      <c r="F9" s="12"/>
      <c r="G9" s="10"/>
      <c r="H9" s="10" t="s">
        <v>399</v>
      </c>
      <c r="I9" s="10" t="s">
        <v>400</v>
      </c>
      <c r="J9" s="10" t="s">
        <v>351</v>
      </c>
      <c r="K9" s="10" t="s">
        <v>337</v>
      </c>
      <c r="L9" s="10" t="s">
        <v>401</v>
      </c>
      <c r="M9" s="10" t="s">
        <v>351</v>
      </c>
      <c r="N9" s="10" t="s">
        <v>351</v>
      </c>
      <c r="O9" s="10" t="s">
        <v>402</v>
      </c>
      <c r="P9" s="10" t="s">
        <v>326</v>
      </c>
      <c r="Q9" s="10" t="s">
        <v>403</v>
      </c>
      <c r="R9" s="10" t="s">
        <v>404</v>
      </c>
      <c r="S9" s="10" t="s">
        <v>405</v>
      </c>
      <c r="T9" s="10" t="s">
        <v>406</v>
      </c>
      <c r="U9" s="10" t="s">
        <v>337</v>
      </c>
      <c r="V9" s="10" t="s">
        <v>337</v>
      </c>
      <c r="W9" s="10" t="s">
        <v>407</v>
      </c>
      <c r="X9" s="10" t="s">
        <v>408</v>
      </c>
      <c r="Y9" s="10" t="s">
        <v>409</v>
      </c>
      <c r="Z9" s="10" t="s">
        <v>340</v>
      </c>
      <c r="AA9" s="10" t="s">
        <v>340</v>
      </c>
      <c r="AB9" s="10" t="s">
        <v>351</v>
      </c>
      <c r="AC9" s="10" t="s">
        <v>410</v>
      </c>
      <c r="AD9" s="10" t="s">
        <v>411</v>
      </c>
      <c r="AE9" s="10" t="s">
        <v>412</v>
      </c>
      <c r="AF9" s="10" t="s">
        <v>337</v>
      </c>
      <c r="AG9" s="10" t="s">
        <v>337</v>
      </c>
      <c r="AH9" s="10" t="s">
        <v>413</v>
      </c>
      <c r="AI9" s="10" t="s">
        <v>414</v>
      </c>
      <c r="AJ9" s="10" t="s">
        <v>401</v>
      </c>
      <c r="AK9" s="10" t="s">
        <v>415</v>
      </c>
      <c r="AL9" s="10" t="s">
        <v>416</v>
      </c>
      <c r="AM9" s="10" t="s">
        <v>417</v>
      </c>
      <c r="AN9" s="10" t="s">
        <v>418</v>
      </c>
      <c r="AO9" s="10" t="s">
        <v>419</v>
      </c>
      <c r="AP9" s="10" t="s">
        <v>420</v>
      </c>
      <c r="AQ9" s="10" t="s">
        <v>340</v>
      </c>
      <c r="AR9" s="10" t="s">
        <v>421</v>
      </c>
      <c r="AS9" s="10" t="s">
        <v>349</v>
      </c>
      <c r="AT9" s="10" t="s">
        <v>422</v>
      </c>
      <c r="AU9" s="10" t="s">
        <v>423</v>
      </c>
      <c r="AV9" s="10" t="s">
        <v>416</v>
      </c>
      <c r="AW9" s="10" t="s">
        <v>424</v>
      </c>
      <c r="AX9" s="10" t="s">
        <v>425</v>
      </c>
      <c r="AY9" s="10" t="s">
        <v>426</v>
      </c>
      <c r="AZ9" s="10" t="s">
        <v>426</v>
      </c>
      <c r="BA9" s="10"/>
      <c r="BB9" s="10" t="s">
        <v>427</v>
      </c>
      <c r="BC9" s="10"/>
      <c r="BD9" s="10"/>
      <c r="BE9" s="10" t="s">
        <v>428</v>
      </c>
      <c r="BF9" s="10" t="s">
        <v>351</v>
      </c>
      <c r="BG9" s="10"/>
      <c r="BH9" s="10"/>
      <c r="BI9" s="10" t="s">
        <v>429</v>
      </c>
      <c r="BJ9" s="10"/>
      <c r="BK9" s="10"/>
      <c r="BL9" s="10"/>
      <c r="BM9" s="10"/>
      <c r="BN9" s="10" t="s">
        <v>430</v>
      </c>
      <c r="BO9" s="10" t="s">
        <v>431</v>
      </c>
      <c r="BP9" s="10" t="s">
        <v>432</v>
      </c>
      <c r="BQ9" s="10"/>
      <c r="BR9" s="10" t="s">
        <v>351</v>
      </c>
      <c r="BS9" s="10"/>
      <c r="BT9" s="10"/>
      <c r="BU9" s="10" t="s">
        <v>433</v>
      </c>
      <c r="BV9" s="10" t="s">
        <v>434</v>
      </c>
      <c r="BW9" s="10" t="s">
        <v>357</v>
      </c>
      <c r="BX9" s="10" t="s">
        <v>435</v>
      </c>
      <c r="BY9" s="10" t="s">
        <v>436</v>
      </c>
      <c r="BZ9" s="10" t="s">
        <v>357</v>
      </c>
      <c r="CA9" s="10" t="s">
        <v>357</v>
      </c>
      <c r="CB9" s="10"/>
      <c r="CC9" s="10" t="s">
        <v>393</v>
      </c>
      <c r="CD9" s="10" t="s">
        <v>437</v>
      </c>
      <c r="CE9" s="10" t="s">
        <v>351</v>
      </c>
      <c r="CF9" s="10"/>
      <c r="CG9" s="10"/>
      <c r="CH9" s="10" t="s">
        <v>438</v>
      </c>
      <c r="CI9" s="10" t="s">
        <v>439</v>
      </c>
      <c r="CJ9" s="10" t="s">
        <v>372</v>
      </c>
      <c r="CK9" s="10" t="s">
        <v>435</v>
      </c>
      <c r="CL9" s="10" t="s">
        <v>440</v>
      </c>
      <c r="CM9" s="10" t="s">
        <v>440</v>
      </c>
      <c r="CN9" s="10" t="s">
        <v>351</v>
      </c>
      <c r="CO9" s="10" t="s">
        <v>337</v>
      </c>
      <c r="CP9" s="10" t="s">
        <v>337</v>
      </c>
      <c r="CQ9" s="10" t="s">
        <v>385</v>
      </c>
      <c r="CR9" s="10" t="s">
        <v>441</v>
      </c>
      <c r="CS9" s="10" t="s">
        <v>442</v>
      </c>
      <c r="CT9" s="12"/>
      <c r="CU9" s="10"/>
      <c r="CV9" s="10"/>
      <c r="CW9" s="10"/>
      <c r="CX9" s="10"/>
      <c r="CY9" s="10" t="s">
        <v>443</v>
      </c>
      <c r="CZ9" s="10"/>
      <c r="DA9" s="10"/>
      <c r="DB9" s="10" t="s">
        <v>444</v>
      </c>
      <c r="DC9" s="10" t="s">
        <v>445</v>
      </c>
      <c r="DD9" s="10" t="s">
        <v>446</v>
      </c>
      <c r="DE9" s="10" t="s">
        <v>393</v>
      </c>
      <c r="DF9" s="10"/>
      <c r="DG9" s="10"/>
      <c r="DH9" s="10" t="s">
        <v>447</v>
      </c>
    </row>
    <row r="10" spans="1:112" ht="38.25" x14ac:dyDescent="0.2">
      <c r="A10" s="94"/>
      <c r="B10" s="10"/>
      <c r="C10" s="11" t="s">
        <v>449</v>
      </c>
      <c r="D10" s="10"/>
      <c r="E10" s="10"/>
      <c r="F10" s="10"/>
      <c r="G10" s="10"/>
      <c r="H10" s="10" t="s">
        <v>450</v>
      </c>
      <c r="I10" s="10"/>
      <c r="J10" s="10" t="s">
        <v>451</v>
      </c>
      <c r="K10" s="10" t="s">
        <v>452</v>
      </c>
      <c r="L10" s="10" t="s">
        <v>453</v>
      </c>
      <c r="M10" s="10" t="s">
        <v>401</v>
      </c>
      <c r="N10" s="10" t="s">
        <v>401</v>
      </c>
      <c r="O10" s="10" t="s">
        <v>454</v>
      </c>
      <c r="P10" s="10" t="s">
        <v>455</v>
      </c>
      <c r="Q10" s="10"/>
      <c r="R10" s="10" t="s">
        <v>456</v>
      </c>
      <c r="S10" s="10"/>
      <c r="T10" s="10" t="s">
        <v>457</v>
      </c>
      <c r="U10" s="10" t="s">
        <v>458</v>
      </c>
      <c r="V10" s="10" t="s">
        <v>459</v>
      </c>
      <c r="W10" s="10" t="s">
        <v>460</v>
      </c>
      <c r="X10" s="10" t="s">
        <v>461</v>
      </c>
      <c r="Y10" s="10" t="s">
        <v>462</v>
      </c>
      <c r="Z10" s="10" t="s">
        <v>337</v>
      </c>
      <c r="AA10" s="10" t="s">
        <v>463</v>
      </c>
      <c r="AB10" s="10" t="s">
        <v>464</v>
      </c>
      <c r="AC10" s="10" t="s">
        <v>465</v>
      </c>
      <c r="AD10" s="10" t="s">
        <v>466</v>
      </c>
      <c r="AE10" s="10" t="s">
        <v>467</v>
      </c>
      <c r="AF10" s="10" t="s">
        <v>468</v>
      </c>
      <c r="AG10" s="10" t="s">
        <v>412</v>
      </c>
      <c r="AH10" s="10" t="s">
        <v>469</v>
      </c>
      <c r="AI10" s="10" t="s">
        <v>470</v>
      </c>
      <c r="AJ10" s="10" t="s">
        <v>453</v>
      </c>
      <c r="AK10" s="10" t="s">
        <v>471</v>
      </c>
      <c r="AL10" s="10" t="s">
        <v>469</v>
      </c>
      <c r="AM10" s="10" t="s">
        <v>472</v>
      </c>
      <c r="AN10" s="10" t="s">
        <v>472</v>
      </c>
      <c r="AO10" s="10"/>
      <c r="AP10" s="10" t="s">
        <v>473</v>
      </c>
      <c r="AQ10" s="10" t="s">
        <v>474</v>
      </c>
      <c r="AR10" s="10" t="s">
        <v>475</v>
      </c>
      <c r="AS10" s="10" t="s">
        <v>476</v>
      </c>
      <c r="AT10" s="10"/>
      <c r="AU10" s="10"/>
      <c r="AV10" s="10" t="s">
        <v>477</v>
      </c>
      <c r="AW10" s="10" t="s">
        <v>478</v>
      </c>
      <c r="AX10" s="10" t="s">
        <v>479</v>
      </c>
      <c r="AY10" s="10" t="s">
        <v>480</v>
      </c>
      <c r="AZ10" s="10" t="s">
        <v>440</v>
      </c>
      <c r="BA10" s="10"/>
      <c r="BB10" s="10"/>
      <c r="BC10" s="10"/>
      <c r="BD10" s="10"/>
      <c r="BE10" s="10" t="s">
        <v>481</v>
      </c>
      <c r="BF10" s="10" t="s">
        <v>482</v>
      </c>
      <c r="BG10" s="10"/>
      <c r="BH10" s="10"/>
      <c r="BI10" s="10" t="s">
        <v>483</v>
      </c>
      <c r="BJ10" s="10"/>
      <c r="BK10" s="10"/>
      <c r="BL10" s="10"/>
      <c r="BM10" s="10"/>
      <c r="BN10" s="10"/>
      <c r="BO10" s="10" t="s">
        <v>484</v>
      </c>
      <c r="BP10" s="10"/>
      <c r="BQ10" s="10"/>
      <c r="BR10" s="10" t="s">
        <v>485</v>
      </c>
      <c r="BS10" s="10"/>
      <c r="BT10" s="10"/>
      <c r="BU10" s="10" t="s">
        <v>284</v>
      </c>
      <c r="BV10" s="10" t="s">
        <v>486</v>
      </c>
      <c r="BW10" s="10"/>
      <c r="BX10" s="10"/>
      <c r="BY10" s="10" t="s">
        <v>487</v>
      </c>
      <c r="BZ10" s="10"/>
      <c r="CA10" s="10"/>
      <c r="CB10" s="10"/>
      <c r="CC10" s="10"/>
      <c r="CD10" s="10"/>
      <c r="CE10" s="10" t="s">
        <v>488</v>
      </c>
      <c r="CF10" s="10"/>
      <c r="CG10" s="10"/>
      <c r="CH10" s="10" t="s">
        <v>489</v>
      </c>
      <c r="CI10" s="10" t="s">
        <v>294</v>
      </c>
      <c r="CJ10" s="10"/>
      <c r="CK10" s="10" t="s">
        <v>490</v>
      </c>
      <c r="CL10" s="10" t="s">
        <v>491</v>
      </c>
      <c r="CM10" s="10" t="s">
        <v>492</v>
      </c>
      <c r="CN10" s="10" t="s">
        <v>493</v>
      </c>
      <c r="CO10" s="10" t="s">
        <v>494</v>
      </c>
      <c r="CP10" s="10" t="s">
        <v>495</v>
      </c>
      <c r="CQ10" s="10" t="s">
        <v>496</v>
      </c>
      <c r="CR10" s="10"/>
      <c r="CS10" s="10" t="s">
        <v>497</v>
      </c>
      <c r="CT10" s="10"/>
      <c r="CU10" s="10"/>
      <c r="CV10" s="12"/>
      <c r="CW10" s="12"/>
      <c r="CX10" s="12"/>
      <c r="CY10" s="10"/>
      <c r="CZ10" s="10"/>
      <c r="DA10" s="10"/>
      <c r="DB10" s="10" t="s">
        <v>498</v>
      </c>
      <c r="DC10" s="10" t="s">
        <v>393</v>
      </c>
      <c r="DD10" s="10" t="s">
        <v>499</v>
      </c>
      <c r="DE10" s="10"/>
      <c r="DF10" s="10"/>
      <c r="DG10" s="10"/>
      <c r="DH10" s="10" t="s">
        <v>324</v>
      </c>
    </row>
    <row r="11" spans="1:112" ht="25.5" x14ac:dyDescent="0.2">
      <c r="A11" s="94"/>
      <c r="B11" s="12"/>
      <c r="C11" s="11" t="s">
        <v>328</v>
      </c>
      <c r="D11" s="10"/>
      <c r="E11" s="10"/>
      <c r="F11" s="10"/>
      <c r="G11" s="10"/>
      <c r="H11" s="10" t="s">
        <v>500</v>
      </c>
      <c r="I11" s="10"/>
      <c r="J11" s="10" t="s">
        <v>501</v>
      </c>
      <c r="K11" s="10" t="s">
        <v>351</v>
      </c>
      <c r="L11" s="10" t="s">
        <v>502</v>
      </c>
      <c r="M11" s="10" t="s">
        <v>503</v>
      </c>
      <c r="N11" s="10" t="s">
        <v>337</v>
      </c>
      <c r="O11" s="12"/>
      <c r="P11" s="12"/>
      <c r="Q11" s="10"/>
      <c r="R11" s="10" t="s">
        <v>469</v>
      </c>
      <c r="S11" s="10"/>
      <c r="T11" s="10" t="s">
        <v>504</v>
      </c>
      <c r="U11" s="12"/>
      <c r="V11" s="12"/>
      <c r="W11" s="10" t="s">
        <v>505</v>
      </c>
      <c r="X11" s="10" t="s">
        <v>375</v>
      </c>
      <c r="Y11" s="10" t="s">
        <v>506</v>
      </c>
      <c r="Z11" s="10" t="s">
        <v>507</v>
      </c>
      <c r="AA11" s="10" t="s">
        <v>508</v>
      </c>
      <c r="AB11" s="10" t="s">
        <v>337</v>
      </c>
      <c r="AC11" s="10" t="s">
        <v>509</v>
      </c>
      <c r="AD11" s="10" t="s">
        <v>510</v>
      </c>
      <c r="AE11" s="10" t="s">
        <v>511</v>
      </c>
      <c r="AF11" s="10"/>
      <c r="AG11" s="10" t="s">
        <v>512</v>
      </c>
      <c r="AH11" s="10"/>
      <c r="AI11" s="10" t="s">
        <v>469</v>
      </c>
      <c r="AJ11" s="10" t="s">
        <v>513</v>
      </c>
      <c r="AK11" s="10" t="s">
        <v>513</v>
      </c>
      <c r="AL11" s="10"/>
      <c r="AM11" s="10" t="s">
        <v>514</v>
      </c>
      <c r="AN11" s="10" t="s">
        <v>514</v>
      </c>
      <c r="AO11" s="10"/>
      <c r="AP11" s="10" t="s">
        <v>515</v>
      </c>
      <c r="AQ11" s="10" t="s">
        <v>516</v>
      </c>
      <c r="AR11" s="10" t="s">
        <v>517</v>
      </c>
      <c r="AS11" s="10" t="s">
        <v>518</v>
      </c>
      <c r="AT11" s="10"/>
      <c r="AU11" s="10"/>
      <c r="AV11" s="10" t="s">
        <v>514</v>
      </c>
      <c r="AW11" s="10" t="s">
        <v>519</v>
      </c>
      <c r="AX11" s="10" t="s">
        <v>520</v>
      </c>
      <c r="AY11" s="10"/>
      <c r="AZ11" s="10"/>
      <c r="BA11" s="10"/>
      <c r="BB11" s="10"/>
      <c r="BC11" s="10"/>
      <c r="BD11" s="10"/>
      <c r="BE11" s="12"/>
      <c r="BF11" s="10" t="s">
        <v>521</v>
      </c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 t="s">
        <v>372</v>
      </c>
      <c r="BS11" s="10"/>
      <c r="BT11" s="10"/>
      <c r="BU11" s="10" t="s">
        <v>435</v>
      </c>
      <c r="BV11" s="10" t="s">
        <v>522</v>
      </c>
      <c r="BW11" s="10"/>
      <c r="BX11" s="10"/>
      <c r="BY11" s="10"/>
      <c r="BZ11" s="10"/>
      <c r="CA11" s="10"/>
      <c r="CB11" s="10"/>
      <c r="CC11" s="10"/>
      <c r="CD11" s="10"/>
      <c r="CE11" s="10" t="s">
        <v>372</v>
      </c>
      <c r="CF11" s="10"/>
      <c r="CG11" s="10"/>
      <c r="CH11" s="10" t="s">
        <v>372</v>
      </c>
      <c r="CI11" s="10"/>
      <c r="CJ11" s="10"/>
      <c r="CK11" s="10" t="s">
        <v>351</v>
      </c>
      <c r="CL11" s="10" t="s">
        <v>523</v>
      </c>
      <c r="CM11" s="10"/>
      <c r="CN11" s="10" t="s">
        <v>524</v>
      </c>
      <c r="CO11" s="10" t="s">
        <v>525</v>
      </c>
      <c r="CP11" s="10"/>
      <c r="CQ11" s="10" t="s">
        <v>526</v>
      </c>
      <c r="CR11" s="10"/>
      <c r="CS11" s="10" t="s">
        <v>527</v>
      </c>
      <c r="CT11" s="10"/>
      <c r="CU11" s="10"/>
      <c r="CV11" s="12"/>
      <c r="CW11" s="12"/>
      <c r="CX11" s="12"/>
      <c r="CY11" s="10"/>
      <c r="CZ11" s="10"/>
      <c r="DA11" s="10"/>
      <c r="DB11" s="10"/>
      <c r="DC11" s="10"/>
      <c r="DD11" s="10" t="s">
        <v>528</v>
      </c>
      <c r="DE11" s="10"/>
      <c r="DF11" s="10"/>
      <c r="DG11" s="12"/>
      <c r="DH11" s="10" t="s">
        <v>396</v>
      </c>
    </row>
    <row r="12" spans="1:112" ht="25.5" x14ac:dyDescent="0.2">
      <c r="A12" s="94"/>
      <c r="B12" s="10"/>
      <c r="C12" s="11" t="s">
        <v>351</v>
      </c>
      <c r="D12" s="10"/>
      <c r="E12" s="10"/>
      <c r="F12" s="10"/>
      <c r="G12" s="10"/>
      <c r="H12" s="10" t="s">
        <v>530</v>
      </c>
      <c r="I12" s="10"/>
      <c r="J12" s="10"/>
      <c r="K12" s="10" t="s">
        <v>531</v>
      </c>
      <c r="L12" s="10" t="s">
        <v>455</v>
      </c>
      <c r="M12" s="10" t="s">
        <v>532</v>
      </c>
      <c r="N12" s="10" t="s">
        <v>533</v>
      </c>
      <c r="O12" s="10"/>
      <c r="P12" s="10"/>
      <c r="Q12" s="10"/>
      <c r="R12" s="12"/>
      <c r="S12" s="12"/>
      <c r="T12" s="12"/>
      <c r="U12" s="12"/>
      <c r="V12" s="12"/>
      <c r="W12" s="10" t="s">
        <v>351</v>
      </c>
      <c r="X12" s="10" t="s">
        <v>534</v>
      </c>
      <c r="Y12" s="10" t="s">
        <v>535</v>
      </c>
      <c r="Z12" s="10"/>
      <c r="AA12" s="10" t="s">
        <v>469</v>
      </c>
      <c r="AB12" s="10" t="s">
        <v>536</v>
      </c>
      <c r="AC12" s="10" t="s">
        <v>498</v>
      </c>
      <c r="AD12" s="10"/>
      <c r="AE12" s="10" t="s">
        <v>412</v>
      </c>
      <c r="AF12" s="10"/>
      <c r="AG12" s="10"/>
      <c r="AH12" s="10"/>
      <c r="AI12" s="12"/>
      <c r="AJ12" s="12"/>
      <c r="AK12" s="12"/>
      <c r="AL12" s="10"/>
      <c r="AM12" s="10"/>
      <c r="AN12" s="10"/>
      <c r="AO12" s="10"/>
      <c r="AP12" s="10" t="s">
        <v>537</v>
      </c>
      <c r="AQ12" s="10" t="s">
        <v>538</v>
      </c>
      <c r="AR12" s="10" t="s">
        <v>539</v>
      </c>
      <c r="AS12" s="10" t="s">
        <v>351</v>
      </c>
      <c r="AT12" s="10"/>
      <c r="AU12" s="10"/>
      <c r="AV12" s="10" t="s">
        <v>540</v>
      </c>
      <c r="AW12" s="10"/>
      <c r="AX12" s="10" t="s">
        <v>541</v>
      </c>
      <c r="AY12" s="10"/>
      <c r="AZ12" s="10"/>
      <c r="BA12" s="10"/>
      <c r="BB12" s="10"/>
      <c r="BC12" s="10"/>
      <c r="BD12" s="10"/>
      <c r="BE12" s="10"/>
      <c r="BF12" s="10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0"/>
      <c r="BS12" s="10"/>
      <c r="BT12" s="10"/>
      <c r="BU12" s="10"/>
      <c r="BV12" s="10" t="s">
        <v>357</v>
      </c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2"/>
      <c r="CI12" s="12"/>
      <c r="CJ12" s="12"/>
      <c r="CK12" s="10" t="s">
        <v>542</v>
      </c>
      <c r="CL12" s="10" t="s">
        <v>543</v>
      </c>
      <c r="CM12" s="10"/>
      <c r="CN12" s="10" t="s">
        <v>544</v>
      </c>
      <c r="CO12" s="10"/>
      <c r="CP12" s="10"/>
      <c r="CQ12" s="10" t="s">
        <v>326</v>
      </c>
      <c r="CR12" s="10"/>
      <c r="CS12" s="10" t="s">
        <v>469</v>
      </c>
      <c r="CT12" s="10"/>
      <c r="CU12" s="10"/>
      <c r="CV12" s="12"/>
      <c r="CW12" s="12"/>
      <c r="CX12" s="12"/>
      <c r="CY12" s="10"/>
      <c r="CZ12" s="10"/>
      <c r="DA12" s="10"/>
      <c r="DB12" s="10"/>
      <c r="DC12" s="10"/>
      <c r="DD12" s="10" t="s">
        <v>545</v>
      </c>
      <c r="DE12" s="10"/>
      <c r="DF12" s="10"/>
      <c r="DG12" s="10"/>
      <c r="DH12" s="10" t="s">
        <v>546</v>
      </c>
    </row>
    <row r="13" spans="1:112" ht="25.5" x14ac:dyDescent="0.2">
      <c r="A13" s="95"/>
      <c r="B13" s="14"/>
      <c r="C13" s="15" t="s">
        <v>548</v>
      </c>
      <c r="D13" s="14"/>
      <c r="E13" s="14"/>
      <c r="F13" s="14"/>
      <c r="G13" s="14"/>
      <c r="H13" s="14" t="s">
        <v>549</v>
      </c>
      <c r="I13" s="14"/>
      <c r="J13" s="14"/>
      <c r="K13" s="14" t="s">
        <v>550</v>
      </c>
      <c r="L13" s="14"/>
      <c r="M13" s="14" t="s">
        <v>551</v>
      </c>
      <c r="N13" s="14" t="s">
        <v>455</v>
      </c>
      <c r="O13" s="14"/>
      <c r="P13" s="14"/>
      <c r="Q13" s="14"/>
      <c r="R13" s="14"/>
      <c r="S13" s="14"/>
      <c r="T13" s="14"/>
      <c r="U13" s="14"/>
      <c r="V13" s="14"/>
      <c r="W13" s="14" t="s">
        <v>552</v>
      </c>
      <c r="X13" s="14" t="s">
        <v>553</v>
      </c>
      <c r="Y13" s="14" t="s">
        <v>554</v>
      </c>
      <c r="Z13" s="14"/>
      <c r="AA13" s="14"/>
      <c r="AB13" s="14" t="s">
        <v>555</v>
      </c>
      <c r="AC13" s="14" t="s">
        <v>556</v>
      </c>
      <c r="AD13" s="14"/>
      <c r="AE13" s="14" t="s">
        <v>469</v>
      </c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 t="s">
        <v>557</v>
      </c>
      <c r="AQ13" s="14"/>
      <c r="AR13" s="14" t="s">
        <v>557</v>
      </c>
      <c r="AS13" s="14" t="s">
        <v>514</v>
      </c>
      <c r="AT13" s="14"/>
      <c r="AU13" s="16"/>
      <c r="AV13" s="16"/>
      <c r="AW13" s="14"/>
      <c r="AX13" s="14" t="s">
        <v>520</v>
      </c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6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 t="s">
        <v>372</v>
      </c>
      <c r="CL13" s="14" t="s">
        <v>525</v>
      </c>
      <c r="CM13" s="14"/>
      <c r="CN13" s="14"/>
      <c r="CO13" s="14"/>
      <c r="CP13" s="14"/>
      <c r="CQ13" s="14" t="s">
        <v>372</v>
      </c>
      <c r="CR13" s="14"/>
      <c r="CS13" s="16"/>
      <c r="CT13" s="14"/>
      <c r="CU13" s="14"/>
      <c r="CV13" s="16"/>
      <c r="CW13" s="16"/>
      <c r="CX13" s="16"/>
      <c r="CY13" s="14"/>
      <c r="CZ13" s="14"/>
      <c r="DA13" s="14"/>
      <c r="DB13" s="14"/>
      <c r="DC13" s="14"/>
      <c r="DD13" s="14" t="s">
        <v>558</v>
      </c>
      <c r="DE13" s="14"/>
      <c r="DF13" s="14"/>
      <c r="DG13" s="14"/>
      <c r="DH13" s="14" t="s">
        <v>559</v>
      </c>
    </row>
    <row r="14" spans="1:112" x14ac:dyDescent="0.2">
      <c r="A14" s="17"/>
      <c r="B14" s="18"/>
      <c r="C14" s="19"/>
      <c r="D14" s="21" t="s">
        <v>560</v>
      </c>
      <c r="E14" s="21" t="s">
        <v>560</v>
      </c>
      <c r="F14" s="19"/>
      <c r="G14" s="19"/>
      <c r="H14" s="19"/>
      <c r="I14" s="20"/>
      <c r="J14" s="19"/>
      <c r="K14" s="19"/>
      <c r="L14" s="19"/>
      <c r="M14" s="19"/>
      <c r="N14" s="19"/>
      <c r="O14" s="19"/>
      <c r="P14" s="19"/>
      <c r="Q14" s="20"/>
      <c r="R14" s="19"/>
      <c r="S14" s="19"/>
      <c r="T14" s="19"/>
      <c r="U14" s="19"/>
      <c r="V14" s="19"/>
      <c r="W14" s="21" t="s">
        <v>560</v>
      </c>
      <c r="X14" s="21" t="s">
        <v>560</v>
      </c>
      <c r="Y14" s="21" t="s">
        <v>560</v>
      </c>
      <c r="Z14" s="21" t="s">
        <v>560</v>
      </c>
      <c r="AA14" s="21" t="s">
        <v>560</v>
      </c>
      <c r="AB14" s="21" t="s">
        <v>560</v>
      </c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20"/>
      <c r="AX14" s="19"/>
      <c r="AY14" s="19"/>
      <c r="AZ14" s="19"/>
      <c r="BA14" s="20"/>
      <c r="BB14" s="19"/>
      <c r="BC14" s="19"/>
      <c r="BD14" s="19"/>
      <c r="BE14" s="19"/>
      <c r="BF14" s="19"/>
      <c r="BG14" s="19"/>
      <c r="BH14" s="19"/>
      <c r="BI14" s="20"/>
      <c r="BJ14" s="19"/>
      <c r="BK14" s="19"/>
      <c r="BL14" s="19"/>
      <c r="BM14" s="19"/>
      <c r="BN14" s="19"/>
      <c r="BO14" s="19"/>
      <c r="BP14" s="19"/>
      <c r="BQ14" s="19"/>
      <c r="BR14" s="21" t="s">
        <v>560</v>
      </c>
      <c r="BS14" s="21" t="s">
        <v>560</v>
      </c>
      <c r="BT14" s="21" t="s">
        <v>560</v>
      </c>
      <c r="BU14" s="20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20"/>
      <c r="CH14" s="19"/>
      <c r="CI14" s="19"/>
      <c r="CJ14" s="19"/>
      <c r="CK14" s="19"/>
      <c r="CL14" s="19"/>
      <c r="CM14" s="19"/>
      <c r="CN14" s="19"/>
      <c r="CO14" s="21" t="s">
        <v>560</v>
      </c>
      <c r="CP14" s="21" t="s">
        <v>560</v>
      </c>
      <c r="CQ14" s="21" t="s">
        <v>560</v>
      </c>
      <c r="CR14" s="21" t="s">
        <v>560</v>
      </c>
      <c r="CS14" s="21" t="s">
        <v>560</v>
      </c>
      <c r="CT14" s="21" t="s">
        <v>560</v>
      </c>
      <c r="CU14" s="21" t="s">
        <v>560</v>
      </c>
      <c r="CV14" s="20"/>
      <c r="CW14" s="20"/>
      <c r="CX14" s="19"/>
      <c r="CY14" s="20"/>
      <c r="CZ14" s="19"/>
      <c r="DA14" s="19"/>
      <c r="DB14" s="19"/>
      <c r="DC14" s="19"/>
      <c r="DD14" s="19"/>
      <c r="DE14" s="20"/>
      <c r="DF14" s="19"/>
      <c r="DG14" s="19"/>
      <c r="DH14" s="19"/>
    </row>
    <row r="15" spans="1:112" x14ac:dyDescent="0.2">
      <c r="A15" s="22" t="s">
        <v>561</v>
      </c>
      <c r="B15" s="23">
        <v>54726668</v>
      </c>
      <c r="C15" s="24">
        <v>999187</v>
      </c>
      <c r="D15" s="24">
        <v>462889</v>
      </c>
      <c r="E15" s="24">
        <v>334655</v>
      </c>
      <c r="F15" s="24">
        <v>21738</v>
      </c>
      <c r="G15" s="24">
        <v>21546</v>
      </c>
      <c r="H15" s="24">
        <v>158359</v>
      </c>
      <c r="I15" s="24">
        <v>146673</v>
      </c>
      <c r="J15" s="24">
        <v>83136</v>
      </c>
      <c r="K15" s="24">
        <v>32782</v>
      </c>
      <c r="L15" s="24">
        <v>1386</v>
      </c>
      <c r="M15" s="24">
        <v>3868</v>
      </c>
      <c r="N15" s="24">
        <v>6812</v>
      </c>
      <c r="O15" s="24">
        <v>18633</v>
      </c>
      <c r="P15" s="24">
        <v>56</v>
      </c>
      <c r="Q15" s="24">
        <v>385204</v>
      </c>
      <c r="R15" s="24">
        <v>37013</v>
      </c>
      <c r="S15" s="24">
        <v>4835</v>
      </c>
      <c r="T15" s="24">
        <v>6655</v>
      </c>
      <c r="U15" s="24">
        <v>22069</v>
      </c>
      <c r="V15" s="24">
        <v>5648</v>
      </c>
      <c r="W15" s="24">
        <v>4499</v>
      </c>
      <c r="X15" s="24">
        <v>924</v>
      </c>
      <c r="Y15" s="24">
        <v>3903</v>
      </c>
      <c r="Z15" s="24">
        <v>986</v>
      </c>
      <c r="AA15" s="24">
        <v>2821</v>
      </c>
      <c r="AB15" s="24">
        <v>19322</v>
      </c>
      <c r="AC15" s="24">
        <v>1544</v>
      </c>
      <c r="AD15" s="24">
        <v>8885</v>
      </c>
      <c r="AE15" s="24">
        <v>23032</v>
      </c>
      <c r="AF15" s="24">
        <v>6466</v>
      </c>
      <c r="AG15" s="24">
        <v>303</v>
      </c>
      <c r="AH15" s="24">
        <v>19890</v>
      </c>
      <c r="AI15" s="24">
        <v>29172</v>
      </c>
      <c r="AJ15" s="24">
        <v>7546</v>
      </c>
      <c r="AK15" s="24">
        <v>4463</v>
      </c>
      <c r="AL15" s="24">
        <v>7724</v>
      </c>
      <c r="AM15" s="24">
        <v>35648</v>
      </c>
      <c r="AN15" s="24">
        <v>11549</v>
      </c>
      <c r="AO15" s="24">
        <v>10321</v>
      </c>
      <c r="AP15" s="24">
        <v>56178</v>
      </c>
      <c r="AQ15" s="24">
        <v>7096</v>
      </c>
      <c r="AR15" s="24">
        <v>12025</v>
      </c>
      <c r="AS15" s="24">
        <v>6009</v>
      </c>
      <c r="AT15" s="24">
        <v>8986</v>
      </c>
      <c r="AU15" s="24">
        <v>448</v>
      </c>
      <c r="AV15" s="24">
        <v>19244</v>
      </c>
      <c r="AW15" s="24">
        <v>1137575</v>
      </c>
      <c r="AX15" s="24">
        <v>937086</v>
      </c>
      <c r="AY15" s="24">
        <v>9786</v>
      </c>
      <c r="AZ15" s="24">
        <v>190703</v>
      </c>
      <c r="BA15" s="24">
        <v>803530</v>
      </c>
      <c r="BB15" s="24">
        <v>413991</v>
      </c>
      <c r="BC15" s="24">
        <v>329570</v>
      </c>
      <c r="BD15" s="24">
        <v>35817</v>
      </c>
      <c r="BE15" s="24">
        <v>24152</v>
      </c>
      <c r="BF15" s="24">
        <v>428575</v>
      </c>
      <c r="BG15" s="24">
        <v>340479</v>
      </c>
      <c r="BH15" s="24">
        <v>88096</v>
      </c>
      <c r="BI15" s="24">
        <v>1318077</v>
      </c>
      <c r="BJ15" s="24">
        <v>24786</v>
      </c>
      <c r="BK15" s="24">
        <v>620135</v>
      </c>
      <c r="BL15" s="24">
        <v>34133</v>
      </c>
      <c r="BM15" s="24">
        <v>40287</v>
      </c>
      <c r="BN15" s="24">
        <v>1847</v>
      </c>
      <c r="BO15" s="24">
        <v>4196</v>
      </c>
      <c r="BP15" s="24">
        <v>70669</v>
      </c>
      <c r="BQ15" s="24">
        <v>522024</v>
      </c>
      <c r="BR15" s="24">
        <v>209178</v>
      </c>
      <c r="BS15" s="24">
        <v>175516</v>
      </c>
      <c r="BT15" s="24">
        <v>33662</v>
      </c>
      <c r="BU15" s="24">
        <v>199251</v>
      </c>
      <c r="BV15" s="24">
        <v>161314</v>
      </c>
      <c r="BW15" s="24">
        <v>8152</v>
      </c>
      <c r="BX15" s="24">
        <v>29785</v>
      </c>
      <c r="BY15" s="24">
        <v>893298</v>
      </c>
      <c r="BZ15" s="24">
        <v>703738</v>
      </c>
      <c r="CA15" s="24">
        <v>21092</v>
      </c>
      <c r="CB15" s="24">
        <v>155582</v>
      </c>
      <c r="CC15" s="24">
        <v>12886</v>
      </c>
      <c r="CD15" s="24">
        <v>156983</v>
      </c>
      <c r="CE15" s="24">
        <v>985341</v>
      </c>
      <c r="CF15" s="24">
        <v>5276</v>
      </c>
      <c r="CG15" s="24">
        <v>980065</v>
      </c>
      <c r="CH15" s="24">
        <v>1503006</v>
      </c>
      <c r="CI15" s="24">
        <v>407394</v>
      </c>
      <c r="CJ15" s="24">
        <v>879656</v>
      </c>
      <c r="CK15" s="24">
        <v>215956</v>
      </c>
      <c r="CL15" s="24">
        <v>1298921</v>
      </c>
      <c r="CM15" s="24">
        <v>258622</v>
      </c>
      <c r="CN15" s="24">
        <v>88027</v>
      </c>
      <c r="CO15" s="24">
        <v>935639</v>
      </c>
      <c r="CP15" s="24">
        <v>16633</v>
      </c>
      <c r="CQ15" s="24">
        <v>123133</v>
      </c>
      <c r="CR15" s="24">
        <v>78172</v>
      </c>
      <c r="CS15" s="24">
        <v>6429</v>
      </c>
      <c r="CT15" s="24">
        <v>38532</v>
      </c>
      <c r="CU15" s="24">
        <v>15399775</v>
      </c>
      <c r="CV15" s="24">
        <v>5340600</v>
      </c>
      <c r="CW15" s="24">
        <v>6523388</v>
      </c>
      <c r="CX15" s="24">
        <v>2046741</v>
      </c>
      <c r="CY15" s="24">
        <v>8351081</v>
      </c>
      <c r="CZ15" s="24">
        <v>8167900</v>
      </c>
      <c r="DA15" s="24">
        <v>183181</v>
      </c>
      <c r="DB15" s="24">
        <v>821172</v>
      </c>
      <c r="DC15" s="24">
        <v>175675</v>
      </c>
      <c r="DD15" s="24">
        <v>236109</v>
      </c>
      <c r="DE15" s="24">
        <v>336940</v>
      </c>
      <c r="DF15" s="24">
        <v>45368</v>
      </c>
      <c r="DG15" s="24">
        <v>27080</v>
      </c>
      <c r="DH15" s="24">
        <v>19566708</v>
      </c>
    </row>
    <row r="16" spans="1:112" x14ac:dyDescent="0.2">
      <c r="A16" s="25" t="s">
        <v>562</v>
      </c>
      <c r="B16" s="26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4"/>
      <c r="CF16" s="24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</row>
    <row r="17" spans="1:112" x14ac:dyDescent="0.2">
      <c r="A17" s="29" t="s">
        <v>563</v>
      </c>
      <c r="B17" s="26">
        <v>1708409</v>
      </c>
      <c r="C17" s="28">
        <v>171</v>
      </c>
      <c r="D17" s="28"/>
      <c r="E17" s="28"/>
      <c r="F17" s="28"/>
      <c r="G17" s="28"/>
      <c r="H17" s="28">
        <v>171</v>
      </c>
      <c r="I17" s="28"/>
      <c r="J17" s="28"/>
      <c r="K17" s="28"/>
      <c r="L17" s="28"/>
      <c r="M17" s="28"/>
      <c r="N17" s="28"/>
      <c r="O17" s="28"/>
      <c r="P17" s="28"/>
      <c r="Q17" s="28">
        <v>14690</v>
      </c>
      <c r="R17" s="28">
        <v>26</v>
      </c>
      <c r="S17" s="28"/>
      <c r="T17" s="28">
        <v>46</v>
      </c>
      <c r="U17" s="28">
        <v>813</v>
      </c>
      <c r="V17" s="28">
        <v>9</v>
      </c>
      <c r="W17" s="28">
        <v>83</v>
      </c>
      <c r="X17" s="28"/>
      <c r="Y17" s="28"/>
      <c r="Z17" s="28"/>
      <c r="AA17" s="28"/>
      <c r="AB17" s="28">
        <v>2074</v>
      </c>
      <c r="AC17" s="28">
        <v>43</v>
      </c>
      <c r="AD17" s="28"/>
      <c r="AE17" s="28">
        <v>186</v>
      </c>
      <c r="AF17" s="28">
        <v>846</v>
      </c>
      <c r="AG17" s="28"/>
      <c r="AH17" s="28">
        <v>104</v>
      </c>
      <c r="AI17" s="28">
        <v>14</v>
      </c>
      <c r="AJ17" s="28"/>
      <c r="AK17" s="28">
        <v>176</v>
      </c>
      <c r="AL17" s="28">
        <v>413</v>
      </c>
      <c r="AM17" s="28">
        <v>281</v>
      </c>
      <c r="AN17" s="28">
        <v>436</v>
      </c>
      <c r="AO17" s="28">
        <v>8</v>
      </c>
      <c r="AP17" s="28">
        <v>8363</v>
      </c>
      <c r="AQ17" s="28">
        <v>119</v>
      </c>
      <c r="AR17" s="28">
        <v>391</v>
      </c>
      <c r="AS17" s="28">
        <v>210</v>
      </c>
      <c r="AT17" s="28">
        <v>26</v>
      </c>
      <c r="AU17" s="28"/>
      <c r="AV17" s="28">
        <v>23</v>
      </c>
      <c r="AW17" s="28">
        <v>9569</v>
      </c>
      <c r="AX17" s="28">
        <v>9449</v>
      </c>
      <c r="AY17" s="28">
        <v>4</v>
      </c>
      <c r="AZ17" s="28">
        <v>116</v>
      </c>
      <c r="BA17" s="28">
        <v>3820</v>
      </c>
      <c r="BB17" s="28">
        <v>936</v>
      </c>
      <c r="BC17" s="28">
        <v>1963</v>
      </c>
      <c r="BD17" s="28">
        <v>314</v>
      </c>
      <c r="BE17" s="28">
        <v>607</v>
      </c>
      <c r="BF17" s="28">
        <v>14161</v>
      </c>
      <c r="BG17" s="28">
        <v>6426</v>
      </c>
      <c r="BH17" s="28">
        <v>7735</v>
      </c>
      <c r="BI17" s="28">
        <v>18653</v>
      </c>
      <c r="BJ17" s="28"/>
      <c r="BK17" s="28">
        <v>1853</v>
      </c>
      <c r="BL17" s="28"/>
      <c r="BM17" s="28">
        <v>70</v>
      </c>
      <c r="BN17" s="28"/>
      <c r="BO17" s="28">
        <v>68</v>
      </c>
      <c r="BP17" s="28">
        <v>410</v>
      </c>
      <c r="BQ17" s="28">
        <v>16252</v>
      </c>
      <c r="BR17" s="28">
        <v>23382</v>
      </c>
      <c r="BS17" s="28">
        <v>20390</v>
      </c>
      <c r="BT17" s="28">
        <v>2992</v>
      </c>
      <c r="BU17" s="28">
        <v>14039</v>
      </c>
      <c r="BV17" s="28">
        <v>1883</v>
      </c>
      <c r="BW17" s="28">
        <v>2933</v>
      </c>
      <c r="BX17" s="28">
        <v>9223</v>
      </c>
      <c r="BY17" s="28">
        <v>11115</v>
      </c>
      <c r="BZ17" s="28">
        <v>8393</v>
      </c>
      <c r="CA17" s="28">
        <v>1946</v>
      </c>
      <c r="CB17" s="28">
        <v>197</v>
      </c>
      <c r="CC17" s="28">
        <v>579</v>
      </c>
      <c r="CD17" s="28">
        <v>15479</v>
      </c>
      <c r="CE17" s="28">
        <v>145609</v>
      </c>
      <c r="CF17" s="28">
        <v>287</v>
      </c>
      <c r="CG17" s="28">
        <v>145322</v>
      </c>
      <c r="CH17" s="28">
        <v>199968</v>
      </c>
      <c r="CI17" s="28">
        <v>138824</v>
      </c>
      <c r="CJ17" s="28">
        <v>42951</v>
      </c>
      <c r="CK17" s="28">
        <v>18193</v>
      </c>
      <c r="CL17" s="28">
        <v>65903</v>
      </c>
      <c r="CM17" s="28">
        <v>8451</v>
      </c>
      <c r="CN17" s="28">
        <v>2030</v>
      </c>
      <c r="CO17" s="28">
        <v>55088</v>
      </c>
      <c r="CP17" s="28">
        <v>334</v>
      </c>
      <c r="CQ17" s="28">
        <v>10138</v>
      </c>
      <c r="CR17" s="28">
        <v>6393</v>
      </c>
      <c r="CS17" s="28">
        <v>1010</v>
      </c>
      <c r="CT17" s="28">
        <v>2735</v>
      </c>
      <c r="CU17" s="28">
        <v>374537</v>
      </c>
      <c r="CV17" s="28">
        <v>66217</v>
      </c>
      <c r="CW17" s="28">
        <v>91952</v>
      </c>
      <c r="CX17" s="28">
        <v>156296</v>
      </c>
      <c r="CY17" s="28">
        <v>240400</v>
      </c>
      <c r="CZ17" s="28">
        <v>233029</v>
      </c>
      <c r="DA17" s="28">
        <v>7371</v>
      </c>
      <c r="DB17" s="28">
        <v>92839</v>
      </c>
      <c r="DC17" s="28">
        <v>39742</v>
      </c>
      <c r="DD17" s="28">
        <v>21261</v>
      </c>
      <c r="DE17" s="28">
        <v>26205</v>
      </c>
      <c r="DF17" s="28">
        <v>4807</v>
      </c>
      <c r="DG17" s="28">
        <v>824</v>
      </c>
      <c r="DH17" s="28">
        <v>453936</v>
      </c>
    </row>
    <row r="18" spans="1:112" x14ac:dyDescent="0.2">
      <c r="A18" s="29" t="s">
        <v>564</v>
      </c>
      <c r="B18" s="26">
        <v>628597</v>
      </c>
      <c r="C18" s="28">
        <v>733</v>
      </c>
      <c r="D18" s="28">
        <v>286</v>
      </c>
      <c r="E18" s="28">
        <v>264</v>
      </c>
      <c r="F18" s="28">
        <v>96</v>
      </c>
      <c r="G18" s="28">
        <v>44</v>
      </c>
      <c r="H18" s="28">
        <v>43</v>
      </c>
      <c r="I18" s="28"/>
      <c r="J18" s="28"/>
      <c r="K18" s="28"/>
      <c r="L18" s="28"/>
      <c r="M18" s="28"/>
      <c r="N18" s="28"/>
      <c r="O18" s="28"/>
      <c r="P18" s="28"/>
      <c r="Q18" s="28">
        <v>3152</v>
      </c>
      <c r="R18" s="28">
        <v>49</v>
      </c>
      <c r="S18" s="28">
        <v>23</v>
      </c>
      <c r="T18" s="28"/>
      <c r="U18" s="28">
        <v>753</v>
      </c>
      <c r="V18" s="28">
        <v>116</v>
      </c>
      <c r="W18" s="28">
        <v>91</v>
      </c>
      <c r="X18" s="28">
        <v>3</v>
      </c>
      <c r="Y18" s="28">
        <v>9</v>
      </c>
      <c r="Z18" s="28"/>
      <c r="AA18" s="28"/>
      <c r="AB18" s="28">
        <v>45</v>
      </c>
      <c r="AC18" s="28">
        <v>7</v>
      </c>
      <c r="AD18" s="28"/>
      <c r="AE18" s="28">
        <v>157</v>
      </c>
      <c r="AF18" s="28">
        <v>4</v>
      </c>
      <c r="AG18" s="28"/>
      <c r="AH18" s="28">
        <v>155</v>
      </c>
      <c r="AI18" s="28">
        <v>43</v>
      </c>
      <c r="AJ18" s="28">
        <v>264</v>
      </c>
      <c r="AK18" s="28"/>
      <c r="AL18" s="28">
        <v>61</v>
      </c>
      <c r="AM18" s="28">
        <v>405</v>
      </c>
      <c r="AN18" s="28">
        <v>217</v>
      </c>
      <c r="AO18" s="28">
        <v>405</v>
      </c>
      <c r="AP18" s="28">
        <v>208</v>
      </c>
      <c r="AQ18" s="28">
        <v>116</v>
      </c>
      <c r="AR18" s="28"/>
      <c r="AS18" s="28">
        <v>16</v>
      </c>
      <c r="AT18" s="28"/>
      <c r="AU18" s="28"/>
      <c r="AV18" s="28">
        <v>5</v>
      </c>
      <c r="AW18" s="28">
        <v>9961</v>
      </c>
      <c r="AX18" s="28">
        <v>9691</v>
      </c>
      <c r="AY18" s="28">
        <v>8</v>
      </c>
      <c r="AZ18" s="28">
        <v>262</v>
      </c>
      <c r="BA18" s="28">
        <v>2127</v>
      </c>
      <c r="BB18" s="28">
        <v>417</v>
      </c>
      <c r="BC18" s="28">
        <v>1284</v>
      </c>
      <c r="BD18" s="28">
        <v>88</v>
      </c>
      <c r="BE18" s="28">
        <v>338</v>
      </c>
      <c r="BF18" s="28">
        <v>4241</v>
      </c>
      <c r="BG18" s="28">
        <v>2583</v>
      </c>
      <c r="BH18" s="28">
        <v>1658</v>
      </c>
      <c r="BI18" s="28">
        <v>23305</v>
      </c>
      <c r="BJ18" s="28"/>
      <c r="BK18" s="28">
        <v>10803</v>
      </c>
      <c r="BL18" s="28">
        <v>348</v>
      </c>
      <c r="BM18" s="28">
        <v>3020</v>
      </c>
      <c r="BN18" s="28"/>
      <c r="BO18" s="28">
        <v>86</v>
      </c>
      <c r="BP18" s="28">
        <v>692</v>
      </c>
      <c r="BQ18" s="28">
        <v>8356</v>
      </c>
      <c r="BR18" s="28">
        <v>2718</v>
      </c>
      <c r="BS18" s="28">
        <v>2145</v>
      </c>
      <c r="BT18" s="28">
        <v>573</v>
      </c>
      <c r="BU18" s="28">
        <v>813</v>
      </c>
      <c r="BV18" s="28">
        <v>220</v>
      </c>
      <c r="BW18" s="28">
        <v>45</v>
      </c>
      <c r="BX18" s="28">
        <v>548</v>
      </c>
      <c r="BY18" s="28">
        <v>20819</v>
      </c>
      <c r="BZ18" s="28">
        <v>19923</v>
      </c>
      <c r="CA18" s="28">
        <v>41</v>
      </c>
      <c r="CB18" s="28">
        <v>627</v>
      </c>
      <c r="CC18" s="28">
        <v>228</v>
      </c>
      <c r="CD18" s="28">
        <v>5104</v>
      </c>
      <c r="CE18" s="28">
        <v>36053</v>
      </c>
      <c r="CF18" s="28">
        <v>476</v>
      </c>
      <c r="CG18" s="28">
        <v>35577</v>
      </c>
      <c r="CH18" s="28">
        <v>28165</v>
      </c>
      <c r="CI18" s="28">
        <v>2742</v>
      </c>
      <c r="CJ18" s="28">
        <v>21212</v>
      </c>
      <c r="CK18" s="28">
        <v>4211</v>
      </c>
      <c r="CL18" s="28">
        <v>24572</v>
      </c>
      <c r="CM18" s="28">
        <v>4001</v>
      </c>
      <c r="CN18" s="28">
        <v>890</v>
      </c>
      <c r="CO18" s="28">
        <v>19288</v>
      </c>
      <c r="CP18" s="28">
        <v>393</v>
      </c>
      <c r="CQ18" s="28">
        <v>3180</v>
      </c>
      <c r="CR18" s="28">
        <v>2537</v>
      </c>
      <c r="CS18" s="28">
        <v>126</v>
      </c>
      <c r="CT18" s="28">
        <v>517</v>
      </c>
      <c r="CU18" s="28">
        <v>177562</v>
      </c>
      <c r="CV18" s="28">
        <v>49870</v>
      </c>
      <c r="CW18" s="28">
        <v>52950</v>
      </c>
      <c r="CX18" s="28">
        <v>51501</v>
      </c>
      <c r="CY18" s="28">
        <v>100491</v>
      </c>
      <c r="CZ18" s="28">
        <v>98940</v>
      </c>
      <c r="DA18" s="28">
        <v>1551</v>
      </c>
      <c r="DB18" s="28">
        <v>11480</v>
      </c>
      <c r="DC18" s="28">
        <v>2108</v>
      </c>
      <c r="DD18" s="28">
        <v>3184</v>
      </c>
      <c r="DE18" s="28">
        <v>5189</v>
      </c>
      <c r="DF18" s="28">
        <v>675</v>
      </c>
      <c r="DG18" s="28">
        <v>324</v>
      </c>
      <c r="DH18" s="28">
        <v>174121</v>
      </c>
    </row>
    <row r="19" spans="1:112" x14ac:dyDescent="0.2">
      <c r="A19" s="29" t="s">
        <v>565</v>
      </c>
      <c r="B19" s="26">
        <v>2626569</v>
      </c>
      <c r="C19" s="28">
        <v>7146</v>
      </c>
      <c r="D19" s="28">
        <v>2186</v>
      </c>
      <c r="E19" s="28">
        <v>3488</v>
      </c>
      <c r="F19" s="28">
        <v>41</v>
      </c>
      <c r="G19" s="28">
        <v>53</v>
      </c>
      <c r="H19" s="28">
        <v>1378</v>
      </c>
      <c r="I19" s="28">
        <v>872</v>
      </c>
      <c r="J19" s="28">
        <v>704</v>
      </c>
      <c r="K19" s="28"/>
      <c r="L19" s="28">
        <v>2</v>
      </c>
      <c r="M19" s="28">
        <v>115</v>
      </c>
      <c r="N19" s="28">
        <v>29</v>
      </c>
      <c r="O19" s="28">
        <v>22</v>
      </c>
      <c r="P19" s="28"/>
      <c r="Q19" s="28">
        <v>13560</v>
      </c>
      <c r="R19" s="28">
        <v>566</v>
      </c>
      <c r="S19" s="28">
        <v>201</v>
      </c>
      <c r="T19" s="28">
        <v>84</v>
      </c>
      <c r="U19" s="28"/>
      <c r="V19" s="28">
        <v>301</v>
      </c>
      <c r="W19" s="28">
        <v>51</v>
      </c>
      <c r="X19" s="28"/>
      <c r="Y19" s="28"/>
      <c r="Z19" s="28">
        <v>64</v>
      </c>
      <c r="AA19" s="28">
        <v>14</v>
      </c>
      <c r="AB19" s="28">
        <v>1316</v>
      </c>
      <c r="AC19" s="28">
        <v>13</v>
      </c>
      <c r="AD19" s="28"/>
      <c r="AE19" s="28">
        <v>214</v>
      </c>
      <c r="AF19" s="28">
        <v>538</v>
      </c>
      <c r="AG19" s="28">
        <v>3</v>
      </c>
      <c r="AH19" s="28">
        <v>23</v>
      </c>
      <c r="AI19" s="28">
        <v>798</v>
      </c>
      <c r="AJ19" s="28"/>
      <c r="AK19" s="28">
        <v>1</v>
      </c>
      <c r="AL19" s="28">
        <v>154</v>
      </c>
      <c r="AM19" s="28">
        <v>3181</v>
      </c>
      <c r="AN19" s="28">
        <v>302</v>
      </c>
      <c r="AO19" s="28">
        <v>14</v>
      </c>
      <c r="AP19" s="28">
        <v>1058</v>
      </c>
      <c r="AQ19" s="28">
        <v>552</v>
      </c>
      <c r="AR19" s="28">
        <v>318</v>
      </c>
      <c r="AS19" s="28">
        <v>10</v>
      </c>
      <c r="AT19" s="28"/>
      <c r="AU19" s="28">
        <v>61</v>
      </c>
      <c r="AV19" s="28">
        <v>3723</v>
      </c>
      <c r="AW19" s="28">
        <v>76082</v>
      </c>
      <c r="AX19" s="28">
        <v>60426</v>
      </c>
      <c r="AY19" s="28">
        <v>1623</v>
      </c>
      <c r="AZ19" s="28">
        <v>14033</v>
      </c>
      <c r="BA19" s="28">
        <v>31804</v>
      </c>
      <c r="BB19" s="28">
        <v>13394</v>
      </c>
      <c r="BC19" s="28">
        <v>16788</v>
      </c>
      <c r="BD19" s="28">
        <v>360</v>
      </c>
      <c r="BE19" s="28">
        <v>1262</v>
      </c>
      <c r="BF19" s="28">
        <v>15251</v>
      </c>
      <c r="BG19" s="28">
        <v>13459</v>
      </c>
      <c r="BH19" s="28">
        <v>1792</v>
      </c>
      <c r="BI19" s="28">
        <v>88818</v>
      </c>
      <c r="BJ19" s="28">
        <v>8184</v>
      </c>
      <c r="BK19" s="28">
        <v>56151</v>
      </c>
      <c r="BL19" s="28">
        <v>145</v>
      </c>
      <c r="BM19" s="28">
        <v>390</v>
      </c>
      <c r="BN19" s="28"/>
      <c r="BO19" s="28">
        <v>366</v>
      </c>
      <c r="BP19" s="28">
        <v>2880</v>
      </c>
      <c r="BQ19" s="28">
        <v>20702</v>
      </c>
      <c r="BR19" s="28">
        <v>11634</v>
      </c>
      <c r="BS19" s="28">
        <v>10501</v>
      </c>
      <c r="BT19" s="28">
        <v>1133</v>
      </c>
      <c r="BU19" s="28">
        <v>8184</v>
      </c>
      <c r="BV19" s="28">
        <v>7848</v>
      </c>
      <c r="BW19" s="28">
        <v>144</v>
      </c>
      <c r="BX19" s="28">
        <v>192</v>
      </c>
      <c r="BY19" s="28">
        <v>8594</v>
      </c>
      <c r="BZ19" s="28">
        <v>8301</v>
      </c>
      <c r="CA19" s="28">
        <v>39</v>
      </c>
      <c r="CB19" s="28">
        <v>244</v>
      </c>
      <c r="CC19" s="28">
        <v>10</v>
      </c>
      <c r="CD19" s="28">
        <v>4348</v>
      </c>
      <c r="CE19" s="28">
        <v>27702</v>
      </c>
      <c r="CF19" s="28">
        <v>236</v>
      </c>
      <c r="CG19" s="28">
        <v>27466</v>
      </c>
      <c r="CH19" s="28">
        <v>43225</v>
      </c>
      <c r="CI19" s="28">
        <v>4072</v>
      </c>
      <c r="CJ19" s="28">
        <v>34821</v>
      </c>
      <c r="CK19" s="28">
        <v>4332</v>
      </c>
      <c r="CL19" s="28">
        <v>54663</v>
      </c>
      <c r="CM19" s="28">
        <v>9571</v>
      </c>
      <c r="CN19" s="28">
        <v>2583</v>
      </c>
      <c r="CO19" s="28">
        <v>42312</v>
      </c>
      <c r="CP19" s="28">
        <v>197</v>
      </c>
      <c r="CQ19" s="28">
        <v>3452</v>
      </c>
      <c r="CR19" s="28">
        <v>2875</v>
      </c>
      <c r="CS19" s="28">
        <v>427</v>
      </c>
      <c r="CT19" s="28">
        <v>150</v>
      </c>
      <c r="CU19" s="28">
        <v>834384</v>
      </c>
      <c r="CV19" s="28">
        <v>334403</v>
      </c>
      <c r="CW19" s="28">
        <v>363300</v>
      </c>
      <c r="CX19" s="28">
        <v>68138</v>
      </c>
      <c r="CY19" s="28">
        <v>373137</v>
      </c>
      <c r="CZ19" s="28">
        <v>366777</v>
      </c>
      <c r="DA19" s="28">
        <v>6360</v>
      </c>
      <c r="DB19" s="28">
        <v>36174</v>
      </c>
      <c r="DC19" s="28">
        <v>5424</v>
      </c>
      <c r="DD19" s="28">
        <v>16248</v>
      </c>
      <c r="DE19" s="28">
        <v>12440</v>
      </c>
      <c r="DF19" s="28">
        <v>1156</v>
      </c>
      <c r="DG19" s="28">
        <v>906</v>
      </c>
      <c r="DH19" s="28">
        <v>987539</v>
      </c>
    </row>
    <row r="20" spans="1:112" x14ac:dyDescent="0.2">
      <c r="A20" s="29" t="s">
        <v>566</v>
      </c>
      <c r="B20" s="26">
        <v>1737070</v>
      </c>
      <c r="C20" s="28">
        <v>6360</v>
      </c>
      <c r="D20" s="28">
        <v>824</v>
      </c>
      <c r="E20" s="28">
        <v>3696</v>
      </c>
      <c r="F20" s="28">
        <v>494</v>
      </c>
      <c r="G20" s="28">
        <v>30</v>
      </c>
      <c r="H20" s="28">
        <v>1316</v>
      </c>
      <c r="I20" s="28">
        <v>19405</v>
      </c>
      <c r="J20" s="28">
        <v>19134</v>
      </c>
      <c r="K20" s="28"/>
      <c r="L20" s="28">
        <v>123</v>
      </c>
      <c r="M20" s="28"/>
      <c r="N20" s="28">
        <v>72</v>
      </c>
      <c r="O20" s="28">
        <v>76</v>
      </c>
      <c r="P20" s="28"/>
      <c r="Q20" s="28">
        <v>19981</v>
      </c>
      <c r="R20" s="28">
        <v>662</v>
      </c>
      <c r="S20" s="28">
        <v>91</v>
      </c>
      <c r="T20" s="28"/>
      <c r="U20" s="28"/>
      <c r="V20" s="28">
        <v>67</v>
      </c>
      <c r="W20" s="28">
        <v>337</v>
      </c>
      <c r="X20" s="28"/>
      <c r="Y20" s="28"/>
      <c r="Z20" s="28"/>
      <c r="AA20" s="28"/>
      <c r="AB20" s="28">
        <v>778</v>
      </c>
      <c r="AC20" s="28">
        <v>2</v>
      </c>
      <c r="AD20" s="28">
        <v>211</v>
      </c>
      <c r="AE20" s="28">
        <v>113</v>
      </c>
      <c r="AF20" s="28">
        <v>328</v>
      </c>
      <c r="AG20" s="28"/>
      <c r="AH20" s="28">
        <v>90</v>
      </c>
      <c r="AI20" s="28">
        <v>577</v>
      </c>
      <c r="AJ20" s="28">
        <v>5704</v>
      </c>
      <c r="AK20" s="28"/>
      <c r="AL20" s="28">
        <v>2682</v>
      </c>
      <c r="AM20" s="28">
        <v>551</v>
      </c>
      <c r="AN20" s="28">
        <v>2030</v>
      </c>
      <c r="AO20" s="28"/>
      <c r="AP20" s="28">
        <v>3847</v>
      </c>
      <c r="AQ20" s="28">
        <v>449</v>
      </c>
      <c r="AR20" s="28">
        <v>918</v>
      </c>
      <c r="AS20" s="28">
        <v>220</v>
      </c>
      <c r="AT20" s="28">
        <v>123</v>
      </c>
      <c r="AU20" s="28">
        <v>59</v>
      </c>
      <c r="AV20" s="28">
        <v>142</v>
      </c>
      <c r="AW20" s="28">
        <v>50809</v>
      </c>
      <c r="AX20" s="28">
        <v>36374</v>
      </c>
      <c r="AY20" s="28">
        <v>3279</v>
      </c>
      <c r="AZ20" s="28">
        <v>11156</v>
      </c>
      <c r="BA20" s="28">
        <v>18924</v>
      </c>
      <c r="BB20" s="28">
        <v>12028</v>
      </c>
      <c r="BC20" s="28">
        <v>5738</v>
      </c>
      <c r="BD20" s="28">
        <v>149</v>
      </c>
      <c r="BE20" s="28">
        <v>1009</v>
      </c>
      <c r="BF20" s="28">
        <v>13456</v>
      </c>
      <c r="BG20" s="28">
        <v>9979</v>
      </c>
      <c r="BH20" s="28">
        <v>3477</v>
      </c>
      <c r="BI20" s="28">
        <v>41146</v>
      </c>
      <c r="BJ20" s="28">
        <v>1104</v>
      </c>
      <c r="BK20" s="28">
        <v>20245</v>
      </c>
      <c r="BL20" s="28">
        <v>30</v>
      </c>
      <c r="BM20" s="28">
        <v>465</v>
      </c>
      <c r="BN20" s="28"/>
      <c r="BO20" s="28">
        <v>270</v>
      </c>
      <c r="BP20" s="28">
        <v>3410</v>
      </c>
      <c r="BQ20" s="28">
        <v>15622</v>
      </c>
      <c r="BR20" s="28">
        <v>10199</v>
      </c>
      <c r="BS20" s="28">
        <v>8022</v>
      </c>
      <c r="BT20" s="28">
        <v>2177</v>
      </c>
      <c r="BU20" s="28">
        <v>8821</v>
      </c>
      <c r="BV20" s="28">
        <v>8239</v>
      </c>
      <c r="BW20" s="28">
        <v>127</v>
      </c>
      <c r="BX20" s="28">
        <v>455</v>
      </c>
      <c r="BY20" s="28">
        <v>28129</v>
      </c>
      <c r="BZ20" s="28">
        <v>24526</v>
      </c>
      <c r="CA20" s="28">
        <v>16</v>
      </c>
      <c r="CB20" s="28">
        <v>3561</v>
      </c>
      <c r="CC20" s="28">
        <v>26</v>
      </c>
      <c r="CD20" s="28">
        <v>7676</v>
      </c>
      <c r="CE20" s="28">
        <v>26146</v>
      </c>
      <c r="CF20" s="28">
        <v>379</v>
      </c>
      <c r="CG20" s="28">
        <v>25767</v>
      </c>
      <c r="CH20" s="28">
        <v>44866</v>
      </c>
      <c r="CI20" s="28">
        <v>8874</v>
      </c>
      <c r="CJ20" s="28">
        <v>31541</v>
      </c>
      <c r="CK20" s="28">
        <v>4451</v>
      </c>
      <c r="CL20" s="28">
        <v>63855</v>
      </c>
      <c r="CM20" s="28">
        <v>9937</v>
      </c>
      <c r="CN20" s="28">
        <v>4330</v>
      </c>
      <c r="CO20" s="28">
        <v>48840</v>
      </c>
      <c r="CP20" s="28">
        <v>748</v>
      </c>
      <c r="CQ20" s="28">
        <v>1935</v>
      </c>
      <c r="CR20" s="28">
        <v>1317</v>
      </c>
      <c r="CS20" s="28">
        <v>360</v>
      </c>
      <c r="CT20" s="28">
        <v>258</v>
      </c>
      <c r="CU20" s="28">
        <v>466739</v>
      </c>
      <c r="CV20" s="28">
        <v>154978</v>
      </c>
      <c r="CW20" s="28">
        <v>204571</v>
      </c>
      <c r="CX20" s="28">
        <v>56230</v>
      </c>
      <c r="CY20" s="28">
        <v>222811</v>
      </c>
      <c r="CZ20" s="28">
        <v>217116</v>
      </c>
      <c r="DA20" s="28">
        <v>5695</v>
      </c>
      <c r="DB20" s="28">
        <v>31920</v>
      </c>
      <c r="DC20" s="28">
        <v>4921</v>
      </c>
      <c r="DD20" s="28">
        <v>9346</v>
      </c>
      <c r="DE20" s="28">
        <v>15820</v>
      </c>
      <c r="DF20" s="28">
        <v>1144</v>
      </c>
      <c r="DG20" s="28">
        <v>689</v>
      </c>
      <c r="DH20" s="28">
        <v>653892</v>
      </c>
    </row>
    <row r="21" spans="1:112" x14ac:dyDescent="0.2">
      <c r="A21" s="29" t="s">
        <v>567</v>
      </c>
      <c r="B21" s="26">
        <v>1380778</v>
      </c>
      <c r="C21" s="28">
        <v>60678</v>
      </c>
      <c r="D21" s="28">
        <v>23144</v>
      </c>
      <c r="E21" s="28">
        <v>27023</v>
      </c>
      <c r="F21" s="28">
        <v>305</v>
      </c>
      <c r="G21" s="28">
        <v>20</v>
      </c>
      <c r="H21" s="28">
        <v>10186</v>
      </c>
      <c r="I21" s="28">
        <v>20329</v>
      </c>
      <c r="J21" s="28">
        <v>19960</v>
      </c>
      <c r="K21" s="28"/>
      <c r="L21" s="28"/>
      <c r="M21" s="28">
        <v>200</v>
      </c>
      <c r="N21" s="28">
        <v>32</v>
      </c>
      <c r="O21" s="28">
        <v>137</v>
      </c>
      <c r="P21" s="28"/>
      <c r="Q21" s="28">
        <v>1894</v>
      </c>
      <c r="R21" s="28">
        <v>2</v>
      </c>
      <c r="S21" s="28">
        <v>11</v>
      </c>
      <c r="T21" s="28"/>
      <c r="U21" s="28"/>
      <c r="V21" s="28">
        <v>39</v>
      </c>
      <c r="W21" s="28"/>
      <c r="X21" s="28"/>
      <c r="Y21" s="28"/>
      <c r="Z21" s="28"/>
      <c r="AA21" s="28"/>
      <c r="AB21" s="28">
        <v>698</v>
      </c>
      <c r="AC21" s="28"/>
      <c r="AD21" s="28"/>
      <c r="AE21" s="28">
        <v>17</v>
      </c>
      <c r="AF21" s="28">
        <v>484</v>
      </c>
      <c r="AG21" s="28"/>
      <c r="AH21" s="28"/>
      <c r="AI21" s="28">
        <v>77</v>
      </c>
      <c r="AJ21" s="28"/>
      <c r="AK21" s="28">
        <v>467</v>
      </c>
      <c r="AL21" s="28"/>
      <c r="AM21" s="28">
        <v>15</v>
      </c>
      <c r="AN21" s="28"/>
      <c r="AO21" s="28"/>
      <c r="AP21" s="28"/>
      <c r="AQ21" s="28">
        <v>32</v>
      </c>
      <c r="AR21" s="28"/>
      <c r="AS21" s="28"/>
      <c r="AT21" s="28"/>
      <c r="AU21" s="28"/>
      <c r="AV21" s="28">
        <v>52</v>
      </c>
      <c r="AW21" s="28">
        <v>13168</v>
      </c>
      <c r="AX21" s="28">
        <v>5207</v>
      </c>
      <c r="AY21" s="28">
        <v>28</v>
      </c>
      <c r="AZ21" s="28">
        <v>7933</v>
      </c>
      <c r="BA21" s="28">
        <v>5857</v>
      </c>
      <c r="BB21" s="28">
        <v>213</v>
      </c>
      <c r="BC21" s="28">
        <v>3793</v>
      </c>
      <c r="BD21" s="28">
        <v>7</v>
      </c>
      <c r="BE21" s="28">
        <v>1844</v>
      </c>
      <c r="BF21" s="28">
        <v>7823</v>
      </c>
      <c r="BG21" s="28">
        <v>6878</v>
      </c>
      <c r="BH21" s="28">
        <v>945</v>
      </c>
      <c r="BI21" s="28">
        <v>32249</v>
      </c>
      <c r="BJ21" s="28">
        <v>127</v>
      </c>
      <c r="BK21" s="28">
        <v>17092</v>
      </c>
      <c r="BL21" s="28">
        <v>2</v>
      </c>
      <c r="BM21" s="28">
        <v>858</v>
      </c>
      <c r="BN21" s="28"/>
      <c r="BO21" s="28">
        <v>85</v>
      </c>
      <c r="BP21" s="28">
        <v>2160</v>
      </c>
      <c r="BQ21" s="28">
        <v>11925</v>
      </c>
      <c r="BR21" s="28">
        <v>3384</v>
      </c>
      <c r="BS21" s="28">
        <v>2458</v>
      </c>
      <c r="BT21" s="28">
        <v>926</v>
      </c>
      <c r="BU21" s="28">
        <v>7885</v>
      </c>
      <c r="BV21" s="28">
        <v>7375</v>
      </c>
      <c r="BW21" s="28">
        <v>214</v>
      </c>
      <c r="BX21" s="28">
        <v>296</v>
      </c>
      <c r="BY21" s="28">
        <v>26443</v>
      </c>
      <c r="BZ21" s="28">
        <v>24021</v>
      </c>
      <c r="CA21" s="28"/>
      <c r="CB21" s="28">
        <v>2400</v>
      </c>
      <c r="CC21" s="28">
        <v>22</v>
      </c>
      <c r="CD21" s="28">
        <v>1798</v>
      </c>
      <c r="CE21" s="28">
        <v>19589</v>
      </c>
      <c r="CF21" s="28">
        <v>27</v>
      </c>
      <c r="CG21" s="28">
        <v>19562</v>
      </c>
      <c r="CH21" s="28">
        <v>39100</v>
      </c>
      <c r="CI21" s="28">
        <v>8621</v>
      </c>
      <c r="CJ21" s="28">
        <v>24701</v>
      </c>
      <c r="CK21" s="28">
        <v>5778</v>
      </c>
      <c r="CL21" s="28">
        <v>22958</v>
      </c>
      <c r="CM21" s="28">
        <v>5860</v>
      </c>
      <c r="CN21" s="28">
        <v>3170</v>
      </c>
      <c r="CO21" s="28">
        <v>13439</v>
      </c>
      <c r="CP21" s="28">
        <v>489</v>
      </c>
      <c r="CQ21" s="28">
        <v>1399</v>
      </c>
      <c r="CR21" s="28">
        <v>1237</v>
      </c>
      <c r="CS21" s="28">
        <v>16</v>
      </c>
      <c r="CT21" s="28">
        <v>146</v>
      </c>
      <c r="CU21" s="28">
        <v>334060</v>
      </c>
      <c r="CV21" s="28">
        <v>115363</v>
      </c>
      <c r="CW21" s="28">
        <v>142008</v>
      </c>
      <c r="CX21" s="28">
        <v>34467</v>
      </c>
      <c r="CY21" s="28">
        <v>175917</v>
      </c>
      <c r="CZ21" s="28">
        <v>171390</v>
      </c>
      <c r="DA21" s="28">
        <v>4527</v>
      </c>
      <c r="DB21" s="28">
        <v>26996</v>
      </c>
      <c r="DC21" s="28">
        <v>4853</v>
      </c>
      <c r="DD21" s="28">
        <v>6273</v>
      </c>
      <c r="DE21" s="28">
        <v>13486</v>
      </c>
      <c r="DF21" s="28">
        <v>1330</v>
      </c>
      <c r="DG21" s="28">
        <v>1054</v>
      </c>
      <c r="DH21" s="28">
        <v>579251</v>
      </c>
    </row>
    <row r="22" spans="1:112" x14ac:dyDescent="0.2">
      <c r="A22" s="25" t="s">
        <v>562</v>
      </c>
      <c r="B22" s="26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</row>
    <row r="23" spans="1:112" x14ac:dyDescent="0.2">
      <c r="A23" s="29" t="s">
        <v>568</v>
      </c>
      <c r="B23" s="26">
        <v>1865973</v>
      </c>
      <c r="C23" s="28">
        <v>150121</v>
      </c>
      <c r="D23" s="28">
        <v>123876</v>
      </c>
      <c r="E23" s="28">
        <v>3676</v>
      </c>
      <c r="F23" s="28">
        <v>5181</v>
      </c>
      <c r="G23" s="28">
        <v>15229</v>
      </c>
      <c r="H23" s="28">
        <v>2159</v>
      </c>
      <c r="I23" s="28">
        <v>1386</v>
      </c>
      <c r="J23" s="28"/>
      <c r="K23" s="28">
        <v>128</v>
      </c>
      <c r="L23" s="28">
        <v>992</v>
      </c>
      <c r="M23" s="28">
        <v>159</v>
      </c>
      <c r="N23" s="28">
        <v>107</v>
      </c>
      <c r="O23" s="28"/>
      <c r="P23" s="28"/>
      <c r="Q23" s="28">
        <v>36085</v>
      </c>
      <c r="R23" s="28">
        <v>98</v>
      </c>
      <c r="S23" s="28">
        <v>26</v>
      </c>
      <c r="T23" s="28">
        <v>4</v>
      </c>
      <c r="U23" s="28"/>
      <c r="V23" s="28">
        <v>64</v>
      </c>
      <c r="W23" s="28">
        <v>91</v>
      </c>
      <c r="X23" s="28">
        <v>240</v>
      </c>
      <c r="Y23" s="28"/>
      <c r="Z23" s="28"/>
      <c r="AA23" s="28">
        <v>85</v>
      </c>
      <c r="AB23" s="28">
        <v>647</v>
      </c>
      <c r="AC23" s="28"/>
      <c r="AD23" s="28">
        <v>4134</v>
      </c>
      <c r="AE23" s="28">
        <v>3707</v>
      </c>
      <c r="AF23" s="28">
        <v>13</v>
      </c>
      <c r="AG23" s="28"/>
      <c r="AH23" s="28">
        <v>25</v>
      </c>
      <c r="AI23" s="28">
        <v>1358</v>
      </c>
      <c r="AJ23" s="28">
        <v>37</v>
      </c>
      <c r="AK23" s="28"/>
      <c r="AL23" s="28">
        <v>141</v>
      </c>
      <c r="AM23" s="28">
        <v>493</v>
      </c>
      <c r="AN23" s="28">
        <v>791</v>
      </c>
      <c r="AO23" s="28">
        <v>476</v>
      </c>
      <c r="AP23" s="28">
        <v>19658</v>
      </c>
      <c r="AQ23" s="28">
        <v>449</v>
      </c>
      <c r="AR23" s="28">
        <v>10</v>
      </c>
      <c r="AS23" s="28">
        <v>1</v>
      </c>
      <c r="AT23" s="28">
        <v>3511</v>
      </c>
      <c r="AU23" s="28">
        <v>9</v>
      </c>
      <c r="AV23" s="28">
        <v>17</v>
      </c>
      <c r="AW23" s="28">
        <v>26226</v>
      </c>
      <c r="AX23" s="28">
        <v>17850</v>
      </c>
      <c r="AY23" s="28"/>
      <c r="AZ23" s="28">
        <v>8376</v>
      </c>
      <c r="BA23" s="28">
        <v>16653</v>
      </c>
      <c r="BB23" s="28">
        <v>3473</v>
      </c>
      <c r="BC23" s="28">
        <v>10476</v>
      </c>
      <c r="BD23" s="28">
        <v>2246</v>
      </c>
      <c r="BE23" s="28">
        <v>458</v>
      </c>
      <c r="BF23" s="28">
        <v>13947</v>
      </c>
      <c r="BG23" s="28">
        <v>11316</v>
      </c>
      <c r="BH23" s="28">
        <v>2631</v>
      </c>
      <c r="BI23" s="28">
        <v>37826</v>
      </c>
      <c r="BJ23" s="28"/>
      <c r="BK23" s="28">
        <v>20236</v>
      </c>
      <c r="BL23" s="28">
        <v>217</v>
      </c>
      <c r="BM23" s="28">
        <v>1880</v>
      </c>
      <c r="BN23" s="28"/>
      <c r="BO23" s="28">
        <v>374</v>
      </c>
      <c r="BP23" s="28">
        <v>1848</v>
      </c>
      <c r="BQ23" s="28">
        <v>13271</v>
      </c>
      <c r="BR23" s="28">
        <v>5057</v>
      </c>
      <c r="BS23" s="28">
        <v>4502</v>
      </c>
      <c r="BT23" s="28">
        <v>555</v>
      </c>
      <c r="BU23" s="28">
        <v>6805</v>
      </c>
      <c r="BV23" s="28">
        <v>5886</v>
      </c>
      <c r="BW23" s="28">
        <v>320</v>
      </c>
      <c r="BX23" s="28">
        <v>599</v>
      </c>
      <c r="BY23" s="28">
        <v>43337</v>
      </c>
      <c r="BZ23" s="28">
        <v>40106</v>
      </c>
      <c r="CA23" s="28">
        <v>577</v>
      </c>
      <c r="CB23" s="28">
        <v>2455</v>
      </c>
      <c r="CC23" s="28">
        <v>199</v>
      </c>
      <c r="CD23" s="28">
        <v>5101</v>
      </c>
      <c r="CE23" s="28">
        <v>24894</v>
      </c>
      <c r="CF23" s="28">
        <v>116</v>
      </c>
      <c r="CG23" s="28">
        <v>24778</v>
      </c>
      <c r="CH23" s="28">
        <v>38582</v>
      </c>
      <c r="CI23" s="28">
        <v>13986</v>
      </c>
      <c r="CJ23" s="28">
        <v>20517</v>
      </c>
      <c r="CK23" s="28">
        <v>4079</v>
      </c>
      <c r="CL23" s="28">
        <v>39883</v>
      </c>
      <c r="CM23" s="28">
        <v>7910</v>
      </c>
      <c r="CN23" s="28">
        <v>3073</v>
      </c>
      <c r="CO23" s="28">
        <v>27958</v>
      </c>
      <c r="CP23" s="28">
        <v>942</v>
      </c>
      <c r="CQ23" s="28">
        <v>10164</v>
      </c>
      <c r="CR23" s="28">
        <v>2571</v>
      </c>
      <c r="CS23" s="28">
        <v>65</v>
      </c>
      <c r="CT23" s="28">
        <v>7528</v>
      </c>
      <c r="CU23" s="28">
        <v>433161</v>
      </c>
      <c r="CV23" s="28">
        <v>121604</v>
      </c>
      <c r="CW23" s="28">
        <v>194039</v>
      </c>
      <c r="CX23" s="28">
        <v>83626</v>
      </c>
      <c r="CY23" s="28">
        <v>260955</v>
      </c>
      <c r="CZ23" s="28">
        <v>256302</v>
      </c>
      <c r="DA23" s="28">
        <v>4653</v>
      </c>
      <c r="DB23" s="28">
        <v>30550</v>
      </c>
      <c r="DC23" s="28">
        <v>8768</v>
      </c>
      <c r="DD23" s="28">
        <v>10408</v>
      </c>
      <c r="DE23" s="28">
        <v>10044</v>
      </c>
      <c r="DF23" s="28">
        <v>522</v>
      </c>
      <c r="DG23" s="28">
        <v>808</v>
      </c>
      <c r="DH23" s="28">
        <v>685240</v>
      </c>
    </row>
    <row r="24" spans="1:112" x14ac:dyDescent="0.2">
      <c r="A24" s="29" t="s">
        <v>569</v>
      </c>
      <c r="B24" s="26">
        <v>1263604</v>
      </c>
      <c r="C24" s="28">
        <v>50916</v>
      </c>
      <c r="D24" s="28">
        <v>6443</v>
      </c>
      <c r="E24" s="28">
        <v>38120</v>
      </c>
      <c r="F24" s="28">
        <v>791</v>
      </c>
      <c r="G24" s="28">
        <v>758</v>
      </c>
      <c r="H24" s="28">
        <v>4804</v>
      </c>
      <c r="I24" s="28">
        <v>1063</v>
      </c>
      <c r="J24" s="28">
        <v>27</v>
      </c>
      <c r="K24" s="28">
        <v>986</v>
      </c>
      <c r="L24" s="28"/>
      <c r="M24" s="28">
        <v>21</v>
      </c>
      <c r="N24" s="28">
        <v>29</v>
      </c>
      <c r="O24" s="28"/>
      <c r="P24" s="28"/>
      <c r="Q24" s="28">
        <v>9481</v>
      </c>
      <c r="R24" s="28">
        <v>113</v>
      </c>
      <c r="S24" s="28"/>
      <c r="T24" s="28"/>
      <c r="U24" s="28"/>
      <c r="V24" s="28"/>
      <c r="W24" s="28">
        <v>207</v>
      </c>
      <c r="X24" s="28">
        <v>46</v>
      </c>
      <c r="Y24" s="28">
        <v>150</v>
      </c>
      <c r="Z24" s="28"/>
      <c r="AA24" s="28"/>
      <c r="AB24" s="28">
        <v>133</v>
      </c>
      <c r="AC24" s="28"/>
      <c r="AD24" s="28">
        <v>33</v>
      </c>
      <c r="AE24" s="28">
        <v>3556</v>
      </c>
      <c r="AF24" s="28">
        <v>130</v>
      </c>
      <c r="AG24" s="28"/>
      <c r="AH24" s="28">
        <v>115</v>
      </c>
      <c r="AI24" s="28">
        <v>102</v>
      </c>
      <c r="AJ24" s="28"/>
      <c r="AK24" s="28"/>
      <c r="AL24" s="28">
        <v>474</v>
      </c>
      <c r="AM24" s="28">
        <v>2929</v>
      </c>
      <c r="AN24" s="28">
        <v>1346</v>
      </c>
      <c r="AO24" s="28">
        <v>58</v>
      </c>
      <c r="AP24" s="28"/>
      <c r="AQ24" s="28"/>
      <c r="AR24" s="28">
        <v>32</v>
      </c>
      <c r="AS24" s="28">
        <v>32</v>
      </c>
      <c r="AT24" s="28">
        <v>25</v>
      </c>
      <c r="AU24" s="28"/>
      <c r="AV24" s="28"/>
      <c r="AW24" s="28">
        <v>17144</v>
      </c>
      <c r="AX24" s="28">
        <v>7895</v>
      </c>
      <c r="AY24" s="28">
        <v>552</v>
      </c>
      <c r="AZ24" s="28">
        <v>8697</v>
      </c>
      <c r="BA24" s="28">
        <v>5936</v>
      </c>
      <c r="BB24" s="28">
        <v>941</v>
      </c>
      <c r="BC24" s="28">
        <v>4725</v>
      </c>
      <c r="BD24" s="28">
        <v>92</v>
      </c>
      <c r="BE24" s="28">
        <v>178</v>
      </c>
      <c r="BF24" s="28">
        <v>7194</v>
      </c>
      <c r="BG24" s="28">
        <v>6150</v>
      </c>
      <c r="BH24" s="28">
        <v>1044</v>
      </c>
      <c r="BI24" s="28">
        <v>41504</v>
      </c>
      <c r="BJ24" s="28"/>
      <c r="BK24" s="28">
        <v>21458</v>
      </c>
      <c r="BL24" s="28">
        <v>36</v>
      </c>
      <c r="BM24" s="28">
        <v>3254</v>
      </c>
      <c r="BN24" s="28"/>
      <c r="BO24" s="28">
        <v>8</v>
      </c>
      <c r="BP24" s="28">
        <v>5368</v>
      </c>
      <c r="BQ24" s="28">
        <v>11380</v>
      </c>
      <c r="BR24" s="28">
        <v>6353</v>
      </c>
      <c r="BS24" s="28">
        <v>5791</v>
      </c>
      <c r="BT24" s="28">
        <v>562</v>
      </c>
      <c r="BU24" s="28">
        <v>6173</v>
      </c>
      <c r="BV24" s="28">
        <v>5584</v>
      </c>
      <c r="BW24" s="28">
        <v>97</v>
      </c>
      <c r="BX24" s="28">
        <v>492</v>
      </c>
      <c r="BY24" s="28">
        <v>25706</v>
      </c>
      <c r="BZ24" s="28">
        <v>24415</v>
      </c>
      <c r="CA24" s="28">
        <v>149</v>
      </c>
      <c r="CB24" s="28">
        <v>913</v>
      </c>
      <c r="CC24" s="28">
        <v>229</v>
      </c>
      <c r="CD24" s="28">
        <v>2794</v>
      </c>
      <c r="CE24" s="28">
        <v>16307</v>
      </c>
      <c r="CF24" s="28">
        <v>15</v>
      </c>
      <c r="CG24" s="28">
        <v>16292</v>
      </c>
      <c r="CH24" s="28">
        <v>46745</v>
      </c>
      <c r="CI24" s="28">
        <v>8767</v>
      </c>
      <c r="CJ24" s="28">
        <v>26541</v>
      </c>
      <c r="CK24" s="28">
        <v>11437</v>
      </c>
      <c r="CL24" s="28">
        <v>58481</v>
      </c>
      <c r="CM24" s="28">
        <v>7791</v>
      </c>
      <c r="CN24" s="28">
        <v>962</v>
      </c>
      <c r="CO24" s="28">
        <v>49331</v>
      </c>
      <c r="CP24" s="28">
        <v>397</v>
      </c>
      <c r="CQ24" s="28">
        <v>3814</v>
      </c>
      <c r="CR24" s="28">
        <v>2508</v>
      </c>
      <c r="CS24" s="28">
        <v>397</v>
      </c>
      <c r="CT24" s="28">
        <v>909</v>
      </c>
      <c r="CU24" s="28">
        <v>330827</v>
      </c>
      <c r="CV24" s="28">
        <v>110001</v>
      </c>
      <c r="CW24" s="28">
        <v>136291</v>
      </c>
      <c r="CX24" s="28">
        <v>58719</v>
      </c>
      <c r="CY24" s="28">
        <v>187964</v>
      </c>
      <c r="CZ24" s="28">
        <v>181627</v>
      </c>
      <c r="DA24" s="28">
        <v>6337</v>
      </c>
      <c r="DB24" s="28">
        <v>23456</v>
      </c>
      <c r="DC24" s="28">
        <v>4393</v>
      </c>
      <c r="DD24" s="28">
        <v>7021</v>
      </c>
      <c r="DE24" s="28">
        <v>9403</v>
      </c>
      <c r="DF24" s="28">
        <v>1705</v>
      </c>
      <c r="DG24" s="28">
        <v>934</v>
      </c>
      <c r="DH24" s="28">
        <v>421746</v>
      </c>
    </row>
    <row r="25" spans="1:112" x14ac:dyDescent="0.2">
      <c r="A25" s="29" t="s">
        <v>570</v>
      </c>
      <c r="B25" s="26">
        <v>1768987</v>
      </c>
      <c r="C25" s="28">
        <v>374905</v>
      </c>
      <c r="D25" s="28">
        <v>135806</v>
      </c>
      <c r="E25" s="28">
        <v>171735</v>
      </c>
      <c r="F25" s="28">
        <v>1899</v>
      </c>
      <c r="G25" s="28">
        <v>810</v>
      </c>
      <c r="H25" s="28">
        <v>64655</v>
      </c>
      <c r="I25" s="28">
        <v>9654</v>
      </c>
      <c r="J25" s="28">
        <v>1300</v>
      </c>
      <c r="K25" s="28"/>
      <c r="L25" s="28"/>
      <c r="M25" s="28"/>
      <c r="N25" s="28">
        <v>19</v>
      </c>
      <c r="O25" s="28">
        <v>8335</v>
      </c>
      <c r="P25" s="28"/>
      <c r="Q25" s="28">
        <v>9770</v>
      </c>
      <c r="R25" s="28">
        <v>923</v>
      </c>
      <c r="S25" s="28"/>
      <c r="T25" s="28">
        <v>37</v>
      </c>
      <c r="U25" s="28">
        <v>179</v>
      </c>
      <c r="V25" s="28"/>
      <c r="W25" s="28">
        <v>135</v>
      </c>
      <c r="X25" s="28"/>
      <c r="Y25" s="28">
        <v>619</v>
      </c>
      <c r="Z25" s="28">
        <v>65</v>
      </c>
      <c r="AA25" s="28">
        <v>8</v>
      </c>
      <c r="AB25" s="28">
        <v>995</v>
      </c>
      <c r="AC25" s="28">
        <v>223</v>
      </c>
      <c r="AD25" s="28">
        <v>5</v>
      </c>
      <c r="AE25" s="28">
        <v>339</v>
      </c>
      <c r="AF25" s="28">
        <v>452</v>
      </c>
      <c r="AG25" s="28"/>
      <c r="AH25" s="28">
        <v>2</v>
      </c>
      <c r="AI25" s="28">
        <v>681</v>
      </c>
      <c r="AJ25" s="28">
        <v>28</v>
      </c>
      <c r="AK25" s="28"/>
      <c r="AL25" s="28">
        <v>137</v>
      </c>
      <c r="AM25" s="28">
        <v>2371</v>
      </c>
      <c r="AN25" s="28">
        <v>230</v>
      </c>
      <c r="AO25" s="28">
        <v>1631</v>
      </c>
      <c r="AP25" s="28">
        <v>447</v>
      </c>
      <c r="AQ25" s="28">
        <v>184</v>
      </c>
      <c r="AR25" s="28">
        <v>79</v>
      </c>
      <c r="AS25" s="28"/>
      <c r="AT25" s="28"/>
      <c r="AU25" s="28"/>
      <c r="AV25" s="28"/>
      <c r="AW25" s="28">
        <v>34624</v>
      </c>
      <c r="AX25" s="28">
        <v>26106</v>
      </c>
      <c r="AY25" s="28">
        <v>78</v>
      </c>
      <c r="AZ25" s="28">
        <v>8440</v>
      </c>
      <c r="BA25" s="28">
        <v>12080</v>
      </c>
      <c r="BB25" s="28">
        <v>3272</v>
      </c>
      <c r="BC25" s="28">
        <v>7458</v>
      </c>
      <c r="BD25" s="28">
        <v>1177</v>
      </c>
      <c r="BE25" s="28">
        <v>173</v>
      </c>
      <c r="BF25" s="28">
        <v>11034</v>
      </c>
      <c r="BG25" s="28">
        <v>8324</v>
      </c>
      <c r="BH25" s="28">
        <v>2710</v>
      </c>
      <c r="BI25" s="28">
        <v>62021</v>
      </c>
      <c r="BJ25" s="28">
        <v>112</v>
      </c>
      <c r="BK25" s="28">
        <v>30353</v>
      </c>
      <c r="BL25" s="28">
        <v>215</v>
      </c>
      <c r="BM25" s="28">
        <v>960</v>
      </c>
      <c r="BN25" s="28">
        <v>579</v>
      </c>
      <c r="BO25" s="28">
        <v>20</v>
      </c>
      <c r="BP25" s="28">
        <v>6467</v>
      </c>
      <c r="BQ25" s="28">
        <v>23315</v>
      </c>
      <c r="BR25" s="28">
        <v>4897</v>
      </c>
      <c r="BS25" s="28">
        <v>4473</v>
      </c>
      <c r="BT25" s="28">
        <v>424</v>
      </c>
      <c r="BU25" s="28">
        <v>5610</v>
      </c>
      <c r="BV25" s="28">
        <v>5374</v>
      </c>
      <c r="BW25" s="28">
        <v>136</v>
      </c>
      <c r="BX25" s="28">
        <v>100</v>
      </c>
      <c r="BY25" s="28">
        <v>31583</v>
      </c>
      <c r="BZ25" s="28">
        <v>27977</v>
      </c>
      <c r="CA25" s="28"/>
      <c r="CB25" s="28">
        <v>3590</v>
      </c>
      <c r="CC25" s="28">
        <v>16</v>
      </c>
      <c r="CD25" s="28">
        <v>3362</v>
      </c>
      <c r="CE25" s="28">
        <v>38498</v>
      </c>
      <c r="CF25" s="28">
        <v>20</v>
      </c>
      <c r="CG25" s="28">
        <v>38478</v>
      </c>
      <c r="CH25" s="28">
        <v>35667</v>
      </c>
      <c r="CI25" s="28">
        <v>4679</v>
      </c>
      <c r="CJ25" s="28">
        <v>23656</v>
      </c>
      <c r="CK25" s="28">
        <v>7332</v>
      </c>
      <c r="CL25" s="28">
        <v>59258</v>
      </c>
      <c r="CM25" s="28">
        <v>8827</v>
      </c>
      <c r="CN25" s="28">
        <v>7414</v>
      </c>
      <c r="CO25" s="28">
        <v>42378</v>
      </c>
      <c r="CP25" s="28">
        <v>639</v>
      </c>
      <c r="CQ25" s="28">
        <v>4900</v>
      </c>
      <c r="CR25" s="28">
        <v>3353</v>
      </c>
      <c r="CS25" s="28">
        <v>296</v>
      </c>
      <c r="CT25" s="28">
        <v>1251</v>
      </c>
      <c r="CU25" s="28">
        <v>362915</v>
      </c>
      <c r="CV25" s="28">
        <v>100576</v>
      </c>
      <c r="CW25" s="28">
        <v>170651</v>
      </c>
      <c r="CX25" s="28">
        <v>59801</v>
      </c>
      <c r="CY25" s="28">
        <v>213435</v>
      </c>
      <c r="CZ25" s="28">
        <v>208516</v>
      </c>
      <c r="DA25" s="28">
        <v>4919</v>
      </c>
      <c r="DB25" s="28">
        <v>19394</v>
      </c>
      <c r="DC25" s="28">
        <v>4715</v>
      </c>
      <c r="DD25" s="28">
        <v>4565</v>
      </c>
      <c r="DE25" s="28">
        <v>7455</v>
      </c>
      <c r="DF25" s="28">
        <v>1815</v>
      </c>
      <c r="DG25" s="28">
        <v>844</v>
      </c>
      <c r="DH25" s="28">
        <v>475380</v>
      </c>
    </row>
    <row r="26" spans="1:112" x14ac:dyDescent="0.2">
      <c r="A26" s="25" t="s">
        <v>562</v>
      </c>
      <c r="B26" s="26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</row>
    <row r="27" spans="1:112" x14ac:dyDescent="0.2">
      <c r="A27" s="29" t="s">
        <v>571</v>
      </c>
      <c r="B27" s="26">
        <v>944955</v>
      </c>
      <c r="C27" s="28">
        <v>3991</v>
      </c>
      <c r="D27" s="28">
        <v>3028</v>
      </c>
      <c r="E27" s="28">
        <v>219</v>
      </c>
      <c r="F27" s="28">
        <v>365</v>
      </c>
      <c r="G27" s="28">
        <v>41</v>
      </c>
      <c r="H27" s="28">
        <v>338</v>
      </c>
      <c r="I27" s="28"/>
      <c r="J27" s="28"/>
      <c r="K27" s="28"/>
      <c r="L27" s="28"/>
      <c r="M27" s="28"/>
      <c r="N27" s="28"/>
      <c r="O27" s="28"/>
      <c r="P27" s="28"/>
      <c r="Q27" s="28">
        <v>18342</v>
      </c>
      <c r="R27" s="28">
        <v>25</v>
      </c>
      <c r="S27" s="28">
        <v>45</v>
      </c>
      <c r="T27" s="28"/>
      <c r="U27" s="28"/>
      <c r="V27" s="28">
        <v>4</v>
      </c>
      <c r="W27" s="28">
        <v>22</v>
      </c>
      <c r="X27" s="28">
        <v>19</v>
      </c>
      <c r="Y27" s="28">
        <v>10</v>
      </c>
      <c r="Z27" s="28">
        <v>6</v>
      </c>
      <c r="AA27" s="28">
        <v>7</v>
      </c>
      <c r="AB27" s="28">
        <v>442</v>
      </c>
      <c r="AC27" s="28">
        <v>92</v>
      </c>
      <c r="AD27" s="28"/>
      <c r="AE27" s="28">
        <v>119</v>
      </c>
      <c r="AF27" s="28"/>
      <c r="AG27" s="28"/>
      <c r="AH27" s="28">
        <v>34</v>
      </c>
      <c r="AI27" s="28">
        <v>16</v>
      </c>
      <c r="AJ27" s="28">
        <v>45</v>
      </c>
      <c r="AK27" s="28"/>
      <c r="AL27" s="28">
        <v>363</v>
      </c>
      <c r="AM27" s="28">
        <v>315</v>
      </c>
      <c r="AN27" s="28">
        <v>66</v>
      </c>
      <c r="AO27" s="28">
        <v>85</v>
      </c>
      <c r="AP27" s="28">
        <v>11820</v>
      </c>
      <c r="AQ27" s="28"/>
      <c r="AR27" s="28">
        <v>376</v>
      </c>
      <c r="AS27" s="28">
        <v>586</v>
      </c>
      <c r="AT27" s="28">
        <v>23</v>
      </c>
      <c r="AU27" s="28"/>
      <c r="AV27" s="28">
        <v>3822</v>
      </c>
      <c r="AW27" s="28">
        <v>844</v>
      </c>
      <c r="AX27" s="28">
        <v>240</v>
      </c>
      <c r="AY27" s="28">
        <v>187</v>
      </c>
      <c r="AZ27" s="28">
        <v>417</v>
      </c>
      <c r="BA27" s="28">
        <v>921</v>
      </c>
      <c r="BB27" s="28">
        <v>266</v>
      </c>
      <c r="BC27" s="28">
        <v>216</v>
      </c>
      <c r="BD27" s="28">
        <v>25</v>
      </c>
      <c r="BE27" s="28">
        <v>414</v>
      </c>
      <c r="BF27" s="28">
        <v>4892</v>
      </c>
      <c r="BG27" s="28">
        <v>2678</v>
      </c>
      <c r="BH27" s="28">
        <v>2214</v>
      </c>
      <c r="BI27" s="28">
        <v>28257</v>
      </c>
      <c r="BJ27" s="28"/>
      <c r="BK27" s="28">
        <v>6277</v>
      </c>
      <c r="BL27" s="28">
        <v>4632</v>
      </c>
      <c r="BM27" s="28">
        <v>2613</v>
      </c>
      <c r="BN27" s="28"/>
      <c r="BO27" s="28">
        <v>39</v>
      </c>
      <c r="BP27" s="28">
        <v>342</v>
      </c>
      <c r="BQ27" s="28">
        <v>14354</v>
      </c>
      <c r="BR27" s="28">
        <v>6449</v>
      </c>
      <c r="BS27" s="28">
        <v>5210</v>
      </c>
      <c r="BT27" s="28">
        <v>1239</v>
      </c>
      <c r="BU27" s="28">
        <v>2478</v>
      </c>
      <c r="BV27" s="28">
        <v>1207</v>
      </c>
      <c r="BW27" s="28">
        <v>96</v>
      </c>
      <c r="BX27" s="28">
        <v>1175</v>
      </c>
      <c r="BY27" s="28">
        <v>14473</v>
      </c>
      <c r="BZ27" s="28">
        <v>3732</v>
      </c>
      <c r="CA27" s="28">
        <v>3549</v>
      </c>
      <c r="CB27" s="28">
        <v>207</v>
      </c>
      <c r="CC27" s="28">
        <v>6985</v>
      </c>
      <c r="CD27" s="28">
        <v>5513</v>
      </c>
      <c r="CE27" s="28">
        <v>63538</v>
      </c>
      <c r="CF27" s="28">
        <v>237</v>
      </c>
      <c r="CG27" s="28">
        <v>63301</v>
      </c>
      <c r="CH27" s="28">
        <v>59011</v>
      </c>
      <c r="CI27" s="28">
        <v>41007</v>
      </c>
      <c r="CJ27" s="28">
        <v>14446</v>
      </c>
      <c r="CK27" s="28">
        <v>3558</v>
      </c>
      <c r="CL27" s="28">
        <v>12224</v>
      </c>
      <c r="CM27" s="28">
        <v>2989</v>
      </c>
      <c r="CN27" s="28">
        <v>945</v>
      </c>
      <c r="CO27" s="28">
        <v>8192</v>
      </c>
      <c r="CP27" s="28">
        <v>98</v>
      </c>
      <c r="CQ27" s="28">
        <v>6912</v>
      </c>
      <c r="CR27" s="28">
        <v>6419</v>
      </c>
      <c r="CS27" s="28">
        <v>359</v>
      </c>
      <c r="CT27" s="28">
        <v>134</v>
      </c>
      <c r="CU27" s="28">
        <v>268779</v>
      </c>
      <c r="CV27" s="28">
        <v>51958</v>
      </c>
      <c r="CW27" s="28">
        <v>80393</v>
      </c>
      <c r="CX27" s="28">
        <v>78622</v>
      </c>
      <c r="CY27" s="28">
        <v>190713</v>
      </c>
      <c r="CZ27" s="28">
        <v>182612</v>
      </c>
      <c r="DA27" s="28">
        <v>8101</v>
      </c>
      <c r="DB27" s="28">
        <v>24096</v>
      </c>
      <c r="DC27" s="28">
        <v>8717</v>
      </c>
      <c r="DD27" s="28">
        <v>1064</v>
      </c>
      <c r="DE27" s="28">
        <v>10476</v>
      </c>
      <c r="DF27" s="28">
        <v>3245</v>
      </c>
      <c r="DG27" s="28">
        <v>594</v>
      </c>
      <c r="DH27" s="28">
        <v>233522</v>
      </c>
    </row>
    <row r="28" spans="1:112" x14ac:dyDescent="0.2">
      <c r="A28" s="29" t="s">
        <v>572</v>
      </c>
      <c r="B28" s="26">
        <v>2636340</v>
      </c>
      <c r="C28" s="28">
        <v>16030</v>
      </c>
      <c r="D28" s="28">
        <v>12413</v>
      </c>
      <c r="E28" s="28">
        <v>668</v>
      </c>
      <c r="F28" s="28">
        <v>246</v>
      </c>
      <c r="G28" s="28">
        <v>359</v>
      </c>
      <c r="H28" s="28">
        <v>2344</v>
      </c>
      <c r="I28" s="28">
        <v>1355</v>
      </c>
      <c r="J28" s="28">
        <v>26</v>
      </c>
      <c r="K28" s="28"/>
      <c r="L28" s="28"/>
      <c r="M28" s="28"/>
      <c r="N28" s="28">
        <v>1329</v>
      </c>
      <c r="O28" s="28"/>
      <c r="P28" s="28"/>
      <c r="Q28" s="28">
        <v>13719</v>
      </c>
      <c r="R28" s="28">
        <v>266</v>
      </c>
      <c r="S28" s="28">
        <v>38</v>
      </c>
      <c r="T28" s="28">
        <v>279</v>
      </c>
      <c r="U28" s="28">
        <v>1553</v>
      </c>
      <c r="V28" s="28">
        <v>3</v>
      </c>
      <c r="W28" s="28">
        <v>238</v>
      </c>
      <c r="X28" s="28"/>
      <c r="Y28" s="28">
        <v>103</v>
      </c>
      <c r="Z28" s="28">
        <v>38</v>
      </c>
      <c r="AA28" s="28">
        <v>43</v>
      </c>
      <c r="AB28" s="28">
        <v>958</v>
      </c>
      <c r="AC28" s="28">
        <v>210</v>
      </c>
      <c r="AD28" s="28"/>
      <c r="AE28" s="28">
        <v>462</v>
      </c>
      <c r="AF28" s="28">
        <v>149</v>
      </c>
      <c r="AG28" s="28"/>
      <c r="AH28" s="28">
        <v>121</v>
      </c>
      <c r="AI28" s="28">
        <v>105</v>
      </c>
      <c r="AJ28" s="28"/>
      <c r="AK28" s="28"/>
      <c r="AL28" s="28">
        <v>160</v>
      </c>
      <c r="AM28" s="28">
        <v>2595</v>
      </c>
      <c r="AN28" s="28">
        <v>550</v>
      </c>
      <c r="AO28" s="28">
        <v>2490</v>
      </c>
      <c r="AP28" s="28">
        <v>1788</v>
      </c>
      <c r="AQ28" s="28">
        <v>483</v>
      </c>
      <c r="AR28" s="28">
        <v>61</v>
      </c>
      <c r="AS28" s="28">
        <v>862</v>
      </c>
      <c r="AT28" s="28">
        <v>76</v>
      </c>
      <c r="AU28" s="28">
        <v>70</v>
      </c>
      <c r="AV28" s="28">
        <v>18</v>
      </c>
      <c r="AW28" s="28">
        <v>8205</v>
      </c>
      <c r="AX28" s="28">
        <v>2260</v>
      </c>
      <c r="AY28" s="28">
        <v>244</v>
      </c>
      <c r="AZ28" s="28">
        <v>5701</v>
      </c>
      <c r="BA28" s="28">
        <v>55607</v>
      </c>
      <c r="BB28" s="28">
        <v>26276</v>
      </c>
      <c r="BC28" s="28">
        <v>26755</v>
      </c>
      <c r="BD28" s="28">
        <v>829</v>
      </c>
      <c r="BE28" s="28">
        <v>1747</v>
      </c>
      <c r="BF28" s="28">
        <v>24953</v>
      </c>
      <c r="BG28" s="28">
        <v>20497</v>
      </c>
      <c r="BH28" s="28">
        <v>4456</v>
      </c>
      <c r="BI28" s="28">
        <v>80864</v>
      </c>
      <c r="BJ28" s="28">
        <v>7750</v>
      </c>
      <c r="BK28" s="28">
        <v>28633</v>
      </c>
      <c r="BL28" s="28">
        <v>8646</v>
      </c>
      <c r="BM28" s="28">
        <v>1292</v>
      </c>
      <c r="BN28" s="28"/>
      <c r="BO28" s="28">
        <v>254</v>
      </c>
      <c r="BP28" s="28">
        <v>3330</v>
      </c>
      <c r="BQ28" s="28">
        <v>30959</v>
      </c>
      <c r="BR28" s="28">
        <v>11086</v>
      </c>
      <c r="BS28" s="28">
        <v>8062</v>
      </c>
      <c r="BT28" s="28">
        <v>3024</v>
      </c>
      <c r="BU28" s="28">
        <v>7890</v>
      </c>
      <c r="BV28" s="28">
        <v>6063</v>
      </c>
      <c r="BW28" s="28">
        <v>117</v>
      </c>
      <c r="BX28" s="28">
        <v>1710</v>
      </c>
      <c r="BY28" s="28">
        <v>63027</v>
      </c>
      <c r="BZ28" s="28">
        <v>48504</v>
      </c>
      <c r="CA28" s="28">
        <v>376</v>
      </c>
      <c r="CB28" s="28">
        <v>13772</v>
      </c>
      <c r="CC28" s="28">
        <v>375</v>
      </c>
      <c r="CD28" s="28">
        <v>7412</v>
      </c>
      <c r="CE28" s="28">
        <v>71607</v>
      </c>
      <c r="CF28" s="28">
        <v>228</v>
      </c>
      <c r="CG28" s="28">
        <v>71379</v>
      </c>
      <c r="CH28" s="28">
        <v>66022</v>
      </c>
      <c r="CI28" s="28">
        <v>16433</v>
      </c>
      <c r="CJ28" s="28">
        <v>38476</v>
      </c>
      <c r="CK28" s="28">
        <v>11113</v>
      </c>
      <c r="CL28" s="28">
        <v>60320</v>
      </c>
      <c r="CM28" s="28">
        <v>15183</v>
      </c>
      <c r="CN28" s="28">
        <v>1457</v>
      </c>
      <c r="CO28" s="28">
        <v>42648</v>
      </c>
      <c r="CP28" s="28">
        <v>1032</v>
      </c>
      <c r="CQ28" s="28">
        <v>6346</v>
      </c>
      <c r="CR28" s="28">
        <v>4680</v>
      </c>
      <c r="CS28" s="28">
        <v>188</v>
      </c>
      <c r="CT28" s="28">
        <v>1478</v>
      </c>
      <c r="CU28" s="28">
        <v>817416</v>
      </c>
      <c r="CV28" s="28">
        <v>259459</v>
      </c>
      <c r="CW28" s="28">
        <v>311867</v>
      </c>
      <c r="CX28" s="28">
        <v>148913</v>
      </c>
      <c r="CY28" s="28">
        <v>415751</v>
      </c>
      <c r="CZ28" s="28">
        <v>407034</v>
      </c>
      <c r="DA28" s="28">
        <v>8717</v>
      </c>
      <c r="DB28" s="28">
        <v>41722</v>
      </c>
      <c r="DC28" s="28">
        <v>6729</v>
      </c>
      <c r="DD28" s="28">
        <v>12500</v>
      </c>
      <c r="DE28" s="28">
        <v>18272</v>
      </c>
      <c r="DF28" s="28">
        <v>2643</v>
      </c>
      <c r="DG28" s="28">
        <v>1578</v>
      </c>
      <c r="DH28" s="28">
        <v>867008</v>
      </c>
    </row>
    <row r="29" spans="1:112" x14ac:dyDescent="0.2">
      <c r="A29" s="29" t="s">
        <v>573</v>
      </c>
      <c r="B29" s="26">
        <v>2247874</v>
      </c>
      <c r="C29" s="28">
        <v>2060</v>
      </c>
      <c r="D29" s="28">
        <v>371</v>
      </c>
      <c r="E29" s="28">
        <v>812</v>
      </c>
      <c r="F29" s="28">
        <v>147</v>
      </c>
      <c r="G29" s="28">
        <v>3</v>
      </c>
      <c r="H29" s="28">
        <v>727</v>
      </c>
      <c r="I29" s="28">
        <v>329</v>
      </c>
      <c r="J29" s="28"/>
      <c r="K29" s="28"/>
      <c r="L29" s="28"/>
      <c r="M29" s="28"/>
      <c r="N29" s="28">
        <v>329</v>
      </c>
      <c r="O29" s="28"/>
      <c r="P29" s="28"/>
      <c r="Q29" s="28">
        <v>5953</v>
      </c>
      <c r="R29" s="28">
        <v>365</v>
      </c>
      <c r="S29" s="28">
        <v>446</v>
      </c>
      <c r="T29" s="28">
        <v>192</v>
      </c>
      <c r="U29" s="28"/>
      <c r="V29" s="28"/>
      <c r="W29" s="28">
        <v>141</v>
      </c>
      <c r="X29" s="28">
        <v>6</v>
      </c>
      <c r="Y29" s="28">
        <v>4</v>
      </c>
      <c r="Z29" s="28"/>
      <c r="AA29" s="28"/>
      <c r="AB29" s="28">
        <v>111</v>
      </c>
      <c r="AC29" s="28">
        <v>12</v>
      </c>
      <c r="AD29" s="28"/>
      <c r="AE29" s="28">
        <v>177</v>
      </c>
      <c r="AF29" s="28">
        <v>24</v>
      </c>
      <c r="AG29" s="28"/>
      <c r="AH29" s="28"/>
      <c r="AI29" s="28">
        <v>44</v>
      </c>
      <c r="AJ29" s="28"/>
      <c r="AK29" s="28"/>
      <c r="AL29" s="28">
        <v>176</v>
      </c>
      <c r="AM29" s="28">
        <v>1290</v>
      </c>
      <c r="AN29" s="28"/>
      <c r="AO29" s="28"/>
      <c r="AP29" s="28">
        <v>1737</v>
      </c>
      <c r="AQ29" s="28">
        <v>148</v>
      </c>
      <c r="AR29" s="28">
        <v>9</v>
      </c>
      <c r="AS29" s="28">
        <v>32</v>
      </c>
      <c r="AT29" s="28"/>
      <c r="AU29" s="28"/>
      <c r="AV29" s="28">
        <v>1039</v>
      </c>
      <c r="AW29" s="28">
        <v>8385</v>
      </c>
      <c r="AX29" s="28">
        <v>7188</v>
      </c>
      <c r="AY29" s="28">
        <v>50</v>
      </c>
      <c r="AZ29" s="28">
        <v>1147</v>
      </c>
      <c r="BA29" s="28">
        <v>16936</v>
      </c>
      <c r="BB29" s="28">
        <v>31</v>
      </c>
      <c r="BC29" s="28">
        <v>13554</v>
      </c>
      <c r="BD29" s="28">
        <v>518</v>
      </c>
      <c r="BE29" s="28">
        <v>2833</v>
      </c>
      <c r="BF29" s="28">
        <v>11512</v>
      </c>
      <c r="BG29" s="28">
        <v>10483</v>
      </c>
      <c r="BH29" s="28">
        <v>1029</v>
      </c>
      <c r="BI29" s="28">
        <v>37899</v>
      </c>
      <c r="BJ29" s="28">
        <v>1</v>
      </c>
      <c r="BK29" s="28">
        <v>17787</v>
      </c>
      <c r="BL29" s="28">
        <v>3150</v>
      </c>
      <c r="BM29" s="28">
        <v>924</v>
      </c>
      <c r="BN29" s="28"/>
      <c r="BO29" s="28">
        <v>46</v>
      </c>
      <c r="BP29" s="28">
        <v>649</v>
      </c>
      <c r="BQ29" s="28">
        <v>15342</v>
      </c>
      <c r="BR29" s="28">
        <v>8002</v>
      </c>
      <c r="BS29" s="28">
        <v>6993</v>
      </c>
      <c r="BT29" s="28">
        <v>1009</v>
      </c>
      <c r="BU29" s="28">
        <v>8678</v>
      </c>
      <c r="BV29" s="28">
        <v>7270</v>
      </c>
      <c r="BW29" s="28">
        <v>105</v>
      </c>
      <c r="BX29" s="28">
        <v>1303</v>
      </c>
      <c r="BY29" s="28">
        <v>29554</v>
      </c>
      <c r="BZ29" s="28">
        <v>23396</v>
      </c>
      <c r="CA29" s="28">
        <v>3067</v>
      </c>
      <c r="CB29" s="28">
        <v>2870</v>
      </c>
      <c r="CC29" s="28">
        <v>221</v>
      </c>
      <c r="CD29" s="28">
        <v>7976</v>
      </c>
      <c r="CE29" s="28">
        <v>59376</v>
      </c>
      <c r="CF29" s="28">
        <v>251</v>
      </c>
      <c r="CG29" s="28">
        <v>59125</v>
      </c>
      <c r="CH29" s="28">
        <v>56619</v>
      </c>
      <c r="CI29" s="28">
        <v>10391</v>
      </c>
      <c r="CJ29" s="28">
        <v>40490</v>
      </c>
      <c r="CK29" s="28">
        <v>5738</v>
      </c>
      <c r="CL29" s="28">
        <v>49071</v>
      </c>
      <c r="CM29" s="28">
        <v>5808</v>
      </c>
      <c r="CN29" s="28">
        <v>1421</v>
      </c>
      <c r="CO29" s="28">
        <v>40816</v>
      </c>
      <c r="CP29" s="28">
        <v>1026</v>
      </c>
      <c r="CQ29" s="28">
        <v>4898</v>
      </c>
      <c r="CR29" s="28">
        <v>3451</v>
      </c>
      <c r="CS29" s="28">
        <v>419</v>
      </c>
      <c r="CT29" s="28">
        <v>1028</v>
      </c>
      <c r="CU29" s="28">
        <v>703904</v>
      </c>
      <c r="CV29" s="28">
        <v>212205</v>
      </c>
      <c r="CW29" s="28">
        <v>257854</v>
      </c>
      <c r="CX29" s="28">
        <v>107324</v>
      </c>
      <c r="CY29" s="28">
        <v>447470</v>
      </c>
      <c r="CZ29" s="28">
        <v>438032</v>
      </c>
      <c r="DA29" s="28">
        <v>9438</v>
      </c>
      <c r="DB29" s="28">
        <v>41580</v>
      </c>
      <c r="DC29" s="28">
        <v>7228</v>
      </c>
      <c r="DD29" s="28">
        <v>12823</v>
      </c>
      <c r="DE29" s="28">
        <v>18027</v>
      </c>
      <c r="DF29" s="28">
        <v>1806</v>
      </c>
      <c r="DG29" s="28">
        <v>1696</v>
      </c>
      <c r="DH29" s="28">
        <v>747672</v>
      </c>
    </row>
    <row r="30" spans="1:112" x14ac:dyDescent="0.2">
      <c r="A30" s="29" t="s">
        <v>574</v>
      </c>
      <c r="B30" s="26">
        <v>1701473</v>
      </c>
      <c r="C30" s="28">
        <v>25812</v>
      </c>
      <c r="D30" s="28">
        <v>10296</v>
      </c>
      <c r="E30" s="28">
        <v>2576</v>
      </c>
      <c r="F30" s="28">
        <v>68</v>
      </c>
      <c r="G30" s="28">
        <v>288</v>
      </c>
      <c r="H30" s="28">
        <v>12584</v>
      </c>
      <c r="I30" s="28">
        <v>1865</v>
      </c>
      <c r="J30" s="28">
        <v>856</v>
      </c>
      <c r="K30" s="28"/>
      <c r="L30" s="28"/>
      <c r="M30" s="28">
        <v>955</v>
      </c>
      <c r="N30" s="28">
        <v>7</v>
      </c>
      <c r="O30" s="28"/>
      <c r="P30" s="28">
        <v>47</v>
      </c>
      <c r="Q30" s="28">
        <v>17057</v>
      </c>
      <c r="R30" s="28">
        <v>426</v>
      </c>
      <c r="S30" s="28">
        <v>155</v>
      </c>
      <c r="T30" s="28">
        <v>57</v>
      </c>
      <c r="U30" s="28">
        <v>6538</v>
      </c>
      <c r="V30" s="28">
        <v>16</v>
      </c>
      <c r="W30" s="28"/>
      <c r="X30" s="28">
        <v>9</v>
      </c>
      <c r="Y30" s="28">
        <v>3</v>
      </c>
      <c r="Z30" s="28"/>
      <c r="AA30" s="28">
        <v>6</v>
      </c>
      <c r="AB30" s="28">
        <v>192</v>
      </c>
      <c r="AC30" s="28">
        <v>19</v>
      </c>
      <c r="AD30" s="28"/>
      <c r="AE30" s="28"/>
      <c r="AF30" s="28"/>
      <c r="AG30" s="28"/>
      <c r="AH30" s="28"/>
      <c r="AI30" s="28">
        <v>63</v>
      </c>
      <c r="AJ30" s="28">
        <v>3</v>
      </c>
      <c r="AK30" s="28"/>
      <c r="AL30" s="28">
        <v>87</v>
      </c>
      <c r="AM30" s="28">
        <v>2140</v>
      </c>
      <c r="AN30" s="28">
        <v>94</v>
      </c>
      <c r="AO30" s="28"/>
      <c r="AP30" s="28">
        <v>1259</v>
      </c>
      <c r="AQ30" s="28"/>
      <c r="AR30" s="28">
        <v>3421</v>
      </c>
      <c r="AS30" s="28"/>
      <c r="AT30" s="28">
        <v>194</v>
      </c>
      <c r="AU30" s="28"/>
      <c r="AV30" s="28">
        <v>2375</v>
      </c>
      <c r="AW30" s="28">
        <v>13076</v>
      </c>
      <c r="AX30" s="28">
        <v>7784</v>
      </c>
      <c r="AY30" s="28">
        <v>9</v>
      </c>
      <c r="AZ30" s="28">
        <v>5283</v>
      </c>
      <c r="BA30" s="28">
        <v>20055</v>
      </c>
      <c r="BB30" s="28">
        <v>8427</v>
      </c>
      <c r="BC30" s="28">
        <v>10118</v>
      </c>
      <c r="BD30" s="28">
        <v>323</v>
      </c>
      <c r="BE30" s="28">
        <v>1187</v>
      </c>
      <c r="BF30" s="28">
        <v>17012</v>
      </c>
      <c r="BG30" s="28">
        <v>14682</v>
      </c>
      <c r="BH30" s="28">
        <v>2330</v>
      </c>
      <c r="BI30" s="28">
        <v>44562</v>
      </c>
      <c r="BJ30" s="28">
        <v>5338</v>
      </c>
      <c r="BK30" s="28">
        <v>13211</v>
      </c>
      <c r="BL30" s="28">
        <v>187</v>
      </c>
      <c r="BM30" s="28">
        <v>894</v>
      </c>
      <c r="BN30" s="28"/>
      <c r="BO30" s="28">
        <v>329</v>
      </c>
      <c r="BP30" s="28">
        <v>5196</v>
      </c>
      <c r="BQ30" s="28">
        <v>19407</v>
      </c>
      <c r="BR30" s="28">
        <v>2469</v>
      </c>
      <c r="BS30" s="28">
        <v>2328</v>
      </c>
      <c r="BT30" s="28">
        <v>141</v>
      </c>
      <c r="BU30" s="28">
        <v>4000</v>
      </c>
      <c r="BV30" s="28">
        <v>3760</v>
      </c>
      <c r="BW30" s="28">
        <v>62</v>
      </c>
      <c r="BX30" s="28">
        <v>178</v>
      </c>
      <c r="BY30" s="28">
        <v>27171</v>
      </c>
      <c r="BZ30" s="28">
        <v>23463</v>
      </c>
      <c r="CA30" s="28">
        <v>110</v>
      </c>
      <c r="CB30" s="28">
        <v>3547</v>
      </c>
      <c r="CC30" s="28">
        <v>51</v>
      </c>
      <c r="CD30" s="28">
        <v>3089</v>
      </c>
      <c r="CE30" s="28">
        <v>16043</v>
      </c>
      <c r="CF30" s="28">
        <v>92</v>
      </c>
      <c r="CG30" s="28">
        <v>15951</v>
      </c>
      <c r="CH30" s="28">
        <v>38212</v>
      </c>
      <c r="CI30" s="28">
        <v>3222</v>
      </c>
      <c r="CJ30" s="28">
        <v>29262</v>
      </c>
      <c r="CK30" s="28">
        <v>5728</v>
      </c>
      <c r="CL30" s="28">
        <v>32424</v>
      </c>
      <c r="CM30" s="28">
        <v>10697</v>
      </c>
      <c r="CN30" s="28">
        <v>1157</v>
      </c>
      <c r="CO30" s="28">
        <v>20229</v>
      </c>
      <c r="CP30" s="28">
        <v>341</v>
      </c>
      <c r="CQ30" s="28">
        <v>3538</v>
      </c>
      <c r="CR30" s="28">
        <v>2654</v>
      </c>
      <c r="CS30" s="28">
        <v>148</v>
      </c>
      <c r="CT30" s="28">
        <v>736</v>
      </c>
      <c r="CU30" s="28">
        <v>557208</v>
      </c>
      <c r="CV30" s="28">
        <v>183383</v>
      </c>
      <c r="CW30" s="28">
        <v>270258</v>
      </c>
      <c r="CX30" s="28">
        <v>69420</v>
      </c>
      <c r="CY30" s="28">
        <v>268877</v>
      </c>
      <c r="CZ30" s="28">
        <v>262650</v>
      </c>
      <c r="DA30" s="28">
        <v>6227</v>
      </c>
      <c r="DB30" s="28">
        <v>18106</v>
      </c>
      <c r="DC30" s="28">
        <v>3656</v>
      </c>
      <c r="DD30" s="28">
        <v>5330</v>
      </c>
      <c r="DE30" s="28">
        <v>7727</v>
      </c>
      <c r="DF30" s="28">
        <v>731</v>
      </c>
      <c r="DG30" s="28">
        <v>662</v>
      </c>
      <c r="DH30" s="28">
        <v>590897</v>
      </c>
    </row>
    <row r="31" spans="1:112" x14ac:dyDescent="0.2">
      <c r="A31" s="29" t="s">
        <v>575</v>
      </c>
      <c r="B31" s="26">
        <v>1471418</v>
      </c>
      <c r="C31" s="28">
        <v>12054</v>
      </c>
      <c r="D31" s="28">
        <v>3484</v>
      </c>
      <c r="E31" s="28">
        <v>7719</v>
      </c>
      <c r="F31" s="28">
        <v>82</v>
      </c>
      <c r="G31" s="28">
        <v>221</v>
      </c>
      <c r="H31" s="28">
        <v>548</v>
      </c>
      <c r="I31" s="28">
        <v>2302</v>
      </c>
      <c r="J31" s="28">
        <v>848</v>
      </c>
      <c r="K31" s="28"/>
      <c r="L31" s="28">
        <v>153</v>
      </c>
      <c r="M31" s="28">
        <v>100</v>
      </c>
      <c r="N31" s="28">
        <v>1201</v>
      </c>
      <c r="O31" s="28"/>
      <c r="P31" s="28"/>
      <c r="Q31" s="28">
        <v>6094</v>
      </c>
      <c r="R31" s="28">
        <v>647</v>
      </c>
      <c r="S31" s="28">
        <v>597</v>
      </c>
      <c r="T31" s="28">
        <v>870</v>
      </c>
      <c r="U31" s="28"/>
      <c r="V31" s="28"/>
      <c r="W31" s="28"/>
      <c r="X31" s="28"/>
      <c r="Y31" s="28">
        <v>35</v>
      </c>
      <c r="Z31" s="28">
        <v>4</v>
      </c>
      <c r="AA31" s="28">
        <v>2</v>
      </c>
      <c r="AB31" s="28">
        <v>629</v>
      </c>
      <c r="AC31" s="28"/>
      <c r="AD31" s="28">
        <v>19</v>
      </c>
      <c r="AE31" s="28">
        <v>1064</v>
      </c>
      <c r="AF31" s="28"/>
      <c r="AG31" s="28"/>
      <c r="AH31" s="28">
        <v>57</v>
      </c>
      <c r="AI31" s="28">
        <v>35</v>
      </c>
      <c r="AJ31" s="28"/>
      <c r="AK31" s="28"/>
      <c r="AL31" s="28">
        <v>38</v>
      </c>
      <c r="AM31" s="28">
        <v>84</v>
      </c>
      <c r="AN31" s="28">
        <v>28</v>
      </c>
      <c r="AO31" s="28">
        <v>54</v>
      </c>
      <c r="AP31" s="28">
        <v>893</v>
      </c>
      <c r="AQ31" s="28"/>
      <c r="AR31" s="28">
        <v>1016</v>
      </c>
      <c r="AS31" s="28">
        <v>16</v>
      </c>
      <c r="AT31" s="28"/>
      <c r="AU31" s="28"/>
      <c r="AV31" s="28">
        <v>6</v>
      </c>
      <c r="AW31" s="28">
        <v>5601</v>
      </c>
      <c r="AX31" s="28">
        <v>3308</v>
      </c>
      <c r="AY31" s="28"/>
      <c r="AZ31" s="28">
        <v>2293</v>
      </c>
      <c r="BA31" s="28">
        <v>39603</v>
      </c>
      <c r="BB31" s="28">
        <v>32570</v>
      </c>
      <c r="BC31" s="28">
        <v>5496</v>
      </c>
      <c r="BD31" s="28">
        <v>473</v>
      </c>
      <c r="BE31" s="28">
        <v>1064</v>
      </c>
      <c r="BF31" s="28">
        <v>16165</v>
      </c>
      <c r="BG31" s="28">
        <v>14475</v>
      </c>
      <c r="BH31" s="28">
        <v>1690</v>
      </c>
      <c r="BI31" s="28">
        <v>29158</v>
      </c>
      <c r="BJ31" s="28"/>
      <c r="BK31" s="28">
        <v>7280</v>
      </c>
      <c r="BL31" s="28">
        <v>591</v>
      </c>
      <c r="BM31" s="28">
        <v>462</v>
      </c>
      <c r="BN31" s="28">
        <v>6</v>
      </c>
      <c r="BO31" s="28">
        <v>139</v>
      </c>
      <c r="BP31" s="28">
        <v>1015</v>
      </c>
      <c r="BQ31" s="28">
        <v>19665</v>
      </c>
      <c r="BR31" s="28">
        <v>5040</v>
      </c>
      <c r="BS31" s="28">
        <v>4566</v>
      </c>
      <c r="BT31" s="28">
        <v>474</v>
      </c>
      <c r="BU31" s="28">
        <v>5208</v>
      </c>
      <c r="BV31" s="28">
        <v>4557</v>
      </c>
      <c r="BW31" s="28">
        <v>195</v>
      </c>
      <c r="BX31" s="28">
        <v>456</v>
      </c>
      <c r="BY31" s="28">
        <v>39635</v>
      </c>
      <c r="BZ31" s="28">
        <v>33917</v>
      </c>
      <c r="CA31" s="28">
        <v>389</v>
      </c>
      <c r="CB31" s="28">
        <v>5011</v>
      </c>
      <c r="CC31" s="28">
        <v>318</v>
      </c>
      <c r="CD31" s="28">
        <v>7580</v>
      </c>
      <c r="CE31" s="28">
        <v>33768</v>
      </c>
      <c r="CF31" s="28">
        <v>1</v>
      </c>
      <c r="CG31" s="28">
        <v>33767</v>
      </c>
      <c r="CH31" s="28">
        <v>31769</v>
      </c>
      <c r="CI31" s="28">
        <v>5881</v>
      </c>
      <c r="CJ31" s="28">
        <v>22753</v>
      </c>
      <c r="CK31" s="28">
        <v>3135</v>
      </c>
      <c r="CL31" s="28">
        <v>24261</v>
      </c>
      <c r="CM31" s="28">
        <v>3842</v>
      </c>
      <c r="CN31" s="28">
        <v>2035</v>
      </c>
      <c r="CO31" s="28">
        <v>17214</v>
      </c>
      <c r="CP31" s="28">
        <v>1170</v>
      </c>
      <c r="CQ31" s="28">
        <v>2330</v>
      </c>
      <c r="CR31" s="28">
        <v>1665</v>
      </c>
      <c r="CS31" s="28">
        <v>248</v>
      </c>
      <c r="CT31" s="28">
        <v>417</v>
      </c>
      <c r="CU31" s="28">
        <v>467503</v>
      </c>
      <c r="CV31" s="28">
        <v>187690</v>
      </c>
      <c r="CW31" s="28">
        <v>175905</v>
      </c>
      <c r="CX31" s="28">
        <v>50790</v>
      </c>
      <c r="CY31" s="28">
        <v>211465</v>
      </c>
      <c r="CZ31" s="28">
        <v>208655</v>
      </c>
      <c r="DA31" s="28">
        <v>2810</v>
      </c>
      <c r="DB31" s="28">
        <v>23848</v>
      </c>
      <c r="DC31" s="28">
        <v>3576</v>
      </c>
      <c r="DD31" s="28">
        <v>7278</v>
      </c>
      <c r="DE31" s="28">
        <v>10153</v>
      </c>
      <c r="DF31" s="28">
        <v>2591</v>
      </c>
      <c r="DG31" s="28">
        <v>250</v>
      </c>
      <c r="DH31" s="28">
        <v>508034</v>
      </c>
    </row>
    <row r="32" spans="1:112" x14ac:dyDescent="0.2">
      <c r="A32" s="29" t="s">
        <v>576</v>
      </c>
      <c r="B32" s="26">
        <v>1647100</v>
      </c>
      <c r="C32" s="28">
        <v>19573</v>
      </c>
      <c r="D32" s="28">
        <v>10005</v>
      </c>
      <c r="E32" s="28">
        <v>6013</v>
      </c>
      <c r="F32" s="28">
        <v>132</v>
      </c>
      <c r="G32" s="28">
        <v>376</v>
      </c>
      <c r="H32" s="28">
        <v>3047</v>
      </c>
      <c r="I32" s="28">
        <v>1596</v>
      </c>
      <c r="J32" s="28">
        <v>1565</v>
      </c>
      <c r="K32" s="28"/>
      <c r="L32" s="28"/>
      <c r="M32" s="28">
        <v>31</v>
      </c>
      <c r="N32" s="28"/>
      <c r="O32" s="28"/>
      <c r="P32" s="28"/>
      <c r="Q32" s="28">
        <v>6282</v>
      </c>
      <c r="R32" s="28">
        <v>1433</v>
      </c>
      <c r="S32" s="28">
        <v>25</v>
      </c>
      <c r="T32" s="28">
        <v>132</v>
      </c>
      <c r="U32" s="28"/>
      <c r="V32" s="28">
        <v>66</v>
      </c>
      <c r="W32" s="28">
        <v>809</v>
      </c>
      <c r="X32" s="28"/>
      <c r="Y32" s="28">
        <v>623</v>
      </c>
      <c r="Z32" s="28"/>
      <c r="AA32" s="28">
        <v>11</v>
      </c>
      <c r="AB32" s="28">
        <v>338</v>
      </c>
      <c r="AC32" s="28"/>
      <c r="AD32" s="28">
        <v>9</v>
      </c>
      <c r="AE32" s="28">
        <v>120</v>
      </c>
      <c r="AF32" s="28">
        <v>80</v>
      </c>
      <c r="AG32" s="28"/>
      <c r="AH32" s="28">
        <v>20</v>
      </c>
      <c r="AI32" s="28">
        <v>126</v>
      </c>
      <c r="AJ32" s="28"/>
      <c r="AK32" s="28">
        <v>32</v>
      </c>
      <c r="AL32" s="28">
        <v>288</v>
      </c>
      <c r="AM32" s="28">
        <v>562</v>
      </c>
      <c r="AN32" s="28">
        <v>763</v>
      </c>
      <c r="AO32" s="28"/>
      <c r="AP32" s="28">
        <v>5</v>
      </c>
      <c r="AQ32" s="28">
        <v>37</v>
      </c>
      <c r="AR32" s="28">
        <v>17</v>
      </c>
      <c r="AS32" s="28"/>
      <c r="AT32" s="28">
        <v>607</v>
      </c>
      <c r="AU32" s="28"/>
      <c r="AV32" s="28">
        <v>179</v>
      </c>
      <c r="AW32" s="28">
        <v>7564</v>
      </c>
      <c r="AX32" s="28">
        <v>2686</v>
      </c>
      <c r="AY32" s="28">
        <v>22</v>
      </c>
      <c r="AZ32" s="28">
        <v>4856</v>
      </c>
      <c r="BA32" s="28">
        <v>46105</v>
      </c>
      <c r="BB32" s="28">
        <v>34575</v>
      </c>
      <c r="BC32" s="28">
        <v>10501</v>
      </c>
      <c r="BD32" s="28">
        <v>517</v>
      </c>
      <c r="BE32" s="28">
        <v>512</v>
      </c>
      <c r="BF32" s="28">
        <v>17105</v>
      </c>
      <c r="BG32" s="28">
        <v>15067</v>
      </c>
      <c r="BH32" s="28">
        <v>2038</v>
      </c>
      <c r="BI32" s="28">
        <v>33612</v>
      </c>
      <c r="BJ32" s="28"/>
      <c r="BK32" s="28">
        <v>9419</v>
      </c>
      <c r="BL32" s="28">
        <v>106</v>
      </c>
      <c r="BM32" s="28">
        <v>3889</v>
      </c>
      <c r="BN32" s="28"/>
      <c r="BO32" s="28">
        <v>38</v>
      </c>
      <c r="BP32" s="28">
        <v>3951</v>
      </c>
      <c r="BQ32" s="28">
        <v>16209</v>
      </c>
      <c r="BR32" s="28">
        <v>5728</v>
      </c>
      <c r="BS32" s="28">
        <v>5065</v>
      </c>
      <c r="BT32" s="28">
        <v>663</v>
      </c>
      <c r="BU32" s="28">
        <v>4530</v>
      </c>
      <c r="BV32" s="28">
        <v>4151</v>
      </c>
      <c r="BW32" s="28">
        <v>68</v>
      </c>
      <c r="BX32" s="28">
        <v>311</v>
      </c>
      <c r="BY32" s="28">
        <v>25831</v>
      </c>
      <c r="BZ32" s="28">
        <v>24103</v>
      </c>
      <c r="CA32" s="28">
        <v>53</v>
      </c>
      <c r="CB32" s="28">
        <v>1593</v>
      </c>
      <c r="CC32" s="28">
        <v>82</v>
      </c>
      <c r="CD32" s="28">
        <v>3222</v>
      </c>
      <c r="CE32" s="28">
        <v>23197</v>
      </c>
      <c r="CF32" s="28">
        <v>162</v>
      </c>
      <c r="CG32" s="28">
        <v>23035</v>
      </c>
      <c r="CH32" s="28">
        <v>36262</v>
      </c>
      <c r="CI32" s="28">
        <v>4675</v>
      </c>
      <c r="CJ32" s="28">
        <v>27428</v>
      </c>
      <c r="CK32" s="28">
        <v>4159</v>
      </c>
      <c r="CL32" s="28">
        <v>16836</v>
      </c>
      <c r="CM32" s="28">
        <v>2004</v>
      </c>
      <c r="CN32" s="28">
        <v>898</v>
      </c>
      <c r="CO32" s="28">
        <v>13682</v>
      </c>
      <c r="CP32" s="28">
        <v>252</v>
      </c>
      <c r="CQ32" s="28">
        <v>1187</v>
      </c>
      <c r="CR32" s="28">
        <v>856</v>
      </c>
      <c r="CS32" s="28">
        <v>77</v>
      </c>
      <c r="CT32" s="28">
        <v>254</v>
      </c>
      <c r="CU32" s="28">
        <v>518427</v>
      </c>
      <c r="CV32" s="28">
        <v>219260</v>
      </c>
      <c r="CW32" s="28">
        <v>210482</v>
      </c>
      <c r="CX32" s="28">
        <v>59280</v>
      </c>
      <c r="CY32" s="28">
        <v>243564</v>
      </c>
      <c r="CZ32" s="28">
        <v>237742</v>
      </c>
      <c r="DA32" s="28">
        <v>5822</v>
      </c>
      <c r="DB32" s="28">
        <v>19135</v>
      </c>
      <c r="DC32" s="28">
        <v>4522</v>
      </c>
      <c r="DD32" s="28">
        <v>6095</v>
      </c>
      <c r="DE32" s="28">
        <v>7406</v>
      </c>
      <c r="DF32" s="28">
        <v>671</v>
      </c>
      <c r="DG32" s="28">
        <v>441</v>
      </c>
      <c r="DH32" s="28">
        <v>617344</v>
      </c>
    </row>
    <row r="33" spans="1:112" x14ac:dyDescent="0.2">
      <c r="A33" s="29" t="s">
        <v>577</v>
      </c>
      <c r="B33" s="26">
        <v>3454480</v>
      </c>
      <c r="C33" s="28">
        <v>2759</v>
      </c>
      <c r="D33" s="28">
        <v>477</v>
      </c>
      <c r="E33" s="28">
        <v>870</v>
      </c>
      <c r="F33" s="28">
        <v>142</v>
      </c>
      <c r="G33" s="28">
        <v>234</v>
      </c>
      <c r="H33" s="28">
        <v>1036</v>
      </c>
      <c r="I33" s="28">
        <v>10922</v>
      </c>
      <c r="J33" s="28">
        <v>10200</v>
      </c>
      <c r="K33" s="28"/>
      <c r="L33" s="28"/>
      <c r="M33" s="28">
        <v>12</v>
      </c>
      <c r="N33" s="28">
        <v>710</v>
      </c>
      <c r="O33" s="28"/>
      <c r="P33" s="28"/>
      <c r="Q33" s="28">
        <v>10794</v>
      </c>
      <c r="R33" s="28">
        <v>783</v>
      </c>
      <c r="S33" s="28">
        <v>362</v>
      </c>
      <c r="T33" s="28">
        <v>749</v>
      </c>
      <c r="U33" s="28"/>
      <c r="V33" s="28">
        <v>11</v>
      </c>
      <c r="W33" s="28">
        <v>40</v>
      </c>
      <c r="X33" s="28">
        <v>14</v>
      </c>
      <c r="Y33" s="28">
        <v>49</v>
      </c>
      <c r="Z33" s="28"/>
      <c r="AA33" s="28"/>
      <c r="AB33" s="28">
        <v>1118</v>
      </c>
      <c r="AC33" s="28"/>
      <c r="AD33" s="28">
        <v>4</v>
      </c>
      <c r="AE33" s="28">
        <v>144</v>
      </c>
      <c r="AF33" s="28">
        <v>52</v>
      </c>
      <c r="AG33" s="28"/>
      <c r="AH33" s="28">
        <v>29</v>
      </c>
      <c r="AI33" s="28">
        <v>1545</v>
      </c>
      <c r="AJ33" s="28"/>
      <c r="AK33" s="28">
        <v>149</v>
      </c>
      <c r="AL33" s="28">
        <v>88</v>
      </c>
      <c r="AM33" s="28">
        <v>3498</v>
      </c>
      <c r="AN33" s="28">
        <v>911</v>
      </c>
      <c r="AO33" s="28">
        <v>13</v>
      </c>
      <c r="AP33" s="28">
        <v>259</v>
      </c>
      <c r="AQ33" s="28">
        <v>45</v>
      </c>
      <c r="AR33" s="28">
        <v>165</v>
      </c>
      <c r="AS33" s="28">
        <v>102</v>
      </c>
      <c r="AT33" s="28">
        <v>140</v>
      </c>
      <c r="AU33" s="28"/>
      <c r="AV33" s="28">
        <v>524</v>
      </c>
      <c r="AW33" s="28">
        <v>128938</v>
      </c>
      <c r="AX33" s="28">
        <v>117201</v>
      </c>
      <c r="AY33" s="28">
        <v>390</v>
      </c>
      <c r="AZ33" s="28">
        <v>11347</v>
      </c>
      <c r="BA33" s="28">
        <v>52066</v>
      </c>
      <c r="BB33" s="28">
        <v>17506</v>
      </c>
      <c r="BC33" s="28">
        <v>32775</v>
      </c>
      <c r="BD33" s="28">
        <v>1053</v>
      </c>
      <c r="BE33" s="28">
        <v>732</v>
      </c>
      <c r="BF33" s="28">
        <v>9855</v>
      </c>
      <c r="BG33" s="28">
        <v>5704</v>
      </c>
      <c r="BH33" s="28">
        <v>4151</v>
      </c>
      <c r="BI33" s="28">
        <v>80011</v>
      </c>
      <c r="BJ33" s="28">
        <v>1264</v>
      </c>
      <c r="BK33" s="28">
        <v>40712</v>
      </c>
      <c r="BL33" s="28">
        <v>3057</v>
      </c>
      <c r="BM33" s="28">
        <v>887</v>
      </c>
      <c r="BN33" s="28">
        <v>305</v>
      </c>
      <c r="BO33" s="28">
        <v>814</v>
      </c>
      <c r="BP33" s="28">
        <v>2917</v>
      </c>
      <c r="BQ33" s="28">
        <v>30055</v>
      </c>
      <c r="BR33" s="28">
        <v>20696</v>
      </c>
      <c r="BS33" s="28">
        <v>16571</v>
      </c>
      <c r="BT33" s="28">
        <v>4125</v>
      </c>
      <c r="BU33" s="28">
        <v>11511</v>
      </c>
      <c r="BV33" s="28">
        <v>10276</v>
      </c>
      <c r="BW33" s="28">
        <v>430</v>
      </c>
      <c r="BX33" s="28">
        <v>805</v>
      </c>
      <c r="BY33" s="28">
        <v>54036</v>
      </c>
      <c r="BZ33" s="28">
        <v>44691</v>
      </c>
      <c r="CA33" s="28">
        <v>1930</v>
      </c>
      <c r="CB33" s="28">
        <v>7171</v>
      </c>
      <c r="CC33" s="28">
        <v>244</v>
      </c>
      <c r="CD33" s="28">
        <v>9143</v>
      </c>
      <c r="CE33" s="28">
        <v>35735</v>
      </c>
      <c r="CF33" s="28">
        <v>516</v>
      </c>
      <c r="CG33" s="28">
        <v>35219</v>
      </c>
      <c r="CH33" s="28">
        <v>61638</v>
      </c>
      <c r="CI33" s="28">
        <v>11217</v>
      </c>
      <c r="CJ33" s="28">
        <v>45077</v>
      </c>
      <c r="CK33" s="28">
        <v>5344</v>
      </c>
      <c r="CL33" s="28">
        <v>60012</v>
      </c>
      <c r="CM33" s="28">
        <v>9393</v>
      </c>
      <c r="CN33" s="28">
        <v>1435</v>
      </c>
      <c r="CO33" s="28">
        <v>48548</v>
      </c>
      <c r="CP33" s="28">
        <v>636</v>
      </c>
      <c r="CQ33" s="28">
        <v>4641</v>
      </c>
      <c r="CR33" s="28">
        <v>3493</v>
      </c>
      <c r="CS33" s="28">
        <v>186</v>
      </c>
      <c r="CT33" s="28">
        <v>962</v>
      </c>
      <c r="CU33" s="28">
        <v>999566</v>
      </c>
      <c r="CV33" s="28">
        <v>333180</v>
      </c>
      <c r="CW33" s="28">
        <v>464423</v>
      </c>
      <c r="CX33" s="28">
        <v>116123</v>
      </c>
      <c r="CY33" s="28">
        <v>593033</v>
      </c>
      <c r="CZ33" s="28">
        <v>585407</v>
      </c>
      <c r="DA33" s="28">
        <v>7626</v>
      </c>
      <c r="DB33" s="28">
        <v>37860</v>
      </c>
      <c r="DC33" s="28">
        <v>6231</v>
      </c>
      <c r="DD33" s="28">
        <v>13380</v>
      </c>
      <c r="DE33" s="28">
        <v>14104</v>
      </c>
      <c r="DF33" s="28">
        <v>2204</v>
      </c>
      <c r="DG33" s="28">
        <v>1941</v>
      </c>
      <c r="DH33" s="28">
        <v>1271264</v>
      </c>
    </row>
    <row r="34" spans="1:112" x14ac:dyDescent="0.2">
      <c r="A34" s="25" t="s">
        <v>562</v>
      </c>
      <c r="B34" s="26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</row>
    <row r="35" spans="1:112" x14ac:dyDescent="0.2">
      <c r="A35" s="29" t="s">
        <v>578</v>
      </c>
      <c r="B35" s="26">
        <v>3238285</v>
      </c>
      <c r="C35" s="28">
        <v>13525</v>
      </c>
      <c r="D35" s="28">
        <v>7906</v>
      </c>
      <c r="E35" s="28">
        <v>1016</v>
      </c>
      <c r="F35" s="28">
        <v>177</v>
      </c>
      <c r="G35" s="28">
        <v>179</v>
      </c>
      <c r="H35" s="28">
        <v>4247</v>
      </c>
      <c r="I35" s="28">
        <v>3114</v>
      </c>
      <c r="J35" s="28">
        <v>3055</v>
      </c>
      <c r="K35" s="28"/>
      <c r="L35" s="28"/>
      <c r="M35" s="28">
        <v>8</v>
      </c>
      <c r="N35" s="28">
        <v>51</v>
      </c>
      <c r="O35" s="28"/>
      <c r="P35" s="28"/>
      <c r="Q35" s="28">
        <v>18317</v>
      </c>
      <c r="R35" s="28">
        <v>10925</v>
      </c>
      <c r="S35" s="28">
        <v>1320</v>
      </c>
      <c r="T35" s="28">
        <v>126</v>
      </c>
      <c r="U35" s="28"/>
      <c r="V35" s="28">
        <v>145</v>
      </c>
      <c r="W35" s="28">
        <v>533</v>
      </c>
      <c r="X35" s="28">
        <v>8</v>
      </c>
      <c r="Y35" s="28"/>
      <c r="Z35" s="28">
        <v>4</v>
      </c>
      <c r="AA35" s="28">
        <v>759</v>
      </c>
      <c r="AB35" s="28">
        <v>743</v>
      </c>
      <c r="AC35" s="28">
        <v>27</v>
      </c>
      <c r="AD35" s="28">
        <v>30</v>
      </c>
      <c r="AE35" s="28">
        <v>57</v>
      </c>
      <c r="AF35" s="28">
        <v>105</v>
      </c>
      <c r="AG35" s="28"/>
      <c r="AH35" s="28">
        <v>34</v>
      </c>
      <c r="AI35" s="28">
        <v>1628</v>
      </c>
      <c r="AJ35" s="28"/>
      <c r="AK35" s="28"/>
      <c r="AL35" s="28">
        <v>213</v>
      </c>
      <c r="AM35" s="28">
        <v>40</v>
      </c>
      <c r="AN35" s="28">
        <v>380</v>
      </c>
      <c r="AO35" s="28">
        <v>551</v>
      </c>
      <c r="AP35" s="28"/>
      <c r="AQ35" s="28">
        <v>52</v>
      </c>
      <c r="AR35" s="28">
        <v>21</v>
      </c>
      <c r="AS35" s="28"/>
      <c r="AT35" s="28"/>
      <c r="AU35" s="28">
        <v>5</v>
      </c>
      <c r="AV35" s="28">
        <v>611</v>
      </c>
      <c r="AW35" s="28">
        <v>142076</v>
      </c>
      <c r="AX35" s="28">
        <v>127485</v>
      </c>
      <c r="AY35" s="28">
        <v>152</v>
      </c>
      <c r="AZ35" s="28">
        <v>14439</v>
      </c>
      <c r="BA35" s="28">
        <v>38166</v>
      </c>
      <c r="BB35" s="28">
        <v>5575</v>
      </c>
      <c r="BC35" s="28">
        <v>27341</v>
      </c>
      <c r="BD35" s="28">
        <v>4828</v>
      </c>
      <c r="BE35" s="28">
        <v>422</v>
      </c>
      <c r="BF35" s="28">
        <v>40010</v>
      </c>
      <c r="BG35" s="28">
        <v>32704</v>
      </c>
      <c r="BH35" s="28">
        <v>7306</v>
      </c>
      <c r="BI35" s="28">
        <v>100293</v>
      </c>
      <c r="BJ35" s="28"/>
      <c r="BK35" s="28">
        <v>64389</v>
      </c>
      <c r="BL35" s="28">
        <v>115</v>
      </c>
      <c r="BM35" s="28">
        <v>491</v>
      </c>
      <c r="BN35" s="28"/>
      <c r="BO35" s="28">
        <v>171</v>
      </c>
      <c r="BP35" s="28">
        <v>9076</v>
      </c>
      <c r="BQ35" s="28">
        <v>26051</v>
      </c>
      <c r="BR35" s="28">
        <v>10742</v>
      </c>
      <c r="BS35" s="28">
        <v>10095</v>
      </c>
      <c r="BT35" s="28">
        <v>647</v>
      </c>
      <c r="BU35" s="28">
        <v>10592</v>
      </c>
      <c r="BV35" s="28">
        <v>9273</v>
      </c>
      <c r="BW35" s="28">
        <v>296</v>
      </c>
      <c r="BX35" s="28">
        <v>1023</v>
      </c>
      <c r="BY35" s="28">
        <v>44662</v>
      </c>
      <c r="BZ35" s="28">
        <v>36232</v>
      </c>
      <c r="CA35" s="28">
        <v>328</v>
      </c>
      <c r="CB35" s="28">
        <v>8086</v>
      </c>
      <c r="CC35" s="28">
        <v>16</v>
      </c>
      <c r="CD35" s="28">
        <v>6981</v>
      </c>
      <c r="CE35" s="28">
        <v>49821</v>
      </c>
      <c r="CF35" s="28">
        <v>409</v>
      </c>
      <c r="CG35" s="28">
        <v>49412</v>
      </c>
      <c r="CH35" s="28">
        <v>76770</v>
      </c>
      <c r="CI35" s="28">
        <v>19636</v>
      </c>
      <c r="CJ35" s="28">
        <v>44489</v>
      </c>
      <c r="CK35" s="28">
        <v>12645</v>
      </c>
      <c r="CL35" s="28">
        <v>67952</v>
      </c>
      <c r="CM35" s="28">
        <v>13728</v>
      </c>
      <c r="CN35" s="28">
        <v>2971</v>
      </c>
      <c r="CO35" s="28">
        <v>50414</v>
      </c>
      <c r="CP35" s="28">
        <v>839</v>
      </c>
      <c r="CQ35" s="28">
        <v>4560</v>
      </c>
      <c r="CR35" s="28">
        <v>3402</v>
      </c>
      <c r="CS35" s="28">
        <v>169</v>
      </c>
      <c r="CT35" s="28">
        <v>989</v>
      </c>
      <c r="CU35" s="28">
        <v>875290</v>
      </c>
      <c r="CV35" s="28">
        <v>326159</v>
      </c>
      <c r="CW35" s="28">
        <v>408368</v>
      </c>
      <c r="CX35" s="28">
        <v>77527</v>
      </c>
      <c r="CY35" s="28">
        <v>496316</v>
      </c>
      <c r="CZ35" s="28">
        <v>489300</v>
      </c>
      <c r="DA35" s="28">
        <v>7016</v>
      </c>
      <c r="DB35" s="28">
        <v>39909</v>
      </c>
      <c r="DC35" s="28">
        <v>7342</v>
      </c>
      <c r="DD35" s="28">
        <v>10351</v>
      </c>
      <c r="DE35" s="28">
        <v>19059</v>
      </c>
      <c r="DF35" s="28">
        <v>2123</v>
      </c>
      <c r="DG35" s="28">
        <v>1034</v>
      </c>
      <c r="DH35" s="28">
        <v>1199189</v>
      </c>
    </row>
    <row r="36" spans="1:112" x14ac:dyDescent="0.2">
      <c r="A36" s="29" t="s">
        <v>579</v>
      </c>
      <c r="B36" s="26">
        <v>2372609</v>
      </c>
      <c r="C36" s="28">
        <v>87670</v>
      </c>
      <c r="D36" s="28">
        <v>74912</v>
      </c>
      <c r="E36" s="28">
        <v>3735</v>
      </c>
      <c r="F36" s="28">
        <v>536</v>
      </c>
      <c r="G36" s="28">
        <v>2173</v>
      </c>
      <c r="H36" s="28">
        <v>6314</v>
      </c>
      <c r="I36" s="28">
        <v>291</v>
      </c>
      <c r="J36" s="28"/>
      <c r="K36" s="28"/>
      <c r="L36" s="28">
        <v>9</v>
      </c>
      <c r="M36" s="28">
        <v>19</v>
      </c>
      <c r="N36" s="28">
        <v>247</v>
      </c>
      <c r="O36" s="28">
        <v>7</v>
      </c>
      <c r="P36" s="28">
        <v>9</v>
      </c>
      <c r="Q36" s="28">
        <v>34615</v>
      </c>
      <c r="R36" s="28">
        <v>1567</v>
      </c>
      <c r="S36" s="28">
        <v>9</v>
      </c>
      <c r="T36" s="28">
        <v>877</v>
      </c>
      <c r="U36" s="28">
        <v>790</v>
      </c>
      <c r="V36" s="28">
        <v>1789</v>
      </c>
      <c r="W36" s="28">
        <v>234</v>
      </c>
      <c r="X36" s="28"/>
      <c r="Y36" s="28">
        <v>74</v>
      </c>
      <c r="Z36" s="28">
        <v>48</v>
      </c>
      <c r="AA36" s="28">
        <v>287</v>
      </c>
      <c r="AB36" s="28">
        <v>489</v>
      </c>
      <c r="AC36" s="28">
        <v>16</v>
      </c>
      <c r="AD36" s="28">
        <v>12</v>
      </c>
      <c r="AE36" s="28">
        <v>279</v>
      </c>
      <c r="AF36" s="28">
        <v>11</v>
      </c>
      <c r="AG36" s="28"/>
      <c r="AH36" s="28"/>
      <c r="AI36" s="28">
        <v>16734</v>
      </c>
      <c r="AJ36" s="28"/>
      <c r="AK36" s="28"/>
      <c r="AL36" s="28">
        <v>206</v>
      </c>
      <c r="AM36" s="28">
        <v>2529</v>
      </c>
      <c r="AN36" s="28">
        <v>162</v>
      </c>
      <c r="AO36" s="28">
        <v>3203</v>
      </c>
      <c r="AP36" s="28">
        <v>1498</v>
      </c>
      <c r="AQ36" s="28">
        <v>379</v>
      </c>
      <c r="AR36" s="28">
        <v>206</v>
      </c>
      <c r="AS36" s="28">
        <v>1443</v>
      </c>
      <c r="AT36" s="28">
        <v>33</v>
      </c>
      <c r="AU36" s="28"/>
      <c r="AV36" s="28">
        <v>1740</v>
      </c>
      <c r="AW36" s="28">
        <v>90935</v>
      </c>
      <c r="AX36" s="28">
        <v>80741</v>
      </c>
      <c r="AY36" s="28">
        <v>35</v>
      </c>
      <c r="AZ36" s="28">
        <v>10159</v>
      </c>
      <c r="BA36" s="28">
        <v>47581</v>
      </c>
      <c r="BB36" s="28">
        <v>10121</v>
      </c>
      <c r="BC36" s="28">
        <v>36102</v>
      </c>
      <c r="BD36" s="28">
        <v>970</v>
      </c>
      <c r="BE36" s="28">
        <v>388</v>
      </c>
      <c r="BF36" s="28">
        <v>31719</v>
      </c>
      <c r="BG36" s="28">
        <v>22165</v>
      </c>
      <c r="BH36" s="28">
        <v>9554</v>
      </c>
      <c r="BI36" s="28">
        <v>79358</v>
      </c>
      <c r="BJ36" s="28">
        <v>623</v>
      </c>
      <c r="BK36" s="28">
        <v>43531</v>
      </c>
      <c r="BL36" s="28">
        <v>3419</v>
      </c>
      <c r="BM36" s="28">
        <v>1568</v>
      </c>
      <c r="BN36" s="28">
        <v>21</v>
      </c>
      <c r="BO36" s="28">
        <v>484</v>
      </c>
      <c r="BP36" s="28">
        <v>2691</v>
      </c>
      <c r="BQ36" s="28">
        <v>27021</v>
      </c>
      <c r="BR36" s="28">
        <v>8739</v>
      </c>
      <c r="BS36" s="28">
        <v>4651</v>
      </c>
      <c r="BT36" s="28">
        <v>4088</v>
      </c>
      <c r="BU36" s="28">
        <v>12108</v>
      </c>
      <c r="BV36" s="28">
        <v>11249</v>
      </c>
      <c r="BW36" s="28">
        <v>475</v>
      </c>
      <c r="BX36" s="28">
        <v>384</v>
      </c>
      <c r="BY36" s="28">
        <v>33574</v>
      </c>
      <c r="BZ36" s="28">
        <v>24481</v>
      </c>
      <c r="CA36" s="28">
        <v>587</v>
      </c>
      <c r="CB36" s="28">
        <v>8267</v>
      </c>
      <c r="CC36" s="28">
        <v>239</v>
      </c>
      <c r="CD36" s="28">
        <v>8881</v>
      </c>
      <c r="CE36" s="28">
        <v>32121</v>
      </c>
      <c r="CF36" s="28">
        <v>98</v>
      </c>
      <c r="CG36" s="28">
        <v>32023</v>
      </c>
      <c r="CH36" s="28">
        <v>67965</v>
      </c>
      <c r="CI36" s="28">
        <v>17679</v>
      </c>
      <c r="CJ36" s="28">
        <v>38076</v>
      </c>
      <c r="CK36" s="28">
        <v>12210</v>
      </c>
      <c r="CL36" s="28">
        <v>80815</v>
      </c>
      <c r="CM36" s="28">
        <v>26319</v>
      </c>
      <c r="CN36" s="28">
        <v>2523</v>
      </c>
      <c r="CO36" s="28">
        <v>51322</v>
      </c>
      <c r="CP36" s="28">
        <v>651</v>
      </c>
      <c r="CQ36" s="28">
        <v>9925</v>
      </c>
      <c r="CR36" s="28">
        <v>3670</v>
      </c>
      <c r="CS36" s="28">
        <v>405</v>
      </c>
      <c r="CT36" s="28">
        <v>5850</v>
      </c>
      <c r="CU36" s="28">
        <v>623544</v>
      </c>
      <c r="CV36" s="28">
        <v>178554</v>
      </c>
      <c r="CW36" s="28">
        <v>280360</v>
      </c>
      <c r="CX36" s="28">
        <v>106394</v>
      </c>
      <c r="CY36" s="28">
        <v>366158</v>
      </c>
      <c r="CZ36" s="28">
        <v>357711</v>
      </c>
      <c r="DA36" s="28">
        <v>8447</v>
      </c>
      <c r="DB36" s="28">
        <v>34025</v>
      </c>
      <c r="DC36" s="28">
        <v>5457</v>
      </c>
      <c r="DD36" s="28">
        <v>12581</v>
      </c>
      <c r="DE36" s="28">
        <v>13770</v>
      </c>
      <c r="DF36" s="28">
        <v>1108</v>
      </c>
      <c r="DG36" s="28">
        <v>1109</v>
      </c>
      <c r="DH36" s="28">
        <v>722585</v>
      </c>
    </row>
    <row r="37" spans="1:112" x14ac:dyDescent="0.2">
      <c r="A37" s="29" t="s">
        <v>580</v>
      </c>
      <c r="B37" s="26">
        <v>2433071</v>
      </c>
      <c r="C37" s="28">
        <v>8043</v>
      </c>
      <c r="D37" s="28">
        <v>1058</v>
      </c>
      <c r="E37" s="28">
        <v>2647</v>
      </c>
      <c r="F37" s="28">
        <v>140</v>
      </c>
      <c r="G37" s="28">
        <v>297</v>
      </c>
      <c r="H37" s="28">
        <v>3901</v>
      </c>
      <c r="I37" s="28">
        <v>1441</v>
      </c>
      <c r="J37" s="28">
        <v>887</v>
      </c>
      <c r="K37" s="28"/>
      <c r="L37" s="28"/>
      <c r="M37" s="28">
        <v>525</v>
      </c>
      <c r="N37" s="28">
        <v>29</v>
      </c>
      <c r="O37" s="28"/>
      <c r="P37" s="28"/>
      <c r="Q37" s="28">
        <v>18183</v>
      </c>
      <c r="R37" s="28">
        <v>1885</v>
      </c>
      <c r="S37" s="28">
        <v>20</v>
      </c>
      <c r="T37" s="28">
        <v>281</v>
      </c>
      <c r="U37" s="28">
        <v>8625</v>
      </c>
      <c r="V37" s="28">
        <v>34</v>
      </c>
      <c r="W37" s="28"/>
      <c r="X37" s="28">
        <v>7</v>
      </c>
      <c r="Y37" s="28">
        <v>1146</v>
      </c>
      <c r="Z37" s="28"/>
      <c r="AA37" s="28">
        <v>221</v>
      </c>
      <c r="AB37" s="28">
        <v>180</v>
      </c>
      <c r="AC37" s="28">
        <v>51</v>
      </c>
      <c r="AD37" s="28"/>
      <c r="AE37" s="28">
        <v>116</v>
      </c>
      <c r="AF37" s="28">
        <v>96</v>
      </c>
      <c r="AG37" s="28"/>
      <c r="AH37" s="28">
        <v>15</v>
      </c>
      <c r="AI37" s="28">
        <v>289</v>
      </c>
      <c r="AJ37" s="28"/>
      <c r="AK37" s="28">
        <v>674</v>
      </c>
      <c r="AL37" s="28">
        <v>18</v>
      </c>
      <c r="AM37" s="28">
        <v>1066</v>
      </c>
      <c r="AN37" s="28">
        <v>211</v>
      </c>
      <c r="AO37" s="28">
        <v>280</v>
      </c>
      <c r="AP37" s="28"/>
      <c r="AQ37" s="28">
        <v>2267</v>
      </c>
      <c r="AR37" s="28">
        <v>422</v>
      </c>
      <c r="AS37" s="28"/>
      <c r="AT37" s="28">
        <v>265</v>
      </c>
      <c r="AU37" s="28"/>
      <c r="AV37" s="28">
        <v>14</v>
      </c>
      <c r="AW37" s="28">
        <v>90523</v>
      </c>
      <c r="AX37" s="28">
        <v>75411</v>
      </c>
      <c r="AY37" s="28">
        <v>157</v>
      </c>
      <c r="AZ37" s="28">
        <v>14955</v>
      </c>
      <c r="BA37" s="28">
        <v>54399</v>
      </c>
      <c r="BB37" s="28">
        <v>19514</v>
      </c>
      <c r="BC37" s="28">
        <v>33226</v>
      </c>
      <c r="BD37" s="28">
        <v>701</v>
      </c>
      <c r="BE37" s="28">
        <v>958</v>
      </c>
      <c r="BF37" s="28">
        <v>24634</v>
      </c>
      <c r="BG37" s="28">
        <v>19594</v>
      </c>
      <c r="BH37" s="28">
        <v>5040</v>
      </c>
      <c r="BI37" s="28">
        <v>55871</v>
      </c>
      <c r="BJ37" s="28"/>
      <c r="BK37" s="28">
        <v>28532</v>
      </c>
      <c r="BL37" s="28">
        <v>390</v>
      </c>
      <c r="BM37" s="28">
        <v>335</v>
      </c>
      <c r="BN37" s="28"/>
      <c r="BO37" s="28">
        <v>11</v>
      </c>
      <c r="BP37" s="28">
        <v>2105</v>
      </c>
      <c r="BQ37" s="28">
        <v>24498</v>
      </c>
      <c r="BR37" s="28">
        <v>5434</v>
      </c>
      <c r="BS37" s="28">
        <v>4897</v>
      </c>
      <c r="BT37" s="28">
        <v>537</v>
      </c>
      <c r="BU37" s="28">
        <v>6633</v>
      </c>
      <c r="BV37" s="28">
        <v>5401</v>
      </c>
      <c r="BW37" s="28">
        <v>276</v>
      </c>
      <c r="BX37" s="28">
        <v>956</v>
      </c>
      <c r="BY37" s="28">
        <v>32485</v>
      </c>
      <c r="BZ37" s="28">
        <v>29976</v>
      </c>
      <c r="CA37" s="28">
        <v>40</v>
      </c>
      <c r="CB37" s="28">
        <v>2367</v>
      </c>
      <c r="CC37" s="28">
        <v>102</v>
      </c>
      <c r="CD37" s="28">
        <v>4561</v>
      </c>
      <c r="CE37" s="28">
        <v>23720</v>
      </c>
      <c r="CF37" s="28">
        <v>132</v>
      </c>
      <c r="CG37" s="28">
        <v>23588</v>
      </c>
      <c r="CH37" s="28">
        <v>55541</v>
      </c>
      <c r="CI37" s="28">
        <v>9254</v>
      </c>
      <c r="CJ37" s="28">
        <v>39786</v>
      </c>
      <c r="CK37" s="28">
        <v>6501</v>
      </c>
      <c r="CL37" s="28">
        <v>72062</v>
      </c>
      <c r="CM37" s="28">
        <v>15873</v>
      </c>
      <c r="CN37" s="28">
        <v>4444</v>
      </c>
      <c r="CO37" s="28">
        <v>51143</v>
      </c>
      <c r="CP37" s="28">
        <v>602</v>
      </c>
      <c r="CQ37" s="28">
        <v>4050</v>
      </c>
      <c r="CR37" s="28">
        <v>2205</v>
      </c>
      <c r="CS37" s="28">
        <v>97</v>
      </c>
      <c r="CT37" s="28">
        <v>1748</v>
      </c>
      <c r="CU37" s="28">
        <v>675747</v>
      </c>
      <c r="CV37" s="28">
        <v>190308</v>
      </c>
      <c r="CW37" s="28">
        <v>366470</v>
      </c>
      <c r="CX37" s="28">
        <v>79197</v>
      </c>
      <c r="CY37" s="28">
        <v>393089</v>
      </c>
      <c r="CZ37" s="28">
        <v>384270</v>
      </c>
      <c r="DA37" s="28">
        <v>8819</v>
      </c>
      <c r="DB37" s="28">
        <v>30293</v>
      </c>
      <c r="DC37" s="28">
        <v>4620</v>
      </c>
      <c r="DD37" s="28">
        <v>11968</v>
      </c>
      <c r="DE37" s="28">
        <v>10585</v>
      </c>
      <c r="DF37" s="28">
        <v>1966</v>
      </c>
      <c r="DG37" s="28">
        <v>1154</v>
      </c>
      <c r="DH37" s="28">
        <v>876362</v>
      </c>
    </row>
    <row r="38" spans="1:112" x14ac:dyDescent="0.2">
      <c r="A38" s="29" t="s">
        <v>581</v>
      </c>
      <c r="B38" s="26">
        <v>3850638</v>
      </c>
      <c r="C38" s="28">
        <v>13711</v>
      </c>
      <c r="D38" s="28">
        <v>5950</v>
      </c>
      <c r="E38" s="28">
        <v>2700</v>
      </c>
      <c r="F38" s="28">
        <v>106</v>
      </c>
      <c r="G38" s="28">
        <v>75</v>
      </c>
      <c r="H38" s="28">
        <v>4880</v>
      </c>
      <c r="I38" s="28">
        <v>695</v>
      </c>
      <c r="J38" s="28"/>
      <c r="K38" s="28"/>
      <c r="L38" s="28">
        <v>3</v>
      </c>
      <c r="M38" s="28">
        <v>609</v>
      </c>
      <c r="N38" s="28">
        <v>83</v>
      </c>
      <c r="O38" s="28"/>
      <c r="P38" s="28"/>
      <c r="Q38" s="28">
        <v>23741</v>
      </c>
      <c r="R38" s="28">
        <v>7551</v>
      </c>
      <c r="S38" s="28">
        <v>645</v>
      </c>
      <c r="T38" s="28">
        <v>100</v>
      </c>
      <c r="U38" s="28">
        <v>1446</v>
      </c>
      <c r="V38" s="28">
        <v>1887</v>
      </c>
      <c r="W38" s="28">
        <v>821</v>
      </c>
      <c r="X38" s="28">
        <v>52</v>
      </c>
      <c r="Y38" s="28">
        <v>123</v>
      </c>
      <c r="Z38" s="28">
        <v>567</v>
      </c>
      <c r="AA38" s="28">
        <v>153</v>
      </c>
      <c r="AB38" s="28">
        <v>648</v>
      </c>
      <c r="AC38" s="28">
        <v>523</v>
      </c>
      <c r="AD38" s="28"/>
      <c r="AE38" s="28">
        <v>367</v>
      </c>
      <c r="AF38" s="28">
        <v>599</v>
      </c>
      <c r="AG38" s="28"/>
      <c r="AH38" s="28">
        <v>113</v>
      </c>
      <c r="AI38" s="28">
        <v>135</v>
      </c>
      <c r="AJ38" s="28">
        <v>171</v>
      </c>
      <c r="AK38" s="28"/>
      <c r="AL38" s="28">
        <v>773</v>
      </c>
      <c r="AM38" s="28">
        <v>252</v>
      </c>
      <c r="AN38" s="28">
        <v>909</v>
      </c>
      <c r="AO38" s="28">
        <v>330</v>
      </c>
      <c r="AP38" s="28">
        <v>348</v>
      </c>
      <c r="AQ38" s="28">
        <v>427</v>
      </c>
      <c r="AR38" s="28">
        <v>2940</v>
      </c>
      <c r="AS38" s="28">
        <v>11</v>
      </c>
      <c r="AT38" s="28">
        <v>98</v>
      </c>
      <c r="AU38" s="28">
        <v>85</v>
      </c>
      <c r="AV38" s="28">
        <v>1667</v>
      </c>
      <c r="AW38" s="28">
        <v>30723</v>
      </c>
      <c r="AX38" s="28">
        <v>16340</v>
      </c>
      <c r="AY38" s="28">
        <v>16</v>
      </c>
      <c r="AZ38" s="28">
        <v>14367</v>
      </c>
      <c r="BA38" s="28">
        <v>105508</v>
      </c>
      <c r="BB38" s="28">
        <v>75548</v>
      </c>
      <c r="BC38" s="28">
        <v>25001</v>
      </c>
      <c r="BD38" s="28">
        <v>2720</v>
      </c>
      <c r="BE38" s="28">
        <v>2239</v>
      </c>
      <c r="BF38" s="28">
        <v>16682</v>
      </c>
      <c r="BG38" s="28">
        <v>12250</v>
      </c>
      <c r="BH38" s="28">
        <v>4432</v>
      </c>
      <c r="BI38" s="28">
        <v>74267</v>
      </c>
      <c r="BJ38" s="28">
        <v>174</v>
      </c>
      <c r="BK38" s="28">
        <v>29292</v>
      </c>
      <c r="BL38" s="28">
        <v>5329</v>
      </c>
      <c r="BM38" s="28">
        <v>1995</v>
      </c>
      <c r="BN38" s="28"/>
      <c r="BO38" s="28">
        <v>160</v>
      </c>
      <c r="BP38" s="28">
        <v>3488</v>
      </c>
      <c r="BQ38" s="28">
        <v>33829</v>
      </c>
      <c r="BR38" s="28">
        <v>14444</v>
      </c>
      <c r="BS38" s="28">
        <v>12389</v>
      </c>
      <c r="BT38" s="28">
        <v>2055</v>
      </c>
      <c r="BU38" s="28">
        <v>15415</v>
      </c>
      <c r="BV38" s="28">
        <v>11765</v>
      </c>
      <c r="BW38" s="28">
        <v>555</v>
      </c>
      <c r="BX38" s="28">
        <v>3095</v>
      </c>
      <c r="BY38" s="28">
        <v>95675</v>
      </c>
      <c r="BZ38" s="28">
        <v>53898</v>
      </c>
      <c r="CA38" s="28">
        <v>2096</v>
      </c>
      <c r="CB38" s="28">
        <v>39039</v>
      </c>
      <c r="CC38" s="28">
        <v>642</v>
      </c>
      <c r="CD38" s="28">
        <v>14345</v>
      </c>
      <c r="CE38" s="28">
        <v>106668</v>
      </c>
      <c r="CF38" s="28">
        <v>246</v>
      </c>
      <c r="CG38" s="28">
        <v>106422</v>
      </c>
      <c r="CH38" s="28">
        <v>95522</v>
      </c>
      <c r="CI38" s="28">
        <v>19124</v>
      </c>
      <c r="CJ38" s="28">
        <v>67013</v>
      </c>
      <c r="CK38" s="28">
        <v>9385</v>
      </c>
      <c r="CL38" s="28">
        <v>79817</v>
      </c>
      <c r="CM38" s="28">
        <v>15756</v>
      </c>
      <c r="CN38" s="28">
        <v>4912</v>
      </c>
      <c r="CO38" s="28">
        <v>58196</v>
      </c>
      <c r="CP38" s="28">
        <v>953</v>
      </c>
      <c r="CQ38" s="28">
        <v>14667</v>
      </c>
      <c r="CR38" s="28">
        <v>10199</v>
      </c>
      <c r="CS38" s="28">
        <v>166</v>
      </c>
      <c r="CT38" s="28">
        <v>4302</v>
      </c>
      <c r="CU38" s="28">
        <v>1049324</v>
      </c>
      <c r="CV38" s="28">
        <v>389929</v>
      </c>
      <c r="CW38" s="28">
        <v>453011</v>
      </c>
      <c r="CX38" s="28">
        <v>125095</v>
      </c>
      <c r="CY38" s="28">
        <v>660245</v>
      </c>
      <c r="CZ38" s="28">
        <v>643207</v>
      </c>
      <c r="DA38" s="28">
        <v>17038</v>
      </c>
      <c r="DB38" s="28">
        <v>46883</v>
      </c>
      <c r="DC38" s="28">
        <v>9245</v>
      </c>
      <c r="DD38" s="28">
        <v>13421</v>
      </c>
      <c r="DE38" s="28">
        <v>16773</v>
      </c>
      <c r="DF38" s="28">
        <v>4462</v>
      </c>
      <c r="DG38" s="28">
        <v>2982</v>
      </c>
      <c r="DH38" s="28">
        <v>1392306</v>
      </c>
    </row>
    <row r="39" spans="1:112" x14ac:dyDescent="0.2">
      <c r="A39" s="29" t="s">
        <v>582</v>
      </c>
      <c r="B39" s="26">
        <v>1955260</v>
      </c>
      <c r="C39" s="28">
        <v>43498</v>
      </c>
      <c r="D39" s="28">
        <v>13473</v>
      </c>
      <c r="E39" s="28">
        <v>27423</v>
      </c>
      <c r="F39" s="28">
        <v>346</v>
      </c>
      <c r="G39" s="28">
        <v>227</v>
      </c>
      <c r="H39" s="28">
        <v>2029</v>
      </c>
      <c r="I39" s="28">
        <v>226</v>
      </c>
      <c r="J39" s="28">
        <v>37</v>
      </c>
      <c r="K39" s="28"/>
      <c r="L39" s="28">
        <v>18</v>
      </c>
      <c r="M39" s="28">
        <v>151</v>
      </c>
      <c r="N39" s="28">
        <v>20</v>
      </c>
      <c r="O39" s="28"/>
      <c r="P39" s="28"/>
      <c r="Q39" s="28">
        <v>8793</v>
      </c>
      <c r="R39" s="28">
        <v>2334</v>
      </c>
      <c r="S39" s="28">
        <v>183</v>
      </c>
      <c r="T39" s="28">
        <v>307</v>
      </c>
      <c r="U39" s="28"/>
      <c r="V39" s="28">
        <v>31</v>
      </c>
      <c r="W39" s="28">
        <v>2</v>
      </c>
      <c r="X39" s="28">
        <v>2</v>
      </c>
      <c r="Y39" s="28">
        <v>200</v>
      </c>
      <c r="Z39" s="28"/>
      <c r="AA39" s="28">
        <v>37</v>
      </c>
      <c r="AB39" s="28">
        <v>1119</v>
      </c>
      <c r="AC39" s="28">
        <v>39</v>
      </c>
      <c r="AD39" s="28">
        <v>68</v>
      </c>
      <c r="AE39" s="28">
        <v>351</v>
      </c>
      <c r="AF39" s="28">
        <v>479</v>
      </c>
      <c r="AG39" s="28"/>
      <c r="AH39" s="28">
        <v>454</v>
      </c>
      <c r="AI39" s="28">
        <v>1267</v>
      </c>
      <c r="AJ39" s="28"/>
      <c r="AK39" s="28">
        <v>13</v>
      </c>
      <c r="AL39" s="28">
        <v>36</v>
      </c>
      <c r="AM39" s="28">
        <v>8</v>
      </c>
      <c r="AN39" s="28">
        <v>259</v>
      </c>
      <c r="AO39" s="28"/>
      <c r="AP39" s="28">
        <v>982</v>
      </c>
      <c r="AQ39" s="28">
        <v>333</v>
      </c>
      <c r="AR39" s="28">
        <v>58</v>
      </c>
      <c r="AS39" s="28">
        <v>12</v>
      </c>
      <c r="AT39" s="28">
        <v>152</v>
      </c>
      <c r="AU39" s="28">
        <v>22</v>
      </c>
      <c r="AV39" s="28">
        <v>45</v>
      </c>
      <c r="AW39" s="28">
        <v>13478</v>
      </c>
      <c r="AX39" s="28">
        <v>7306</v>
      </c>
      <c r="AY39" s="28">
        <v>1</v>
      </c>
      <c r="AZ39" s="28">
        <v>6171</v>
      </c>
      <c r="BA39" s="28">
        <v>13272</v>
      </c>
      <c r="BB39" s="28">
        <v>6022</v>
      </c>
      <c r="BC39" s="28">
        <v>5642</v>
      </c>
      <c r="BD39" s="28">
        <v>901</v>
      </c>
      <c r="BE39" s="28">
        <v>707</v>
      </c>
      <c r="BF39" s="28">
        <v>14240</v>
      </c>
      <c r="BG39" s="28">
        <v>11357</v>
      </c>
      <c r="BH39" s="28">
        <v>2883</v>
      </c>
      <c r="BI39" s="28">
        <v>32500</v>
      </c>
      <c r="BJ39" s="28"/>
      <c r="BK39" s="28">
        <v>9022</v>
      </c>
      <c r="BL39" s="28">
        <v>1173</v>
      </c>
      <c r="BM39" s="28">
        <v>2646</v>
      </c>
      <c r="BN39" s="28"/>
      <c r="BO39" s="28">
        <v>39</v>
      </c>
      <c r="BP39" s="28">
        <v>2107</v>
      </c>
      <c r="BQ39" s="28">
        <v>17513</v>
      </c>
      <c r="BR39" s="28">
        <v>6129</v>
      </c>
      <c r="BS39" s="28">
        <v>5092</v>
      </c>
      <c r="BT39" s="28">
        <v>1037</v>
      </c>
      <c r="BU39" s="28">
        <v>3209</v>
      </c>
      <c r="BV39" s="28">
        <v>2384</v>
      </c>
      <c r="BW39" s="28">
        <v>179</v>
      </c>
      <c r="BX39" s="28">
        <v>646</v>
      </c>
      <c r="BY39" s="28">
        <v>59242</v>
      </c>
      <c r="BZ39" s="28">
        <v>29000</v>
      </c>
      <c r="CA39" s="28">
        <v>216</v>
      </c>
      <c r="CB39" s="28">
        <v>28890</v>
      </c>
      <c r="CC39" s="28">
        <v>1136</v>
      </c>
      <c r="CD39" s="28">
        <v>5131</v>
      </c>
      <c r="CE39" s="28">
        <v>20617</v>
      </c>
      <c r="CF39" s="28">
        <v>99</v>
      </c>
      <c r="CG39" s="28">
        <v>20518</v>
      </c>
      <c r="CH39" s="28">
        <v>50484</v>
      </c>
      <c r="CI39" s="28">
        <v>11581</v>
      </c>
      <c r="CJ39" s="28">
        <v>30466</v>
      </c>
      <c r="CK39" s="28">
        <v>8437</v>
      </c>
      <c r="CL39" s="28">
        <v>61159</v>
      </c>
      <c r="CM39" s="28">
        <v>9025</v>
      </c>
      <c r="CN39" s="28">
        <v>2141</v>
      </c>
      <c r="CO39" s="28">
        <v>49069</v>
      </c>
      <c r="CP39" s="28">
        <v>924</v>
      </c>
      <c r="CQ39" s="28">
        <v>3435</v>
      </c>
      <c r="CR39" s="28">
        <v>1233</v>
      </c>
      <c r="CS39" s="28">
        <v>192</v>
      </c>
      <c r="CT39" s="28">
        <v>2010</v>
      </c>
      <c r="CU39" s="28">
        <v>642908</v>
      </c>
      <c r="CV39" s="28">
        <v>296366</v>
      </c>
      <c r="CW39" s="28">
        <v>257988</v>
      </c>
      <c r="CX39" s="28">
        <v>53918</v>
      </c>
      <c r="CY39" s="28">
        <v>340491</v>
      </c>
      <c r="CZ39" s="28">
        <v>333920</v>
      </c>
      <c r="DA39" s="28">
        <v>6571</v>
      </c>
      <c r="DB39" s="28">
        <v>22084</v>
      </c>
      <c r="DC39" s="28">
        <v>3573</v>
      </c>
      <c r="DD39" s="28">
        <v>6584</v>
      </c>
      <c r="DE39" s="28">
        <v>9891</v>
      </c>
      <c r="DF39" s="28">
        <v>1250</v>
      </c>
      <c r="DG39" s="28">
        <v>786</v>
      </c>
      <c r="DH39" s="28">
        <v>614364</v>
      </c>
    </row>
    <row r="40" spans="1:112" x14ac:dyDescent="0.2">
      <c r="A40" s="29" t="s">
        <v>583</v>
      </c>
      <c r="B40" s="26">
        <v>419182</v>
      </c>
      <c r="C40" s="28">
        <v>6362</v>
      </c>
      <c r="D40" s="28">
        <v>2802</v>
      </c>
      <c r="E40" s="28">
        <v>2919</v>
      </c>
      <c r="F40" s="28">
        <v>111</v>
      </c>
      <c r="G40" s="28">
        <v>11</v>
      </c>
      <c r="H40" s="28">
        <v>519</v>
      </c>
      <c r="I40" s="28">
        <v>324</v>
      </c>
      <c r="J40" s="28"/>
      <c r="K40" s="28"/>
      <c r="L40" s="28"/>
      <c r="M40" s="28"/>
      <c r="N40" s="28">
        <v>324</v>
      </c>
      <c r="O40" s="28"/>
      <c r="P40" s="28"/>
      <c r="Q40" s="28">
        <v>1825</v>
      </c>
      <c r="R40" s="28">
        <v>413</v>
      </c>
      <c r="S40" s="28">
        <v>106</v>
      </c>
      <c r="T40" s="28"/>
      <c r="U40" s="28"/>
      <c r="V40" s="28"/>
      <c r="W40" s="28"/>
      <c r="X40" s="28"/>
      <c r="Y40" s="28"/>
      <c r="Z40" s="28"/>
      <c r="AA40" s="28"/>
      <c r="AB40" s="28">
        <v>519</v>
      </c>
      <c r="AC40" s="28"/>
      <c r="AD40" s="28"/>
      <c r="AE40" s="28"/>
      <c r="AF40" s="28">
        <v>10</v>
      </c>
      <c r="AG40" s="28"/>
      <c r="AH40" s="28">
        <v>9</v>
      </c>
      <c r="AI40" s="28">
        <v>79</v>
      </c>
      <c r="AJ40" s="28">
        <v>26</v>
      </c>
      <c r="AK40" s="28"/>
      <c r="AL40" s="28">
        <v>2</v>
      </c>
      <c r="AM40" s="28"/>
      <c r="AN40" s="28"/>
      <c r="AO40" s="28"/>
      <c r="AP40" s="28"/>
      <c r="AQ40" s="28"/>
      <c r="AR40" s="28">
        <v>661</v>
      </c>
      <c r="AS40" s="28"/>
      <c r="AT40" s="28"/>
      <c r="AU40" s="28"/>
      <c r="AV40" s="28"/>
      <c r="AW40" s="28">
        <v>11967</v>
      </c>
      <c r="AX40" s="28">
        <v>9140</v>
      </c>
      <c r="AY40" s="28"/>
      <c r="AZ40" s="28">
        <v>2827</v>
      </c>
      <c r="BA40" s="28">
        <v>5270</v>
      </c>
      <c r="BB40" s="28">
        <v>5177</v>
      </c>
      <c r="BC40" s="28">
        <v>36</v>
      </c>
      <c r="BD40" s="28">
        <v>2</v>
      </c>
      <c r="BE40" s="28">
        <v>55</v>
      </c>
      <c r="BF40" s="28">
        <v>2148</v>
      </c>
      <c r="BG40" s="28">
        <v>1519</v>
      </c>
      <c r="BH40" s="28">
        <v>629</v>
      </c>
      <c r="BI40" s="28">
        <v>11070</v>
      </c>
      <c r="BJ40" s="28"/>
      <c r="BK40" s="28">
        <v>3952</v>
      </c>
      <c r="BL40" s="28">
        <v>111</v>
      </c>
      <c r="BM40" s="28">
        <v>738</v>
      </c>
      <c r="BN40" s="28"/>
      <c r="BO40" s="28"/>
      <c r="BP40" s="28">
        <v>245</v>
      </c>
      <c r="BQ40" s="28">
        <v>6024</v>
      </c>
      <c r="BR40" s="28">
        <v>1412</v>
      </c>
      <c r="BS40" s="28">
        <v>1312</v>
      </c>
      <c r="BT40" s="28">
        <v>100</v>
      </c>
      <c r="BU40" s="28">
        <v>1844</v>
      </c>
      <c r="BV40" s="28">
        <v>1658</v>
      </c>
      <c r="BW40" s="28">
        <v>46</v>
      </c>
      <c r="BX40" s="28">
        <v>140</v>
      </c>
      <c r="BY40" s="28">
        <v>6001</v>
      </c>
      <c r="BZ40" s="28">
        <v>5820</v>
      </c>
      <c r="CA40" s="28">
        <v>147</v>
      </c>
      <c r="CB40" s="28"/>
      <c r="CC40" s="28">
        <v>34</v>
      </c>
      <c r="CD40" s="28">
        <v>1934</v>
      </c>
      <c r="CE40" s="28">
        <v>5707</v>
      </c>
      <c r="CF40" s="28">
        <v>106</v>
      </c>
      <c r="CG40" s="28">
        <v>5601</v>
      </c>
      <c r="CH40" s="28">
        <v>9010</v>
      </c>
      <c r="CI40" s="28">
        <v>1623</v>
      </c>
      <c r="CJ40" s="28">
        <v>6212</v>
      </c>
      <c r="CK40" s="28">
        <v>1175</v>
      </c>
      <c r="CL40" s="28">
        <v>10977</v>
      </c>
      <c r="CM40" s="28">
        <v>2225</v>
      </c>
      <c r="CN40" s="28">
        <v>1371</v>
      </c>
      <c r="CO40" s="28">
        <v>6917</v>
      </c>
      <c r="CP40" s="28">
        <v>464</v>
      </c>
      <c r="CQ40" s="28">
        <v>838</v>
      </c>
      <c r="CR40" s="28">
        <v>182</v>
      </c>
      <c r="CS40" s="28">
        <v>6</v>
      </c>
      <c r="CT40" s="28">
        <v>650</v>
      </c>
      <c r="CU40" s="28">
        <v>112441</v>
      </c>
      <c r="CV40" s="28">
        <v>43802</v>
      </c>
      <c r="CW40" s="28">
        <v>46708</v>
      </c>
      <c r="CX40" s="28">
        <v>12226</v>
      </c>
      <c r="CY40" s="28">
        <v>60180</v>
      </c>
      <c r="CZ40" s="28">
        <v>59464</v>
      </c>
      <c r="DA40" s="28">
        <v>716</v>
      </c>
      <c r="DB40" s="28">
        <v>5178</v>
      </c>
      <c r="DC40" s="28">
        <v>1073</v>
      </c>
      <c r="DD40" s="28">
        <v>1935</v>
      </c>
      <c r="DE40" s="28">
        <v>1737</v>
      </c>
      <c r="DF40" s="28">
        <v>70</v>
      </c>
      <c r="DG40" s="28">
        <v>363</v>
      </c>
      <c r="DH40" s="28">
        <v>164694</v>
      </c>
    </row>
    <row r="41" spans="1:112" x14ac:dyDescent="0.2">
      <c r="A41" s="25" t="s">
        <v>562</v>
      </c>
      <c r="B41" s="26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</row>
    <row r="42" spans="1:112" x14ac:dyDescent="0.2">
      <c r="A42" s="29" t="s">
        <v>584</v>
      </c>
      <c r="B42" s="26">
        <v>1057808</v>
      </c>
      <c r="C42" s="28">
        <v>1624</v>
      </c>
      <c r="D42" s="28">
        <v>69</v>
      </c>
      <c r="E42" s="28">
        <v>493</v>
      </c>
      <c r="F42" s="28">
        <v>143</v>
      </c>
      <c r="G42" s="28">
        <v>33</v>
      </c>
      <c r="H42" s="28">
        <v>886</v>
      </c>
      <c r="I42" s="28">
        <v>43</v>
      </c>
      <c r="J42" s="28"/>
      <c r="K42" s="28"/>
      <c r="L42" s="28"/>
      <c r="M42" s="28"/>
      <c r="N42" s="28">
        <v>42</v>
      </c>
      <c r="O42" s="28">
        <v>1</v>
      </c>
      <c r="P42" s="28"/>
      <c r="Q42" s="28">
        <v>1633</v>
      </c>
      <c r="R42" s="28">
        <v>316</v>
      </c>
      <c r="S42" s="28"/>
      <c r="T42" s="28">
        <v>5</v>
      </c>
      <c r="U42" s="28"/>
      <c r="V42" s="28"/>
      <c r="W42" s="28"/>
      <c r="X42" s="28">
        <v>268</v>
      </c>
      <c r="Y42" s="28"/>
      <c r="Z42" s="28"/>
      <c r="AA42" s="28">
        <v>18</v>
      </c>
      <c r="AB42" s="28">
        <v>93</v>
      </c>
      <c r="AC42" s="28"/>
      <c r="AD42" s="28"/>
      <c r="AE42" s="28">
        <v>301</v>
      </c>
      <c r="AF42" s="28"/>
      <c r="AG42" s="28"/>
      <c r="AH42" s="28"/>
      <c r="AI42" s="28">
        <v>37</v>
      </c>
      <c r="AJ42" s="28"/>
      <c r="AK42" s="28"/>
      <c r="AL42" s="28">
        <v>2</v>
      </c>
      <c r="AM42" s="28">
        <v>149</v>
      </c>
      <c r="AN42" s="28">
        <v>36</v>
      </c>
      <c r="AO42" s="28">
        <v>29</v>
      </c>
      <c r="AP42" s="28">
        <v>80</v>
      </c>
      <c r="AQ42" s="28">
        <v>110</v>
      </c>
      <c r="AR42" s="28"/>
      <c r="AS42" s="28">
        <v>189</v>
      </c>
      <c r="AT42" s="28"/>
      <c r="AU42" s="28"/>
      <c r="AV42" s="28"/>
      <c r="AW42" s="28">
        <v>2365</v>
      </c>
      <c r="AX42" s="28">
        <v>496</v>
      </c>
      <c r="AY42" s="28">
        <v>92</v>
      </c>
      <c r="AZ42" s="28">
        <v>1777</v>
      </c>
      <c r="BA42" s="28">
        <v>16475</v>
      </c>
      <c r="BB42" s="28">
        <v>8771</v>
      </c>
      <c r="BC42" s="28">
        <v>6950</v>
      </c>
      <c r="BD42" s="28">
        <v>41</v>
      </c>
      <c r="BE42" s="28">
        <v>713</v>
      </c>
      <c r="BF42" s="28">
        <v>7429</v>
      </c>
      <c r="BG42" s="28">
        <v>6747</v>
      </c>
      <c r="BH42" s="28">
        <v>682</v>
      </c>
      <c r="BI42" s="28">
        <v>29983</v>
      </c>
      <c r="BJ42" s="28"/>
      <c r="BK42" s="28">
        <v>3251</v>
      </c>
      <c r="BL42" s="28">
        <v>1704</v>
      </c>
      <c r="BM42" s="28"/>
      <c r="BN42" s="28"/>
      <c r="BO42" s="28">
        <v>5</v>
      </c>
      <c r="BP42" s="28">
        <v>392</v>
      </c>
      <c r="BQ42" s="28">
        <v>24631</v>
      </c>
      <c r="BR42" s="28">
        <v>1723</v>
      </c>
      <c r="BS42" s="28">
        <v>1499</v>
      </c>
      <c r="BT42" s="28">
        <v>224</v>
      </c>
      <c r="BU42" s="28">
        <v>8477</v>
      </c>
      <c r="BV42" s="28">
        <v>6896</v>
      </c>
      <c r="BW42" s="28">
        <v>52</v>
      </c>
      <c r="BX42" s="28">
        <v>1529</v>
      </c>
      <c r="BY42" s="28">
        <v>17353</v>
      </c>
      <c r="BZ42" s="28">
        <v>16869</v>
      </c>
      <c r="CA42" s="28">
        <v>172</v>
      </c>
      <c r="CB42" s="28">
        <v>28</v>
      </c>
      <c r="CC42" s="28">
        <v>284</v>
      </c>
      <c r="CD42" s="28">
        <v>1058</v>
      </c>
      <c r="CE42" s="28">
        <v>3741</v>
      </c>
      <c r="CF42" s="28">
        <v>58</v>
      </c>
      <c r="CG42" s="28">
        <v>3683</v>
      </c>
      <c r="CH42" s="28">
        <v>30131</v>
      </c>
      <c r="CI42" s="28">
        <v>6381</v>
      </c>
      <c r="CJ42" s="28">
        <v>18386</v>
      </c>
      <c r="CK42" s="28">
        <v>5364</v>
      </c>
      <c r="CL42" s="28">
        <v>11309</v>
      </c>
      <c r="CM42" s="28">
        <v>763</v>
      </c>
      <c r="CN42" s="28">
        <v>1161</v>
      </c>
      <c r="CO42" s="28">
        <v>9056</v>
      </c>
      <c r="CP42" s="28">
        <v>329</v>
      </c>
      <c r="CQ42" s="28">
        <v>1333</v>
      </c>
      <c r="CR42" s="28">
        <v>928</v>
      </c>
      <c r="CS42" s="28">
        <v>42</v>
      </c>
      <c r="CT42" s="28">
        <v>363</v>
      </c>
      <c r="CU42" s="28">
        <v>364154</v>
      </c>
      <c r="CV42" s="28">
        <v>140210</v>
      </c>
      <c r="CW42" s="28">
        <v>152992</v>
      </c>
      <c r="CX42" s="28">
        <v>50219</v>
      </c>
      <c r="CY42" s="28">
        <v>175235</v>
      </c>
      <c r="CZ42" s="28">
        <v>171067</v>
      </c>
      <c r="DA42" s="28">
        <v>4168</v>
      </c>
      <c r="DB42" s="28">
        <v>11765</v>
      </c>
      <c r="DC42" s="28">
        <v>2561</v>
      </c>
      <c r="DD42" s="28">
        <v>2612</v>
      </c>
      <c r="DE42" s="28">
        <v>5862</v>
      </c>
      <c r="DF42" s="28">
        <v>379</v>
      </c>
      <c r="DG42" s="28">
        <v>351</v>
      </c>
      <c r="DH42" s="28">
        <v>371977</v>
      </c>
    </row>
    <row r="43" spans="1:112" x14ac:dyDescent="0.2">
      <c r="A43" s="29" t="s">
        <v>585</v>
      </c>
      <c r="B43" s="26">
        <v>2898081</v>
      </c>
      <c r="C43" s="28">
        <v>11655</v>
      </c>
      <c r="D43" s="28">
        <v>100</v>
      </c>
      <c r="E43" s="28">
        <v>5290</v>
      </c>
      <c r="F43" s="28">
        <v>33</v>
      </c>
      <c r="G43" s="28">
        <v>13</v>
      </c>
      <c r="H43" s="28">
        <v>6219</v>
      </c>
      <c r="I43" s="28">
        <v>6224</v>
      </c>
      <c r="J43" s="28">
        <v>1382</v>
      </c>
      <c r="K43" s="28">
        <v>3893</v>
      </c>
      <c r="L43" s="28">
        <v>50</v>
      </c>
      <c r="M43" s="28">
        <v>195</v>
      </c>
      <c r="N43" s="28">
        <v>704</v>
      </c>
      <c r="O43" s="28"/>
      <c r="P43" s="28"/>
      <c r="Q43" s="28">
        <v>10686</v>
      </c>
      <c r="R43" s="28">
        <v>344</v>
      </c>
      <c r="S43" s="28">
        <v>33</v>
      </c>
      <c r="T43" s="28">
        <v>16</v>
      </c>
      <c r="U43" s="28"/>
      <c r="V43" s="28">
        <v>973</v>
      </c>
      <c r="W43" s="28"/>
      <c r="X43" s="28"/>
      <c r="Y43" s="28">
        <v>13</v>
      </c>
      <c r="Z43" s="28"/>
      <c r="AA43" s="28">
        <v>1017</v>
      </c>
      <c r="AB43" s="28">
        <v>370</v>
      </c>
      <c r="AC43" s="28"/>
      <c r="AD43" s="28"/>
      <c r="AE43" s="28">
        <v>711</v>
      </c>
      <c r="AF43" s="28">
        <v>224</v>
      </c>
      <c r="AG43" s="28"/>
      <c r="AH43" s="28">
        <v>72</v>
      </c>
      <c r="AI43" s="28">
        <v>394</v>
      </c>
      <c r="AJ43" s="28"/>
      <c r="AK43" s="28">
        <v>240</v>
      </c>
      <c r="AL43" s="28">
        <v>88</v>
      </c>
      <c r="AM43" s="28">
        <v>430</v>
      </c>
      <c r="AN43" s="28">
        <v>364</v>
      </c>
      <c r="AO43" s="28">
        <v>175</v>
      </c>
      <c r="AP43" s="28">
        <v>781</v>
      </c>
      <c r="AQ43" s="28">
        <v>81</v>
      </c>
      <c r="AR43" s="28">
        <v>651</v>
      </c>
      <c r="AS43" s="28">
        <v>7</v>
      </c>
      <c r="AT43" s="28">
        <v>3702</v>
      </c>
      <c r="AU43" s="28"/>
      <c r="AV43" s="28"/>
      <c r="AW43" s="28">
        <v>100348</v>
      </c>
      <c r="AX43" s="28">
        <v>91429</v>
      </c>
      <c r="AY43" s="28">
        <v>968</v>
      </c>
      <c r="AZ43" s="28">
        <v>7951</v>
      </c>
      <c r="BA43" s="28">
        <v>78684</v>
      </c>
      <c r="BB43" s="28">
        <v>61478</v>
      </c>
      <c r="BC43" s="28">
        <v>14674</v>
      </c>
      <c r="BD43" s="28">
        <v>1661</v>
      </c>
      <c r="BE43" s="28">
        <v>871</v>
      </c>
      <c r="BF43" s="28">
        <v>20160</v>
      </c>
      <c r="BG43" s="28">
        <v>18052</v>
      </c>
      <c r="BH43" s="28">
        <v>2108</v>
      </c>
      <c r="BI43" s="28">
        <v>51161</v>
      </c>
      <c r="BJ43" s="28">
        <v>93</v>
      </c>
      <c r="BK43" s="28">
        <v>21190</v>
      </c>
      <c r="BL43" s="28">
        <v>350</v>
      </c>
      <c r="BM43" s="28">
        <v>1862</v>
      </c>
      <c r="BN43" s="28"/>
      <c r="BO43" s="28">
        <v>43</v>
      </c>
      <c r="BP43" s="28">
        <v>3361</v>
      </c>
      <c r="BQ43" s="28">
        <v>24262</v>
      </c>
      <c r="BR43" s="28">
        <v>4905</v>
      </c>
      <c r="BS43" s="28">
        <v>3894</v>
      </c>
      <c r="BT43" s="28">
        <v>1011</v>
      </c>
      <c r="BU43" s="28">
        <v>5784</v>
      </c>
      <c r="BV43" s="28">
        <v>4759</v>
      </c>
      <c r="BW43" s="28">
        <v>429</v>
      </c>
      <c r="BX43" s="28">
        <v>596</v>
      </c>
      <c r="BY43" s="28">
        <v>27117</v>
      </c>
      <c r="BZ43" s="28">
        <v>22926</v>
      </c>
      <c r="CA43" s="28">
        <v>486</v>
      </c>
      <c r="CB43" s="28">
        <v>3419</v>
      </c>
      <c r="CC43" s="28">
        <v>286</v>
      </c>
      <c r="CD43" s="28">
        <v>4824</v>
      </c>
      <c r="CE43" s="28">
        <v>25215</v>
      </c>
      <c r="CF43" s="28">
        <v>80</v>
      </c>
      <c r="CG43" s="28">
        <v>25135</v>
      </c>
      <c r="CH43" s="28">
        <v>55375</v>
      </c>
      <c r="CI43" s="28">
        <v>9951</v>
      </c>
      <c r="CJ43" s="28">
        <v>39378</v>
      </c>
      <c r="CK43" s="28">
        <v>6046</v>
      </c>
      <c r="CL43" s="28">
        <v>51232</v>
      </c>
      <c r="CM43" s="28">
        <v>5630</v>
      </c>
      <c r="CN43" s="28">
        <v>6712</v>
      </c>
      <c r="CO43" s="28">
        <v>38245</v>
      </c>
      <c r="CP43" s="28">
        <v>645</v>
      </c>
      <c r="CQ43" s="28">
        <v>4104</v>
      </c>
      <c r="CR43" s="28">
        <v>1986</v>
      </c>
      <c r="CS43" s="28">
        <v>114</v>
      </c>
      <c r="CT43" s="28">
        <v>2004</v>
      </c>
      <c r="CU43" s="28">
        <v>855305</v>
      </c>
      <c r="CV43" s="28">
        <v>329890</v>
      </c>
      <c r="CW43" s="28">
        <v>373533</v>
      </c>
      <c r="CX43" s="28">
        <v>85217</v>
      </c>
      <c r="CY43" s="28">
        <v>484873</v>
      </c>
      <c r="CZ43" s="28">
        <v>474307</v>
      </c>
      <c r="DA43" s="28">
        <v>10566</v>
      </c>
      <c r="DB43" s="28">
        <v>31547</v>
      </c>
      <c r="DC43" s="28">
        <v>6472</v>
      </c>
      <c r="DD43" s="28">
        <v>8496</v>
      </c>
      <c r="DE43" s="28">
        <v>15204</v>
      </c>
      <c r="DF43" s="28">
        <v>969</v>
      </c>
      <c r="DG43" s="28">
        <v>406</v>
      </c>
      <c r="DH43" s="28">
        <v>1068882</v>
      </c>
    </row>
    <row r="44" spans="1:112" x14ac:dyDescent="0.2">
      <c r="A44" s="29" t="s">
        <v>586</v>
      </c>
      <c r="B44" s="26">
        <v>1601119</v>
      </c>
      <c r="C44" s="28">
        <v>1954</v>
      </c>
      <c r="D44" s="28">
        <v>720</v>
      </c>
      <c r="E44" s="28">
        <v>549</v>
      </c>
      <c r="F44" s="28">
        <v>109</v>
      </c>
      <c r="G44" s="28">
        <v>5</v>
      </c>
      <c r="H44" s="28">
        <v>571</v>
      </c>
      <c r="I44" s="28">
        <v>3791</v>
      </c>
      <c r="J44" s="28">
        <v>2232</v>
      </c>
      <c r="K44" s="28">
        <v>76</v>
      </c>
      <c r="L44" s="28"/>
      <c r="M44" s="28">
        <v>125</v>
      </c>
      <c r="N44" s="28">
        <v>1358</v>
      </c>
      <c r="O44" s="28"/>
      <c r="P44" s="28"/>
      <c r="Q44" s="28">
        <v>2175</v>
      </c>
      <c r="R44" s="28">
        <v>122</v>
      </c>
      <c r="S44" s="28">
        <v>31</v>
      </c>
      <c r="T44" s="28">
        <v>232</v>
      </c>
      <c r="U44" s="28"/>
      <c r="V44" s="28"/>
      <c r="W44" s="28">
        <v>33</v>
      </c>
      <c r="X44" s="28">
        <v>89</v>
      </c>
      <c r="Y44" s="28">
        <v>141</v>
      </c>
      <c r="Z44" s="28">
        <v>18</v>
      </c>
      <c r="AA44" s="28">
        <v>3</v>
      </c>
      <c r="AB44" s="28">
        <v>177</v>
      </c>
      <c r="AC44" s="28"/>
      <c r="AD44" s="28"/>
      <c r="AE44" s="28">
        <v>44</v>
      </c>
      <c r="AF44" s="28">
        <v>143</v>
      </c>
      <c r="AG44" s="28"/>
      <c r="AH44" s="28">
        <v>63</v>
      </c>
      <c r="AI44" s="28">
        <v>230</v>
      </c>
      <c r="AJ44" s="28"/>
      <c r="AK44" s="28">
        <v>414</v>
      </c>
      <c r="AL44" s="28">
        <v>278</v>
      </c>
      <c r="AM44" s="28"/>
      <c r="AN44" s="28">
        <v>92</v>
      </c>
      <c r="AO44" s="28"/>
      <c r="AP44" s="28"/>
      <c r="AQ44" s="28"/>
      <c r="AR44" s="28">
        <v>46</v>
      </c>
      <c r="AS44" s="28"/>
      <c r="AT44" s="28"/>
      <c r="AU44" s="28">
        <v>4</v>
      </c>
      <c r="AV44" s="28">
        <v>15</v>
      </c>
      <c r="AW44" s="28">
        <v>54046</v>
      </c>
      <c r="AX44" s="28">
        <v>50523</v>
      </c>
      <c r="AY44" s="28"/>
      <c r="AZ44" s="28">
        <v>3523</v>
      </c>
      <c r="BA44" s="28">
        <v>10597</v>
      </c>
      <c r="BB44" s="28">
        <v>8164</v>
      </c>
      <c r="BC44" s="28">
        <v>2075</v>
      </c>
      <c r="BD44" s="28">
        <v>33</v>
      </c>
      <c r="BE44" s="28">
        <v>325</v>
      </c>
      <c r="BF44" s="28">
        <v>20348</v>
      </c>
      <c r="BG44" s="28">
        <v>18417</v>
      </c>
      <c r="BH44" s="28">
        <v>1931</v>
      </c>
      <c r="BI44" s="28">
        <v>19923</v>
      </c>
      <c r="BJ44" s="28"/>
      <c r="BK44" s="28">
        <v>8597</v>
      </c>
      <c r="BL44" s="28"/>
      <c r="BM44" s="28">
        <v>537</v>
      </c>
      <c r="BN44" s="28"/>
      <c r="BO44" s="28"/>
      <c r="BP44" s="28">
        <v>1166</v>
      </c>
      <c r="BQ44" s="28">
        <v>9623</v>
      </c>
      <c r="BR44" s="28">
        <v>1764</v>
      </c>
      <c r="BS44" s="28">
        <v>1470</v>
      </c>
      <c r="BT44" s="28">
        <v>294</v>
      </c>
      <c r="BU44" s="28">
        <v>3686</v>
      </c>
      <c r="BV44" s="28">
        <v>2936</v>
      </c>
      <c r="BW44" s="28">
        <v>57</v>
      </c>
      <c r="BX44" s="28">
        <v>693</v>
      </c>
      <c r="BY44" s="28">
        <v>13408</v>
      </c>
      <c r="BZ44" s="28">
        <v>13203</v>
      </c>
      <c r="CA44" s="28"/>
      <c r="CB44" s="28">
        <v>163</v>
      </c>
      <c r="CC44" s="28">
        <v>42</v>
      </c>
      <c r="CD44" s="28">
        <v>2482</v>
      </c>
      <c r="CE44" s="28">
        <v>11850</v>
      </c>
      <c r="CF44" s="28">
        <v>63</v>
      </c>
      <c r="CG44" s="28">
        <v>11787</v>
      </c>
      <c r="CH44" s="28">
        <v>20699</v>
      </c>
      <c r="CI44" s="28">
        <v>2697</v>
      </c>
      <c r="CJ44" s="28">
        <v>15596</v>
      </c>
      <c r="CK44" s="28">
        <v>2406</v>
      </c>
      <c r="CL44" s="28">
        <v>10909</v>
      </c>
      <c r="CM44" s="28">
        <v>1267</v>
      </c>
      <c r="CN44" s="28">
        <v>1205</v>
      </c>
      <c r="CO44" s="28">
        <v>8016</v>
      </c>
      <c r="CP44" s="28">
        <v>421</v>
      </c>
      <c r="CQ44" s="28">
        <v>1279</v>
      </c>
      <c r="CR44" s="28">
        <v>1108</v>
      </c>
      <c r="CS44" s="28">
        <v>120</v>
      </c>
      <c r="CT44" s="28">
        <v>51</v>
      </c>
      <c r="CU44" s="28">
        <v>488793</v>
      </c>
      <c r="CV44" s="28">
        <v>181974</v>
      </c>
      <c r="CW44" s="28">
        <v>218073</v>
      </c>
      <c r="CX44" s="28">
        <v>40007</v>
      </c>
      <c r="CY44" s="28">
        <v>223613</v>
      </c>
      <c r="CZ44" s="28">
        <v>217887</v>
      </c>
      <c r="DA44" s="28">
        <v>5726</v>
      </c>
      <c r="DB44" s="28">
        <v>13196</v>
      </c>
      <c r="DC44" s="28">
        <v>3892</v>
      </c>
      <c r="DD44" s="28">
        <v>3012</v>
      </c>
      <c r="DE44" s="28">
        <v>5251</v>
      </c>
      <c r="DF44" s="28">
        <v>693</v>
      </c>
      <c r="DG44" s="28">
        <v>348</v>
      </c>
      <c r="DH44" s="28">
        <v>696606</v>
      </c>
    </row>
    <row r="45" spans="1:112" x14ac:dyDescent="0.2">
      <c r="A45" s="29" t="s">
        <v>587</v>
      </c>
      <c r="B45" s="26">
        <v>1782673</v>
      </c>
      <c r="C45" s="28">
        <v>17197</v>
      </c>
      <c r="D45" s="28">
        <v>1361</v>
      </c>
      <c r="E45" s="28">
        <v>9292</v>
      </c>
      <c r="F45" s="28">
        <v>202</v>
      </c>
      <c r="G45" s="28">
        <v>64</v>
      </c>
      <c r="H45" s="28">
        <v>6278</v>
      </c>
      <c r="I45" s="28">
        <v>11795</v>
      </c>
      <c r="J45" s="28">
        <v>11769</v>
      </c>
      <c r="K45" s="28"/>
      <c r="L45" s="28"/>
      <c r="M45" s="28"/>
      <c r="N45" s="28">
        <v>26</v>
      </c>
      <c r="O45" s="28"/>
      <c r="P45" s="28"/>
      <c r="Q45" s="28">
        <v>20131</v>
      </c>
      <c r="R45" s="28">
        <v>4103</v>
      </c>
      <c r="S45" s="28">
        <v>1</v>
      </c>
      <c r="T45" s="28">
        <v>2065</v>
      </c>
      <c r="U45" s="28">
        <v>656</v>
      </c>
      <c r="V45" s="28"/>
      <c r="W45" s="28">
        <v>164</v>
      </c>
      <c r="X45" s="28">
        <v>161</v>
      </c>
      <c r="Y45" s="28">
        <v>558</v>
      </c>
      <c r="Z45" s="28">
        <v>150</v>
      </c>
      <c r="AA45" s="28">
        <v>135</v>
      </c>
      <c r="AB45" s="28">
        <v>931</v>
      </c>
      <c r="AC45" s="28"/>
      <c r="AD45" s="28">
        <v>85</v>
      </c>
      <c r="AE45" s="28">
        <v>3260</v>
      </c>
      <c r="AF45" s="28">
        <v>1004</v>
      </c>
      <c r="AG45" s="28"/>
      <c r="AH45" s="28">
        <v>49</v>
      </c>
      <c r="AI45" s="28">
        <v>850</v>
      </c>
      <c r="AJ45" s="28">
        <v>1268</v>
      </c>
      <c r="AK45" s="28">
        <v>2189</v>
      </c>
      <c r="AL45" s="28">
        <v>194</v>
      </c>
      <c r="AM45" s="28">
        <v>22</v>
      </c>
      <c r="AN45" s="28">
        <v>99</v>
      </c>
      <c r="AO45" s="28"/>
      <c r="AP45" s="28"/>
      <c r="AQ45" s="28">
        <v>30</v>
      </c>
      <c r="AR45" s="28">
        <v>40</v>
      </c>
      <c r="AS45" s="28">
        <v>451</v>
      </c>
      <c r="AT45" s="28"/>
      <c r="AU45" s="28"/>
      <c r="AV45" s="28">
        <v>1666</v>
      </c>
      <c r="AW45" s="28">
        <v>5667</v>
      </c>
      <c r="AX45" s="28">
        <v>2436</v>
      </c>
      <c r="AY45" s="28">
        <v>32</v>
      </c>
      <c r="AZ45" s="28">
        <v>3199</v>
      </c>
      <c r="BA45" s="28">
        <v>13380</v>
      </c>
      <c r="BB45" s="28">
        <v>5593</v>
      </c>
      <c r="BC45" s="28">
        <v>5277</v>
      </c>
      <c r="BD45" s="28">
        <v>1321</v>
      </c>
      <c r="BE45" s="28">
        <v>1189</v>
      </c>
      <c r="BF45" s="28">
        <v>20427</v>
      </c>
      <c r="BG45" s="28">
        <v>18323</v>
      </c>
      <c r="BH45" s="28">
        <v>2104</v>
      </c>
      <c r="BI45" s="28">
        <v>24630</v>
      </c>
      <c r="BJ45" s="28">
        <v>10</v>
      </c>
      <c r="BK45" s="28">
        <v>13408</v>
      </c>
      <c r="BL45" s="28">
        <v>64</v>
      </c>
      <c r="BM45" s="28">
        <v>735</v>
      </c>
      <c r="BN45" s="28"/>
      <c r="BO45" s="28">
        <v>29</v>
      </c>
      <c r="BP45" s="28">
        <v>518</v>
      </c>
      <c r="BQ45" s="28">
        <v>9866</v>
      </c>
      <c r="BR45" s="28">
        <v>5887</v>
      </c>
      <c r="BS45" s="28">
        <v>5532</v>
      </c>
      <c r="BT45" s="28">
        <v>355</v>
      </c>
      <c r="BU45" s="28">
        <v>5871</v>
      </c>
      <c r="BV45" s="28">
        <v>5232</v>
      </c>
      <c r="BW45" s="28">
        <v>58</v>
      </c>
      <c r="BX45" s="28">
        <v>581</v>
      </c>
      <c r="BY45" s="28">
        <v>20534</v>
      </c>
      <c r="BZ45" s="28">
        <v>18976</v>
      </c>
      <c r="CA45" s="28">
        <v>74</v>
      </c>
      <c r="CB45" s="28">
        <v>1400</v>
      </c>
      <c r="CC45" s="28">
        <v>84</v>
      </c>
      <c r="CD45" s="28">
        <v>3143</v>
      </c>
      <c r="CE45" s="28">
        <v>10499</v>
      </c>
      <c r="CF45" s="28">
        <v>98</v>
      </c>
      <c r="CG45" s="28">
        <v>10401</v>
      </c>
      <c r="CH45" s="28">
        <v>53536</v>
      </c>
      <c r="CI45" s="28">
        <v>6542</v>
      </c>
      <c r="CJ45" s="28">
        <v>26285</v>
      </c>
      <c r="CK45" s="28">
        <v>20709</v>
      </c>
      <c r="CL45" s="28">
        <v>30070</v>
      </c>
      <c r="CM45" s="28">
        <v>5236</v>
      </c>
      <c r="CN45" s="28">
        <v>11708</v>
      </c>
      <c r="CO45" s="28">
        <v>12769</v>
      </c>
      <c r="CP45" s="28">
        <v>357</v>
      </c>
      <c r="CQ45" s="28">
        <v>1560</v>
      </c>
      <c r="CR45" s="28">
        <v>1123</v>
      </c>
      <c r="CS45" s="28">
        <v>139</v>
      </c>
      <c r="CT45" s="28">
        <v>298</v>
      </c>
      <c r="CU45" s="28">
        <v>530462</v>
      </c>
      <c r="CV45" s="28">
        <v>236005</v>
      </c>
      <c r="CW45" s="28">
        <v>211776</v>
      </c>
      <c r="CX45" s="28">
        <v>43229</v>
      </c>
      <c r="CY45" s="28">
        <v>264599</v>
      </c>
      <c r="CZ45" s="28">
        <v>259833</v>
      </c>
      <c r="DA45" s="28">
        <v>4766</v>
      </c>
      <c r="DB45" s="28">
        <v>21668</v>
      </c>
      <c r="DC45" s="28">
        <v>3072</v>
      </c>
      <c r="DD45" s="28">
        <v>6125</v>
      </c>
      <c r="DE45" s="28">
        <v>10388</v>
      </c>
      <c r="DF45" s="28">
        <v>1313</v>
      </c>
      <c r="DG45" s="28">
        <v>770</v>
      </c>
      <c r="DH45" s="28">
        <v>721617</v>
      </c>
    </row>
    <row r="46" spans="1:112" x14ac:dyDescent="0.2">
      <c r="A46" s="29" t="s">
        <v>588</v>
      </c>
      <c r="B46" s="26">
        <v>291724</v>
      </c>
      <c r="C46" s="28">
        <v>672</v>
      </c>
      <c r="D46" s="28">
        <v>583</v>
      </c>
      <c r="E46" s="28">
        <v>5</v>
      </c>
      <c r="F46" s="28">
        <v>10</v>
      </c>
      <c r="G46" s="28"/>
      <c r="H46" s="28">
        <v>74</v>
      </c>
      <c r="I46" s="28">
        <v>44</v>
      </c>
      <c r="J46" s="28"/>
      <c r="K46" s="28"/>
      <c r="L46" s="28"/>
      <c r="M46" s="28"/>
      <c r="N46" s="28">
        <v>44</v>
      </c>
      <c r="O46" s="28"/>
      <c r="P46" s="28"/>
      <c r="Q46" s="28">
        <v>994</v>
      </c>
      <c r="R46" s="28">
        <v>92</v>
      </c>
      <c r="S46" s="28">
        <v>137</v>
      </c>
      <c r="T46" s="28"/>
      <c r="U46" s="28"/>
      <c r="V46" s="28">
        <v>73</v>
      </c>
      <c r="W46" s="28"/>
      <c r="X46" s="28"/>
      <c r="Y46" s="28"/>
      <c r="Z46" s="28">
        <v>2</v>
      </c>
      <c r="AA46" s="28"/>
      <c r="AB46" s="28">
        <v>307</v>
      </c>
      <c r="AC46" s="28"/>
      <c r="AD46" s="28"/>
      <c r="AE46" s="28"/>
      <c r="AF46" s="28">
        <v>143</v>
      </c>
      <c r="AG46" s="28"/>
      <c r="AH46" s="28"/>
      <c r="AI46" s="28">
        <v>7</v>
      </c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>
        <v>89</v>
      </c>
      <c r="AV46" s="28">
        <v>144</v>
      </c>
      <c r="AW46" s="28">
        <v>3847</v>
      </c>
      <c r="AX46" s="28">
        <v>3420</v>
      </c>
      <c r="AY46" s="28"/>
      <c r="AZ46" s="28">
        <v>427</v>
      </c>
      <c r="BA46" s="28">
        <v>2321</v>
      </c>
      <c r="BB46" s="28">
        <v>1304</v>
      </c>
      <c r="BC46" s="28">
        <v>1017</v>
      </c>
      <c r="BD46" s="28"/>
      <c r="BE46" s="28"/>
      <c r="BF46" s="28">
        <v>4707</v>
      </c>
      <c r="BG46" s="28">
        <v>3908</v>
      </c>
      <c r="BH46" s="28">
        <v>799</v>
      </c>
      <c r="BI46" s="28">
        <v>13608</v>
      </c>
      <c r="BJ46" s="28"/>
      <c r="BK46" s="28">
        <v>8197</v>
      </c>
      <c r="BL46" s="28"/>
      <c r="BM46" s="28">
        <v>3875</v>
      </c>
      <c r="BN46" s="28"/>
      <c r="BO46" s="28"/>
      <c r="BP46" s="28">
        <v>333</v>
      </c>
      <c r="BQ46" s="28">
        <v>1203</v>
      </c>
      <c r="BR46" s="28">
        <v>1215</v>
      </c>
      <c r="BS46" s="28">
        <v>1215</v>
      </c>
      <c r="BT46" s="28"/>
      <c r="BU46" s="28">
        <v>5160</v>
      </c>
      <c r="BV46" s="28">
        <v>5069</v>
      </c>
      <c r="BW46" s="28"/>
      <c r="BX46" s="28">
        <v>91</v>
      </c>
      <c r="BY46" s="28">
        <v>2342</v>
      </c>
      <c r="BZ46" s="28">
        <v>2225</v>
      </c>
      <c r="CA46" s="28">
        <v>8</v>
      </c>
      <c r="CB46" s="28">
        <v>4</v>
      </c>
      <c r="CC46" s="28">
        <v>105</v>
      </c>
      <c r="CD46" s="28">
        <v>586</v>
      </c>
      <c r="CE46" s="28">
        <v>2168</v>
      </c>
      <c r="CF46" s="28">
        <v>13</v>
      </c>
      <c r="CG46" s="28">
        <v>2155</v>
      </c>
      <c r="CH46" s="28">
        <v>8577</v>
      </c>
      <c r="CI46" s="28">
        <v>860</v>
      </c>
      <c r="CJ46" s="28">
        <v>6532</v>
      </c>
      <c r="CK46" s="28">
        <v>1185</v>
      </c>
      <c r="CL46" s="28">
        <v>689</v>
      </c>
      <c r="CM46" s="28">
        <v>163</v>
      </c>
      <c r="CN46" s="28">
        <v>110</v>
      </c>
      <c r="CO46" s="28">
        <v>355</v>
      </c>
      <c r="CP46" s="28">
        <v>61</v>
      </c>
      <c r="CQ46" s="28">
        <v>446</v>
      </c>
      <c r="CR46" s="28">
        <v>98</v>
      </c>
      <c r="CS46" s="28"/>
      <c r="CT46" s="28">
        <v>348</v>
      </c>
      <c r="CU46" s="28">
        <v>50834</v>
      </c>
      <c r="CV46" s="28">
        <v>20563</v>
      </c>
      <c r="CW46" s="28">
        <v>19735</v>
      </c>
      <c r="CX46" s="28">
        <v>4789</v>
      </c>
      <c r="CY46" s="28">
        <v>16521</v>
      </c>
      <c r="CZ46" s="28">
        <v>15816</v>
      </c>
      <c r="DA46" s="28">
        <v>705</v>
      </c>
      <c r="DB46" s="28">
        <v>4302</v>
      </c>
      <c r="DC46" s="28">
        <v>227</v>
      </c>
      <c r="DD46" s="28">
        <v>1714</v>
      </c>
      <c r="DE46" s="28">
        <v>2005</v>
      </c>
      <c r="DF46" s="28">
        <v>151</v>
      </c>
      <c r="DG46" s="28">
        <v>205</v>
      </c>
      <c r="DH46" s="28">
        <v>172691</v>
      </c>
    </row>
    <row r="47" spans="1:112" x14ac:dyDescent="0.2">
      <c r="A47" s="25" t="s">
        <v>562</v>
      </c>
      <c r="B47" s="26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</row>
    <row r="48" spans="1:112" x14ac:dyDescent="0.2">
      <c r="A48" s="29" t="s">
        <v>589</v>
      </c>
      <c r="B48" s="26">
        <v>1871104</v>
      </c>
      <c r="C48" s="28">
        <v>9858</v>
      </c>
      <c r="D48" s="28">
        <v>243</v>
      </c>
      <c r="E48" s="28">
        <v>2812</v>
      </c>
      <c r="F48" s="28">
        <v>201</v>
      </c>
      <c r="G48" s="28">
        <v>3</v>
      </c>
      <c r="H48" s="28">
        <v>6599</v>
      </c>
      <c r="I48" s="28">
        <v>28083</v>
      </c>
      <c r="J48" s="28">
        <v>7674</v>
      </c>
      <c r="K48" s="28">
        <v>10340</v>
      </c>
      <c r="L48" s="28"/>
      <c r="M48" s="28"/>
      <c r="N48" s="28">
        <v>14</v>
      </c>
      <c r="O48" s="28">
        <v>10055</v>
      </c>
      <c r="P48" s="28"/>
      <c r="Q48" s="28">
        <v>42010</v>
      </c>
      <c r="R48" s="28">
        <v>437</v>
      </c>
      <c r="S48" s="28">
        <v>325</v>
      </c>
      <c r="T48" s="28">
        <v>140</v>
      </c>
      <c r="U48" s="28"/>
      <c r="V48" s="28">
        <v>20</v>
      </c>
      <c r="W48" s="28">
        <v>172</v>
      </c>
      <c r="X48" s="28"/>
      <c r="Y48" s="28">
        <v>39</v>
      </c>
      <c r="Z48" s="28"/>
      <c r="AA48" s="28">
        <v>15</v>
      </c>
      <c r="AB48" s="28">
        <v>204</v>
      </c>
      <c r="AC48" s="28">
        <v>267</v>
      </c>
      <c r="AD48" s="28">
        <v>4275</v>
      </c>
      <c r="AE48" s="28">
        <v>769</v>
      </c>
      <c r="AF48" s="28">
        <v>52</v>
      </c>
      <c r="AG48" s="28"/>
      <c r="AH48" s="28">
        <v>18264</v>
      </c>
      <c r="AI48" s="28">
        <v>1255</v>
      </c>
      <c r="AJ48" s="28"/>
      <c r="AK48" s="28"/>
      <c r="AL48" s="28">
        <v>79</v>
      </c>
      <c r="AM48" s="28">
        <v>10149</v>
      </c>
      <c r="AN48" s="28">
        <v>706</v>
      </c>
      <c r="AO48" s="28">
        <v>274</v>
      </c>
      <c r="AP48" s="28">
        <v>1131</v>
      </c>
      <c r="AQ48" s="28">
        <v>663</v>
      </c>
      <c r="AR48" s="28">
        <v>167</v>
      </c>
      <c r="AS48" s="28">
        <v>1809</v>
      </c>
      <c r="AT48" s="28">
        <v>5</v>
      </c>
      <c r="AU48" s="28"/>
      <c r="AV48" s="28">
        <v>793</v>
      </c>
      <c r="AW48" s="28">
        <v>46260</v>
      </c>
      <c r="AX48" s="28">
        <v>36220</v>
      </c>
      <c r="AY48" s="28">
        <v>1734</v>
      </c>
      <c r="AZ48" s="28">
        <v>8306</v>
      </c>
      <c r="BA48" s="28">
        <v>30917</v>
      </c>
      <c r="BB48" s="28">
        <v>20475</v>
      </c>
      <c r="BC48" s="28">
        <v>9530</v>
      </c>
      <c r="BD48" s="28">
        <v>176</v>
      </c>
      <c r="BE48" s="28">
        <v>736</v>
      </c>
      <c r="BF48" s="28">
        <v>20007</v>
      </c>
      <c r="BG48" s="28">
        <v>13193</v>
      </c>
      <c r="BH48" s="28">
        <v>6814</v>
      </c>
      <c r="BI48" s="28">
        <v>76227</v>
      </c>
      <c r="BJ48" s="28"/>
      <c r="BK48" s="28">
        <v>44338</v>
      </c>
      <c r="BL48" s="28">
        <v>17</v>
      </c>
      <c r="BM48" s="28">
        <v>1746</v>
      </c>
      <c r="BN48" s="28">
        <v>680</v>
      </c>
      <c r="BO48" s="28">
        <v>17</v>
      </c>
      <c r="BP48" s="28">
        <v>2042</v>
      </c>
      <c r="BQ48" s="28">
        <v>27387</v>
      </c>
      <c r="BR48" s="28">
        <v>5231</v>
      </c>
      <c r="BS48" s="28">
        <v>4461</v>
      </c>
      <c r="BT48" s="28">
        <v>770</v>
      </c>
      <c r="BU48" s="28">
        <v>5229</v>
      </c>
      <c r="BV48" s="28">
        <v>3222</v>
      </c>
      <c r="BW48" s="28">
        <v>306</v>
      </c>
      <c r="BX48" s="28">
        <v>1701</v>
      </c>
      <c r="BY48" s="28">
        <v>42400</v>
      </c>
      <c r="BZ48" s="28">
        <v>23181</v>
      </c>
      <c r="CA48" s="28">
        <v>4514</v>
      </c>
      <c r="CB48" s="28">
        <v>14514</v>
      </c>
      <c r="CC48" s="28">
        <v>191</v>
      </c>
      <c r="CD48" s="28">
        <v>8533</v>
      </c>
      <c r="CE48" s="28">
        <v>19450</v>
      </c>
      <c r="CF48" s="28">
        <v>661</v>
      </c>
      <c r="CG48" s="28">
        <v>18789</v>
      </c>
      <c r="CH48" s="28">
        <v>52909</v>
      </c>
      <c r="CI48" s="28">
        <v>6937</v>
      </c>
      <c r="CJ48" s="28">
        <v>33927</v>
      </c>
      <c r="CK48" s="28">
        <v>12045</v>
      </c>
      <c r="CL48" s="28">
        <v>69077</v>
      </c>
      <c r="CM48" s="28">
        <v>16910</v>
      </c>
      <c r="CN48" s="28">
        <v>4765</v>
      </c>
      <c r="CO48" s="28">
        <v>46588</v>
      </c>
      <c r="CP48" s="28">
        <v>814</v>
      </c>
      <c r="CQ48" s="28">
        <v>5475</v>
      </c>
      <c r="CR48" s="28">
        <v>3844</v>
      </c>
      <c r="CS48" s="28">
        <v>380</v>
      </c>
      <c r="CT48" s="28">
        <v>1251</v>
      </c>
      <c r="CU48" s="28">
        <v>476544</v>
      </c>
      <c r="CV48" s="28">
        <v>154279</v>
      </c>
      <c r="CW48" s="28">
        <v>183134</v>
      </c>
      <c r="CX48" s="28">
        <v>84684</v>
      </c>
      <c r="CY48" s="28">
        <v>262096</v>
      </c>
      <c r="CZ48" s="28">
        <v>252451</v>
      </c>
      <c r="DA48" s="28">
        <v>9645</v>
      </c>
      <c r="DB48" s="28">
        <v>30111</v>
      </c>
      <c r="DC48" s="28">
        <v>3813</v>
      </c>
      <c r="DD48" s="28">
        <v>5822</v>
      </c>
      <c r="DE48" s="28">
        <v>18223</v>
      </c>
      <c r="DF48" s="28">
        <v>1396</v>
      </c>
      <c r="DG48" s="28">
        <v>857</v>
      </c>
      <c r="DH48" s="28">
        <v>640687</v>
      </c>
    </row>
    <row r="49" spans="1:112" x14ac:dyDescent="0.2">
      <c r="A49" s="29" t="s">
        <v>590</v>
      </c>
      <c r="B49" s="26">
        <v>1361397</v>
      </c>
      <c r="C49" s="28">
        <v>14329</v>
      </c>
      <c r="D49" s="28">
        <v>6228</v>
      </c>
      <c r="E49" s="28">
        <v>6580</v>
      </c>
      <c r="F49" s="28">
        <v>208</v>
      </c>
      <c r="G49" s="28"/>
      <c r="H49" s="28">
        <v>1313</v>
      </c>
      <c r="I49" s="28">
        <v>18308</v>
      </c>
      <c r="J49" s="28">
        <v>313</v>
      </c>
      <c r="K49" s="28">
        <v>17355</v>
      </c>
      <c r="L49" s="28"/>
      <c r="M49" s="28">
        <v>640</v>
      </c>
      <c r="N49" s="28"/>
      <c r="O49" s="28"/>
      <c r="P49" s="28"/>
      <c r="Q49" s="28">
        <v>10564</v>
      </c>
      <c r="R49" s="28">
        <v>208</v>
      </c>
      <c r="S49" s="28">
        <v>4</v>
      </c>
      <c r="T49" s="28"/>
      <c r="U49" s="28">
        <v>716</v>
      </c>
      <c r="V49" s="28"/>
      <c r="W49" s="28">
        <v>249</v>
      </c>
      <c r="X49" s="28"/>
      <c r="Y49" s="28"/>
      <c r="Z49" s="28"/>
      <c r="AA49" s="28"/>
      <c r="AB49" s="28">
        <v>1619</v>
      </c>
      <c r="AC49" s="28"/>
      <c r="AD49" s="28"/>
      <c r="AE49" s="28">
        <v>5228</v>
      </c>
      <c r="AF49" s="28">
        <v>348</v>
      </c>
      <c r="AG49" s="28">
        <v>300</v>
      </c>
      <c r="AH49" s="28"/>
      <c r="AI49" s="28">
        <v>428</v>
      </c>
      <c r="AJ49" s="28"/>
      <c r="AK49" s="28">
        <v>108</v>
      </c>
      <c r="AL49" s="28">
        <v>280</v>
      </c>
      <c r="AM49" s="28">
        <v>176</v>
      </c>
      <c r="AN49" s="28">
        <v>92</v>
      </c>
      <c r="AO49" s="28"/>
      <c r="AP49" s="28"/>
      <c r="AQ49" s="28">
        <v>140</v>
      </c>
      <c r="AR49" s="28"/>
      <c r="AS49" s="28"/>
      <c r="AT49" s="28"/>
      <c r="AU49" s="28">
        <v>44</v>
      </c>
      <c r="AV49" s="28">
        <v>624</v>
      </c>
      <c r="AW49" s="28">
        <v>74727</v>
      </c>
      <c r="AX49" s="28">
        <v>67161</v>
      </c>
      <c r="AY49" s="28"/>
      <c r="AZ49" s="28">
        <v>7566</v>
      </c>
      <c r="BA49" s="28">
        <v>49852</v>
      </c>
      <c r="BB49" s="28">
        <v>28028</v>
      </c>
      <c r="BC49" s="28">
        <v>6991</v>
      </c>
      <c r="BD49" s="28">
        <v>14173</v>
      </c>
      <c r="BE49" s="28">
        <v>660</v>
      </c>
      <c r="BF49" s="28">
        <v>5412</v>
      </c>
      <c r="BG49" s="28">
        <v>4463</v>
      </c>
      <c r="BH49" s="28">
        <v>949</v>
      </c>
      <c r="BI49" s="28">
        <v>18829</v>
      </c>
      <c r="BJ49" s="28"/>
      <c r="BK49" s="28">
        <v>9241</v>
      </c>
      <c r="BL49" s="28"/>
      <c r="BM49" s="28"/>
      <c r="BN49" s="28">
        <v>256</v>
      </c>
      <c r="BO49" s="28">
        <v>43</v>
      </c>
      <c r="BP49" s="28">
        <v>733</v>
      </c>
      <c r="BQ49" s="28">
        <v>8556</v>
      </c>
      <c r="BR49" s="28">
        <v>5172</v>
      </c>
      <c r="BS49" s="28">
        <v>4521</v>
      </c>
      <c r="BT49" s="28">
        <v>651</v>
      </c>
      <c r="BU49" s="28">
        <v>6770</v>
      </c>
      <c r="BV49" s="28">
        <v>6743</v>
      </c>
      <c r="BW49" s="28">
        <v>19</v>
      </c>
      <c r="BX49" s="28">
        <v>8</v>
      </c>
      <c r="BY49" s="28">
        <v>18457</v>
      </c>
      <c r="BZ49" s="28">
        <v>17672</v>
      </c>
      <c r="CA49" s="28">
        <v>143</v>
      </c>
      <c r="CB49" s="28">
        <v>536</v>
      </c>
      <c r="CC49" s="28">
        <v>106</v>
      </c>
      <c r="CD49" s="28">
        <v>1492</v>
      </c>
      <c r="CE49" s="28">
        <v>8315</v>
      </c>
      <c r="CF49" s="28">
        <v>8</v>
      </c>
      <c r="CG49" s="28">
        <v>8307</v>
      </c>
      <c r="CH49" s="28">
        <v>41600</v>
      </c>
      <c r="CI49" s="28">
        <v>7082</v>
      </c>
      <c r="CJ49" s="28">
        <v>28331</v>
      </c>
      <c r="CK49" s="28">
        <v>6187</v>
      </c>
      <c r="CL49" s="28">
        <v>47390</v>
      </c>
      <c r="CM49" s="28">
        <v>13772</v>
      </c>
      <c r="CN49" s="28">
        <v>4878</v>
      </c>
      <c r="CO49" s="28">
        <v>28488</v>
      </c>
      <c r="CP49" s="28">
        <v>252</v>
      </c>
      <c r="CQ49" s="28">
        <v>899</v>
      </c>
      <c r="CR49" s="28">
        <v>727</v>
      </c>
      <c r="CS49" s="28">
        <v>142</v>
      </c>
      <c r="CT49" s="28">
        <v>30</v>
      </c>
      <c r="CU49" s="28">
        <v>360145</v>
      </c>
      <c r="CV49" s="28">
        <v>108443</v>
      </c>
      <c r="CW49" s="28">
        <v>154688</v>
      </c>
      <c r="CX49" s="28">
        <v>36427</v>
      </c>
      <c r="CY49" s="28">
        <v>155011</v>
      </c>
      <c r="CZ49" s="28">
        <v>152579</v>
      </c>
      <c r="DA49" s="28">
        <v>2432</v>
      </c>
      <c r="DB49" s="28">
        <v>18639</v>
      </c>
      <c r="DC49" s="28">
        <v>2097</v>
      </c>
      <c r="DD49" s="28">
        <v>5103</v>
      </c>
      <c r="DE49" s="28">
        <v>9910</v>
      </c>
      <c r="DF49" s="28">
        <v>845</v>
      </c>
      <c r="DG49" s="28">
        <v>684</v>
      </c>
      <c r="DH49" s="28">
        <v>505486</v>
      </c>
    </row>
    <row r="50" spans="1:112" x14ac:dyDescent="0.2">
      <c r="A50" s="29" t="s">
        <v>591</v>
      </c>
      <c r="B50" s="26">
        <v>338048</v>
      </c>
      <c r="C50" s="28">
        <v>4114</v>
      </c>
      <c r="D50" s="28">
        <v>467</v>
      </c>
      <c r="E50" s="28">
        <v>544</v>
      </c>
      <c r="F50" s="28">
        <v>45</v>
      </c>
      <c r="G50" s="28"/>
      <c r="H50" s="28">
        <v>3058</v>
      </c>
      <c r="I50" s="28"/>
      <c r="J50" s="28"/>
      <c r="K50" s="28"/>
      <c r="L50" s="28"/>
      <c r="M50" s="28"/>
      <c r="N50" s="28"/>
      <c r="O50" s="28"/>
      <c r="P50" s="28"/>
      <c r="Q50" s="28">
        <v>384</v>
      </c>
      <c r="R50" s="28">
        <v>11</v>
      </c>
      <c r="S50" s="28"/>
      <c r="T50" s="28"/>
      <c r="U50" s="28"/>
      <c r="V50" s="28"/>
      <c r="W50" s="28">
        <v>13</v>
      </c>
      <c r="X50" s="28"/>
      <c r="Y50" s="28"/>
      <c r="Z50" s="28"/>
      <c r="AA50" s="28"/>
      <c r="AB50" s="28">
        <v>220</v>
      </c>
      <c r="AC50" s="28"/>
      <c r="AD50" s="28"/>
      <c r="AE50" s="28"/>
      <c r="AF50" s="28">
        <v>140</v>
      </c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>
        <v>9284</v>
      </c>
      <c r="AX50" s="28">
        <v>8765</v>
      </c>
      <c r="AY50" s="28"/>
      <c r="AZ50" s="28">
        <v>519</v>
      </c>
      <c r="BA50" s="28">
        <v>3271</v>
      </c>
      <c r="BB50" s="28">
        <v>1370</v>
      </c>
      <c r="BC50" s="28">
        <v>1896</v>
      </c>
      <c r="BD50" s="28"/>
      <c r="BE50" s="28">
        <v>5</v>
      </c>
      <c r="BF50" s="28">
        <v>1666</v>
      </c>
      <c r="BG50" s="28">
        <v>1324</v>
      </c>
      <c r="BH50" s="28">
        <v>342</v>
      </c>
      <c r="BI50" s="28">
        <v>14845</v>
      </c>
      <c r="BJ50" s="28"/>
      <c r="BK50" s="28">
        <v>10374</v>
      </c>
      <c r="BL50" s="28">
        <v>9</v>
      </c>
      <c r="BM50" s="28">
        <v>225</v>
      </c>
      <c r="BN50" s="28"/>
      <c r="BO50" s="28">
        <v>12</v>
      </c>
      <c r="BP50" s="28">
        <v>497</v>
      </c>
      <c r="BQ50" s="28">
        <v>3728</v>
      </c>
      <c r="BR50" s="28">
        <v>1208</v>
      </c>
      <c r="BS50" s="28">
        <v>1208</v>
      </c>
      <c r="BT50" s="28"/>
      <c r="BU50" s="28">
        <v>633</v>
      </c>
      <c r="BV50" s="28">
        <v>575</v>
      </c>
      <c r="BW50" s="28">
        <v>12</v>
      </c>
      <c r="BX50" s="28">
        <v>46</v>
      </c>
      <c r="BY50" s="28">
        <v>6227</v>
      </c>
      <c r="BZ50" s="28">
        <v>6227</v>
      </c>
      <c r="CA50" s="28"/>
      <c r="CB50" s="28"/>
      <c r="CC50" s="28"/>
      <c r="CD50" s="28">
        <v>643</v>
      </c>
      <c r="CE50" s="28">
        <v>1490</v>
      </c>
      <c r="CF50" s="28"/>
      <c r="CG50" s="28">
        <v>1490</v>
      </c>
      <c r="CH50" s="28">
        <v>11125</v>
      </c>
      <c r="CI50" s="28">
        <v>493</v>
      </c>
      <c r="CJ50" s="28">
        <v>9110</v>
      </c>
      <c r="CK50" s="28">
        <v>1522</v>
      </c>
      <c r="CL50" s="28">
        <v>6117</v>
      </c>
      <c r="CM50" s="28">
        <v>1832</v>
      </c>
      <c r="CN50" s="28">
        <v>977</v>
      </c>
      <c r="CO50" s="28">
        <v>3253</v>
      </c>
      <c r="CP50" s="28">
        <v>55</v>
      </c>
      <c r="CQ50" s="28">
        <v>153</v>
      </c>
      <c r="CR50" s="28">
        <v>69</v>
      </c>
      <c r="CS50" s="28"/>
      <c r="CT50" s="28">
        <v>84</v>
      </c>
      <c r="CU50" s="28">
        <v>73791</v>
      </c>
      <c r="CV50" s="28">
        <v>24207</v>
      </c>
      <c r="CW50" s="28">
        <v>37080</v>
      </c>
      <c r="CX50" s="28">
        <v>6944</v>
      </c>
      <c r="CY50" s="28">
        <v>46851</v>
      </c>
      <c r="CZ50" s="28">
        <v>45740</v>
      </c>
      <c r="DA50" s="28">
        <v>1111</v>
      </c>
      <c r="DB50" s="28">
        <v>4950</v>
      </c>
      <c r="DC50" s="28">
        <v>876</v>
      </c>
      <c r="DD50" s="28">
        <v>924</v>
      </c>
      <c r="DE50" s="28">
        <v>2126</v>
      </c>
      <c r="DF50" s="28">
        <v>675</v>
      </c>
      <c r="DG50" s="28">
        <v>349</v>
      </c>
      <c r="DH50" s="28">
        <v>151296</v>
      </c>
    </row>
    <row r="51" spans="1:112" x14ac:dyDescent="0.2">
      <c r="A51" s="29" t="s">
        <v>592</v>
      </c>
      <c r="B51" s="26">
        <v>337368</v>
      </c>
      <c r="C51" s="28">
        <v>5180</v>
      </c>
      <c r="D51" s="28">
        <v>3948</v>
      </c>
      <c r="E51" s="28">
        <v>644</v>
      </c>
      <c r="F51" s="28">
        <v>3</v>
      </c>
      <c r="G51" s="28"/>
      <c r="H51" s="28">
        <v>585</v>
      </c>
      <c r="I51" s="28">
        <v>36</v>
      </c>
      <c r="J51" s="28"/>
      <c r="K51" s="28"/>
      <c r="L51" s="28">
        <v>36</v>
      </c>
      <c r="M51" s="28"/>
      <c r="N51" s="28"/>
      <c r="O51" s="28"/>
      <c r="P51" s="28"/>
      <c r="Q51" s="28">
        <v>217</v>
      </c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>
        <v>37</v>
      </c>
      <c r="AC51" s="28"/>
      <c r="AD51" s="28"/>
      <c r="AE51" s="28"/>
      <c r="AF51" s="28">
        <v>12</v>
      </c>
      <c r="AG51" s="28"/>
      <c r="AH51" s="28"/>
      <c r="AI51" s="28">
        <v>51</v>
      </c>
      <c r="AJ51" s="28"/>
      <c r="AK51" s="28"/>
      <c r="AL51" s="28"/>
      <c r="AM51" s="28">
        <v>117</v>
      </c>
      <c r="AN51" s="28"/>
      <c r="AO51" s="28"/>
      <c r="AP51" s="28"/>
      <c r="AQ51" s="28"/>
      <c r="AR51" s="28"/>
      <c r="AS51" s="28"/>
      <c r="AT51" s="28"/>
      <c r="AU51" s="28"/>
      <c r="AV51" s="28"/>
      <c r="AW51" s="28">
        <v>13284</v>
      </c>
      <c r="AX51" s="28">
        <v>12711</v>
      </c>
      <c r="AY51" s="28"/>
      <c r="AZ51" s="28">
        <v>573</v>
      </c>
      <c r="BA51" s="28">
        <v>2265</v>
      </c>
      <c r="BB51" s="28">
        <v>828</v>
      </c>
      <c r="BC51" s="28">
        <v>1430</v>
      </c>
      <c r="BD51" s="28">
        <v>7</v>
      </c>
      <c r="BE51" s="28"/>
      <c r="BF51" s="28">
        <v>1590</v>
      </c>
      <c r="BG51" s="28">
        <v>1446</v>
      </c>
      <c r="BH51" s="28">
        <v>144</v>
      </c>
      <c r="BI51" s="28">
        <v>6979</v>
      </c>
      <c r="BJ51" s="28"/>
      <c r="BK51" s="28">
        <v>2694</v>
      </c>
      <c r="BL51" s="28">
        <v>90</v>
      </c>
      <c r="BM51" s="28">
        <v>336</v>
      </c>
      <c r="BN51" s="28"/>
      <c r="BO51" s="28"/>
      <c r="BP51" s="28">
        <v>568</v>
      </c>
      <c r="BQ51" s="28">
        <v>3291</v>
      </c>
      <c r="BR51" s="28">
        <v>1013</v>
      </c>
      <c r="BS51" s="28">
        <v>839</v>
      </c>
      <c r="BT51" s="28">
        <v>174</v>
      </c>
      <c r="BU51" s="28">
        <v>373</v>
      </c>
      <c r="BV51" s="28">
        <v>330</v>
      </c>
      <c r="BW51" s="28">
        <v>26</v>
      </c>
      <c r="BX51" s="28">
        <v>17</v>
      </c>
      <c r="BY51" s="28">
        <v>5117</v>
      </c>
      <c r="BZ51" s="28">
        <v>5080</v>
      </c>
      <c r="CA51" s="28">
        <v>37</v>
      </c>
      <c r="CB51" s="28"/>
      <c r="CC51" s="28"/>
      <c r="CD51" s="28">
        <v>146</v>
      </c>
      <c r="CE51" s="28">
        <v>4641</v>
      </c>
      <c r="CF51" s="28">
        <v>34</v>
      </c>
      <c r="CG51" s="28">
        <v>4607</v>
      </c>
      <c r="CH51" s="28">
        <v>8014</v>
      </c>
      <c r="CI51" s="28">
        <v>800</v>
      </c>
      <c r="CJ51" s="28">
        <v>4906</v>
      </c>
      <c r="CK51" s="28">
        <v>2308</v>
      </c>
      <c r="CL51" s="28">
        <v>14217</v>
      </c>
      <c r="CM51" s="28">
        <v>3563</v>
      </c>
      <c r="CN51" s="28">
        <v>1313</v>
      </c>
      <c r="CO51" s="28">
        <v>9165</v>
      </c>
      <c r="CP51" s="28">
        <v>176</v>
      </c>
      <c r="CQ51" s="28">
        <v>169</v>
      </c>
      <c r="CR51" s="28">
        <v>155</v>
      </c>
      <c r="CS51" s="28">
        <v>14</v>
      </c>
      <c r="CT51" s="28"/>
      <c r="CU51" s="28">
        <v>88323</v>
      </c>
      <c r="CV51" s="28">
        <v>30526</v>
      </c>
      <c r="CW51" s="28">
        <v>38504</v>
      </c>
      <c r="CX51" s="28">
        <v>9601</v>
      </c>
      <c r="CY51" s="28">
        <v>49334</v>
      </c>
      <c r="CZ51" s="28">
        <v>48381</v>
      </c>
      <c r="DA51" s="28">
        <v>953</v>
      </c>
      <c r="DB51" s="28">
        <v>5000</v>
      </c>
      <c r="DC51" s="28">
        <v>1420</v>
      </c>
      <c r="DD51" s="28">
        <v>1351</v>
      </c>
      <c r="DE51" s="28">
        <v>1834</v>
      </c>
      <c r="DF51" s="28">
        <v>227</v>
      </c>
      <c r="DG51" s="28">
        <v>168</v>
      </c>
      <c r="DH51" s="28">
        <v>131470</v>
      </c>
    </row>
    <row r="52" spans="1:112" x14ac:dyDescent="0.2">
      <c r="A52" s="29" t="s">
        <v>593</v>
      </c>
      <c r="B52" s="26">
        <v>1834674</v>
      </c>
      <c r="C52" s="28">
        <v>26486</v>
      </c>
      <c r="D52" s="28">
        <v>10430</v>
      </c>
      <c r="E52" s="28">
        <v>1127</v>
      </c>
      <c r="F52" s="28">
        <v>9379</v>
      </c>
      <c r="G52" s="28"/>
      <c r="H52" s="28">
        <v>5550</v>
      </c>
      <c r="I52" s="28">
        <v>1180</v>
      </c>
      <c r="J52" s="28">
        <v>1167</v>
      </c>
      <c r="K52" s="28">
        <v>4</v>
      </c>
      <c r="L52" s="28"/>
      <c r="M52" s="28">
        <v>3</v>
      </c>
      <c r="N52" s="28">
        <v>6</v>
      </c>
      <c r="O52" s="28"/>
      <c r="P52" s="28"/>
      <c r="Q52" s="28">
        <v>4082</v>
      </c>
      <c r="R52" s="28">
        <v>321</v>
      </c>
      <c r="S52" s="28">
        <v>1</v>
      </c>
      <c r="T52" s="28">
        <v>56</v>
      </c>
      <c r="U52" s="28"/>
      <c r="V52" s="28"/>
      <c r="W52" s="28">
        <v>33</v>
      </c>
      <c r="X52" s="28"/>
      <c r="Y52" s="28">
        <v>4</v>
      </c>
      <c r="Z52" s="28">
        <v>20</v>
      </c>
      <c r="AA52" s="28"/>
      <c r="AB52" s="28">
        <v>1192</v>
      </c>
      <c r="AC52" s="28"/>
      <c r="AD52" s="28"/>
      <c r="AE52" s="28">
        <v>1174</v>
      </c>
      <c r="AF52" s="28"/>
      <c r="AG52" s="28"/>
      <c r="AH52" s="28">
        <v>42</v>
      </c>
      <c r="AI52" s="28">
        <v>204</v>
      </c>
      <c r="AJ52" s="28"/>
      <c r="AK52" s="28"/>
      <c r="AL52" s="28">
        <v>293</v>
      </c>
      <c r="AM52" s="28"/>
      <c r="AN52" s="28">
        <v>475</v>
      </c>
      <c r="AO52" s="28">
        <v>245</v>
      </c>
      <c r="AP52" s="28">
        <v>16</v>
      </c>
      <c r="AQ52" s="28"/>
      <c r="AR52" s="28"/>
      <c r="AS52" s="28"/>
      <c r="AT52" s="28">
        <v>6</v>
      </c>
      <c r="AU52" s="28"/>
      <c r="AV52" s="28"/>
      <c r="AW52" s="28">
        <v>37849</v>
      </c>
      <c r="AX52" s="28">
        <v>33837</v>
      </c>
      <c r="AY52" s="28">
        <v>125</v>
      </c>
      <c r="AZ52" s="28">
        <v>3887</v>
      </c>
      <c r="BA52" s="28">
        <v>3078</v>
      </c>
      <c r="BB52" s="28">
        <v>1698</v>
      </c>
      <c r="BC52" s="28">
        <v>742</v>
      </c>
      <c r="BD52" s="28">
        <v>112</v>
      </c>
      <c r="BE52" s="28">
        <v>526</v>
      </c>
      <c r="BF52" s="28">
        <v>8795</v>
      </c>
      <c r="BG52" s="28">
        <v>6316</v>
      </c>
      <c r="BH52" s="28">
        <v>2479</v>
      </c>
      <c r="BI52" s="28">
        <v>28648</v>
      </c>
      <c r="BJ52" s="28">
        <v>6</v>
      </c>
      <c r="BK52" s="28">
        <v>18617</v>
      </c>
      <c r="BL52" s="28"/>
      <c r="BM52" s="28">
        <v>1340</v>
      </c>
      <c r="BN52" s="28"/>
      <c r="BO52" s="28">
        <v>246</v>
      </c>
      <c r="BP52" s="28">
        <v>712</v>
      </c>
      <c r="BQ52" s="28">
        <v>7727</v>
      </c>
      <c r="BR52" s="28">
        <v>7066</v>
      </c>
      <c r="BS52" s="28">
        <v>5364</v>
      </c>
      <c r="BT52" s="28">
        <v>1702</v>
      </c>
      <c r="BU52" s="28">
        <v>4842</v>
      </c>
      <c r="BV52" s="28">
        <v>4129</v>
      </c>
      <c r="BW52" s="28">
        <v>277</v>
      </c>
      <c r="BX52" s="28">
        <v>436</v>
      </c>
      <c r="BY52" s="28">
        <v>19251</v>
      </c>
      <c r="BZ52" s="28">
        <v>18504</v>
      </c>
      <c r="CA52" s="28">
        <v>2</v>
      </c>
      <c r="CB52" s="28">
        <v>711</v>
      </c>
      <c r="CC52" s="28">
        <v>34</v>
      </c>
      <c r="CD52" s="28">
        <v>2646</v>
      </c>
      <c r="CE52" s="28">
        <v>21256</v>
      </c>
      <c r="CF52" s="28">
        <v>128</v>
      </c>
      <c r="CG52" s="28">
        <v>21128</v>
      </c>
      <c r="CH52" s="28">
        <v>39897</v>
      </c>
      <c r="CI52" s="28">
        <v>3363</v>
      </c>
      <c r="CJ52" s="28">
        <v>27291</v>
      </c>
      <c r="CK52" s="28">
        <v>9243</v>
      </c>
      <c r="CL52" s="28">
        <v>40408</v>
      </c>
      <c r="CM52" s="28">
        <v>14296</v>
      </c>
      <c r="CN52" s="28">
        <v>3036</v>
      </c>
      <c r="CO52" s="28">
        <v>22680</v>
      </c>
      <c r="CP52" s="28">
        <v>396</v>
      </c>
      <c r="CQ52" s="28">
        <v>1406</v>
      </c>
      <c r="CR52" s="28">
        <v>1234</v>
      </c>
      <c r="CS52" s="28">
        <v>121</v>
      </c>
      <c r="CT52" s="28">
        <v>51</v>
      </c>
      <c r="CU52" s="28">
        <v>485182</v>
      </c>
      <c r="CV52" s="28">
        <v>189238</v>
      </c>
      <c r="CW52" s="28">
        <v>194024</v>
      </c>
      <c r="CX52" s="28">
        <v>32017</v>
      </c>
      <c r="CY52" s="28">
        <v>210486</v>
      </c>
      <c r="CZ52" s="28">
        <v>206138</v>
      </c>
      <c r="DA52" s="28">
        <v>4348</v>
      </c>
      <c r="DB52" s="28">
        <v>22466</v>
      </c>
      <c r="DC52" s="28">
        <v>4352</v>
      </c>
      <c r="DD52" s="28">
        <v>7334</v>
      </c>
      <c r="DE52" s="28">
        <v>8115</v>
      </c>
      <c r="DF52" s="28">
        <v>696</v>
      </c>
      <c r="DG52" s="28">
        <v>1969</v>
      </c>
      <c r="DH52" s="28">
        <v>869650</v>
      </c>
    </row>
    <row r="53" spans="1:112" ht="15" thickBot="1" x14ac:dyDescent="0.25">
      <c r="A53" s="30" t="s">
        <v>560</v>
      </c>
      <c r="B53" s="31"/>
      <c r="C53" s="33" t="s">
        <v>560</v>
      </c>
      <c r="D53" s="33" t="s">
        <v>560</v>
      </c>
      <c r="E53" s="33" t="s">
        <v>560</v>
      </c>
      <c r="F53" s="33" t="s">
        <v>560</v>
      </c>
      <c r="G53" s="33" t="s">
        <v>560</v>
      </c>
      <c r="H53" s="33" t="s">
        <v>560</v>
      </c>
      <c r="I53" s="33" t="s">
        <v>560</v>
      </c>
      <c r="J53" s="33" t="s">
        <v>560</v>
      </c>
      <c r="K53" s="33" t="s">
        <v>560</v>
      </c>
      <c r="L53" s="33" t="s">
        <v>560</v>
      </c>
      <c r="M53" s="33" t="s">
        <v>560</v>
      </c>
      <c r="N53" s="33" t="s">
        <v>560</v>
      </c>
      <c r="O53" s="33" t="s">
        <v>560</v>
      </c>
      <c r="P53" s="33" t="s">
        <v>560</v>
      </c>
      <c r="Q53" s="33" t="s">
        <v>560</v>
      </c>
      <c r="R53" s="33" t="s">
        <v>560</v>
      </c>
      <c r="S53" s="33" t="s">
        <v>560</v>
      </c>
      <c r="T53" s="33" t="s">
        <v>560</v>
      </c>
      <c r="U53" s="33" t="s">
        <v>560</v>
      </c>
      <c r="V53" s="33" t="s">
        <v>560</v>
      </c>
      <c r="W53" s="33" t="s">
        <v>560</v>
      </c>
      <c r="X53" s="33" t="s">
        <v>560</v>
      </c>
      <c r="Y53" s="33" t="s">
        <v>560</v>
      </c>
      <c r="Z53" s="33" t="s">
        <v>560</v>
      </c>
      <c r="AA53" s="33" t="s">
        <v>560</v>
      </c>
      <c r="AB53" s="33" t="s">
        <v>560</v>
      </c>
      <c r="AC53" s="33" t="s">
        <v>560</v>
      </c>
      <c r="AD53" s="33" t="s">
        <v>560</v>
      </c>
      <c r="AE53" s="33" t="s">
        <v>560</v>
      </c>
      <c r="AF53" s="33" t="s">
        <v>560</v>
      </c>
      <c r="AG53" s="33" t="s">
        <v>560</v>
      </c>
      <c r="AH53" s="33" t="s">
        <v>560</v>
      </c>
      <c r="AI53" s="33" t="s">
        <v>560</v>
      </c>
      <c r="AJ53" s="33" t="s">
        <v>560</v>
      </c>
      <c r="AK53" s="33" t="s">
        <v>560</v>
      </c>
      <c r="AL53" s="33" t="s">
        <v>560</v>
      </c>
      <c r="AM53" s="33" t="s">
        <v>560</v>
      </c>
      <c r="AN53" s="33" t="s">
        <v>560</v>
      </c>
      <c r="AO53" s="33" t="s">
        <v>560</v>
      </c>
      <c r="AP53" s="33" t="s">
        <v>560</v>
      </c>
      <c r="AQ53" s="33" t="s">
        <v>560</v>
      </c>
      <c r="AR53" s="33" t="s">
        <v>560</v>
      </c>
      <c r="AS53" s="33" t="s">
        <v>560</v>
      </c>
      <c r="AT53" s="33" t="s">
        <v>560</v>
      </c>
      <c r="AU53" s="33" t="s">
        <v>560</v>
      </c>
      <c r="AV53" s="33" t="s">
        <v>560</v>
      </c>
      <c r="AW53" s="33" t="s">
        <v>560</v>
      </c>
      <c r="AX53" s="33" t="s">
        <v>560</v>
      </c>
      <c r="AY53" s="33" t="s">
        <v>560</v>
      </c>
      <c r="AZ53" s="33" t="s">
        <v>560</v>
      </c>
      <c r="BA53" s="33" t="s">
        <v>560</v>
      </c>
      <c r="BB53" s="33" t="s">
        <v>560</v>
      </c>
      <c r="BC53" s="33" t="s">
        <v>560</v>
      </c>
      <c r="BD53" s="33" t="s">
        <v>560</v>
      </c>
      <c r="BE53" s="33" t="s">
        <v>560</v>
      </c>
      <c r="BF53" s="33" t="s">
        <v>560</v>
      </c>
      <c r="BG53" s="33" t="s">
        <v>560</v>
      </c>
      <c r="BH53" s="33" t="s">
        <v>560</v>
      </c>
      <c r="BI53" s="33" t="s">
        <v>560</v>
      </c>
      <c r="BJ53" s="33" t="s">
        <v>560</v>
      </c>
      <c r="BK53" s="33" t="s">
        <v>560</v>
      </c>
      <c r="BL53" s="33" t="s">
        <v>560</v>
      </c>
      <c r="BM53" s="33" t="s">
        <v>560</v>
      </c>
      <c r="BN53" s="33" t="s">
        <v>560</v>
      </c>
      <c r="BO53" s="33" t="s">
        <v>560</v>
      </c>
      <c r="BP53" s="33" t="s">
        <v>560</v>
      </c>
      <c r="BQ53" s="33" t="s">
        <v>560</v>
      </c>
      <c r="BR53" s="33" t="s">
        <v>560</v>
      </c>
      <c r="BS53" s="33" t="s">
        <v>560</v>
      </c>
      <c r="BT53" s="33" t="s">
        <v>560</v>
      </c>
      <c r="BU53" s="33" t="s">
        <v>560</v>
      </c>
      <c r="BV53" s="33" t="s">
        <v>560</v>
      </c>
      <c r="BW53" s="33" t="s">
        <v>560</v>
      </c>
      <c r="BX53" s="33" t="s">
        <v>560</v>
      </c>
      <c r="BY53" s="33" t="s">
        <v>560</v>
      </c>
      <c r="BZ53" s="33" t="s">
        <v>560</v>
      </c>
      <c r="CA53" s="33" t="s">
        <v>560</v>
      </c>
      <c r="CB53" s="33" t="s">
        <v>560</v>
      </c>
      <c r="CC53" s="33" t="s">
        <v>560</v>
      </c>
      <c r="CD53" s="33" t="s">
        <v>560</v>
      </c>
      <c r="CE53" s="33" t="s">
        <v>560</v>
      </c>
      <c r="CF53" s="33" t="s">
        <v>560</v>
      </c>
      <c r="CG53" s="33" t="s">
        <v>560</v>
      </c>
      <c r="CH53" s="33" t="s">
        <v>560</v>
      </c>
      <c r="CI53" s="33" t="s">
        <v>560</v>
      </c>
      <c r="CJ53" s="33" t="s">
        <v>560</v>
      </c>
      <c r="CK53" s="33" t="s">
        <v>560</v>
      </c>
      <c r="CL53" s="33" t="s">
        <v>560</v>
      </c>
      <c r="CM53" s="33" t="s">
        <v>560</v>
      </c>
      <c r="CN53" s="33" t="s">
        <v>560</v>
      </c>
      <c r="CO53" s="33" t="s">
        <v>560</v>
      </c>
      <c r="CP53" s="33" t="s">
        <v>560</v>
      </c>
      <c r="CQ53" s="33" t="s">
        <v>560</v>
      </c>
      <c r="CR53" s="33" t="s">
        <v>560</v>
      </c>
      <c r="CS53" s="33" t="s">
        <v>560</v>
      </c>
      <c r="CT53" s="33" t="s">
        <v>560</v>
      </c>
      <c r="CU53" s="33" t="s">
        <v>560</v>
      </c>
      <c r="CV53" s="33" t="s">
        <v>560</v>
      </c>
      <c r="CW53" s="33" t="s">
        <v>560</v>
      </c>
      <c r="CX53" s="33" t="s">
        <v>560</v>
      </c>
      <c r="CY53" s="33" t="s">
        <v>560</v>
      </c>
      <c r="CZ53" s="33" t="s">
        <v>560</v>
      </c>
      <c r="DA53" s="33" t="s">
        <v>560</v>
      </c>
      <c r="DB53" s="33" t="s">
        <v>560</v>
      </c>
      <c r="DC53" s="33" t="s">
        <v>560</v>
      </c>
      <c r="DD53" s="33" t="s">
        <v>560</v>
      </c>
      <c r="DE53" s="33" t="s">
        <v>560</v>
      </c>
      <c r="DF53" s="33" t="s">
        <v>560</v>
      </c>
      <c r="DG53" s="33" t="s">
        <v>560</v>
      </c>
      <c r="DH53" s="33" t="s">
        <v>560</v>
      </c>
    </row>
  </sheetData>
  <mergeCells count="10">
    <mergeCell ref="A2:A13"/>
    <mergeCell ref="B2:B3"/>
    <mergeCell ref="BG4:BG5"/>
    <mergeCell ref="BH4:BH5"/>
    <mergeCell ref="BQ4:BQ5"/>
    <mergeCell ref="BS4:BS5"/>
    <mergeCell ref="CV4:CV5"/>
    <mergeCell ref="CW4:CW5"/>
    <mergeCell ref="CX4:CX5"/>
    <mergeCell ref="BT5:BT6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29A79-4047-490B-8703-0EB51DC34796}">
  <dimension ref="A1:DI53"/>
  <sheetViews>
    <sheetView workbookViewId="0">
      <selection activeCell="CT27" sqref="CT27"/>
    </sheetView>
  </sheetViews>
  <sheetFormatPr defaultRowHeight="14.25" x14ac:dyDescent="0.2"/>
  <sheetData>
    <row r="1" spans="1:113" s="42" customFormat="1" ht="72" thickBot="1" x14ac:dyDescent="0.25">
      <c r="B1" s="42" t="s">
        <v>878</v>
      </c>
      <c r="C1" s="42" t="s">
        <v>879</v>
      </c>
      <c r="D1" s="42" t="s">
        <v>880</v>
      </c>
      <c r="E1" s="42" t="s">
        <v>881</v>
      </c>
      <c r="F1" s="42" t="s">
        <v>882</v>
      </c>
      <c r="G1" s="42" t="s">
        <v>883</v>
      </c>
      <c r="H1" s="42" t="s">
        <v>884</v>
      </c>
      <c r="I1" s="42" t="s">
        <v>885</v>
      </c>
      <c r="J1" s="42" t="s">
        <v>886</v>
      </c>
      <c r="K1" s="42" t="s">
        <v>887</v>
      </c>
      <c r="L1" s="42" t="s">
        <v>888</v>
      </c>
      <c r="M1" s="42" t="s">
        <v>889</v>
      </c>
      <c r="N1" s="42" t="s">
        <v>890</v>
      </c>
      <c r="O1" s="42" t="s">
        <v>891</v>
      </c>
      <c r="P1" s="42" t="s">
        <v>892</v>
      </c>
      <c r="Q1" s="42" t="s">
        <v>893</v>
      </c>
      <c r="R1" s="42" t="s">
        <v>894</v>
      </c>
      <c r="S1" s="42" t="s">
        <v>895</v>
      </c>
      <c r="T1" s="42" t="s">
        <v>896</v>
      </c>
      <c r="U1" s="42" t="s">
        <v>897</v>
      </c>
      <c r="V1" s="42" t="s">
        <v>898</v>
      </c>
      <c r="W1" s="42" t="s">
        <v>899</v>
      </c>
      <c r="X1" s="42" t="s">
        <v>900</v>
      </c>
      <c r="Y1" s="42" t="s">
        <v>901</v>
      </c>
      <c r="Z1" s="42" t="s">
        <v>902</v>
      </c>
      <c r="AA1" s="42" t="s">
        <v>903</v>
      </c>
      <c r="AB1" s="42" t="s">
        <v>904</v>
      </c>
      <c r="AC1" s="42" t="s">
        <v>905</v>
      </c>
      <c r="AD1" s="42" t="s">
        <v>906</v>
      </c>
      <c r="AE1" s="42" t="s">
        <v>907</v>
      </c>
      <c r="AF1" s="42" t="s">
        <v>908</v>
      </c>
      <c r="AG1" s="42" t="s">
        <v>909</v>
      </c>
      <c r="AH1" s="42" t="s">
        <v>910</v>
      </c>
      <c r="AI1" s="42" t="s">
        <v>911</v>
      </c>
      <c r="AJ1" s="42" t="s">
        <v>912</v>
      </c>
      <c r="AK1" s="42" t="s">
        <v>913</v>
      </c>
      <c r="AL1" s="42" t="s">
        <v>914</v>
      </c>
      <c r="AM1" s="42" t="s">
        <v>915</v>
      </c>
      <c r="AN1" s="42" t="s">
        <v>916</v>
      </c>
      <c r="AO1" s="42" t="s">
        <v>917</v>
      </c>
      <c r="AP1" s="42" t="s">
        <v>918</v>
      </c>
      <c r="AQ1" s="42" t="s">
        <v>919</v>
      </c>
      <c r="AR1" s="42" t="s">
        <v>920</v>
      </c>
      <c r="AS1" s="42" t="s">
        <v>921</v>
      </c>
      <c r="AT1" s="42" t="s">
        <v>922</v>
      </c>
      <c r="AU1" s="42" t="s">
        <v>923</v>
      </c>
      <c r="AV1" s="42" t="s">
        <v>924</v>
      </c>
      <c r="AW1" s="42" t="s">
        <v>925</v>
      </c>
      <c r="AX1" s="42" t="s">
        <v>926</v>
      </c>
      <c r="AY1" s="42" t="s">
        <v>927</v>
      </c>
      <c r="AZ1" s="42" t="s">
        <v>928</v>
      </c>
      <c r="BA1" s="42" t="s">
        <v>929</v>
      </c>
      <c r="BB1" s="42" t="s">
        <v>930</v>
      </c>
      <c r="BC1" s="42" t="s">
        <v>931</v>
      </c>
      <c r="BD1" s="42" t="s">
        <v>932</v>
      </c>
      <c r="BE1" s="42" t="s">
        <v>933</v>
      </c>
      <c r="BF1" s="42" t="s">
        <v>934</v>
      </c>
      <c r="BG1" s="42" t="s">
        <v>935</v>
      </c>
      <c r="BH1" s="42" t="s">
        <v>936</v>
      </c>
      <c r="BI1" s="42" t="s">
        <v>937</v>
      </c>
      <c r="BJ1" s="42" t="s">
        <v>938</v>
      </c>
      <c r="BK1" s="42" t="s">
        <v>939</v>
      </c>
      <c r="BL1" s="42" t="s">
        <v>940</v>
      </c>
      <c r="BM1" s="42" t="s">
        <v>941</v>
      </c>
      <c r="BN1" s="42" t="s">
        <v>942</v>
      </c>
      <c r="BO1" s="42" t="s">
        <v>943</v>
      </c>
      <c r="BP1" s="42" t="s">
        <v>944</v>
      </c>
      <c r="BQ1" s="42" t="s">
        <v>945</v>
      </c>
      <c r="BR1" s="42" t="s">
        <v>946</v>
      </c>
      <c r="BS1" s="42" t="s">
        <v>947</v>
      </c>
      <c r="BT1" s="42" t="s">
        <v>948</v>
      </c>
      <c r="BU1" s="42" t="s">
        <v>949</v>
      </c>
      <c r="BV1" s="42" t="s">
        <v>950</v>
      </c>
      <c r="BW1" s="42" t="s">
        <v>951</v>
      </c>
      <c r="BX1" s="42" t="s">
        <v>952</v>
      </c>
      <c r="BY1" s="42" t="s">
        <v>953</v>
      </c>
      <c r="BZ1" s="42" t="s">
        <v>954</v>
      </c>
      <c r="CA1" s="42" t="s">
        <v>955</v>
      </c>
      <c r="CB1" s="42" t="s">
        <v>956</v>
      </c>
      <c r="CC1" s="42" t="s">
        <v>957</v>
      </c>
      <c r="CD1" s="42" t="s">
        <v>958</v>
      </c>
      <c r="CE1" s="42" t="s">
        <v>959</v>
      </c>
      <c r="CF1" s="42" t="s">
        <v>960</v>
      </c>
      <c r="CG1" s="42" t="s">
        <v>961</v>
      </c>
      <c r="CH1" s="42" t="s">
        <v>962</v>
      </c>
      <c r="CI1" s="42" t="s">
        <v>963</v>
      </c>
      <c r="CJ1" s="42" t="s">
        <v>964</v>
      </c>
      <c r="CK1" s="42" t="s">
        <v>965</v>
      </c>
      <c r="CL1" s="42" t="s">
        <v>966</v>
      </c>
      <c r="CM1" s="42" t="s">
        <v>967</v>
      </c>
      <c r="CN1" s="42" t="s">
        <v>968</v>
      </c>
      <c r="CO1" s="42" t="s">
        <v>969</v>
      </c>
      <c r="CP1" s="42" t="s">
        <v>970</v>
      </c>
      <c r="CQ1" s="42" t="s">
        <v>971</v>
      </c>
      <c r="CR1" s="42" t="s">
        <v>972</v>
      </c>
      <c r="CS1" s="42" t="s">
        <v>973</v>
      </c>
      <c r="CT1" s="42" t="s">
        <v>974</v>
      </c>
      <c r="CU1" s="42" t="s">
        <v>975</v>
      </c>
      <c r="CV1" s="42" t="s">
        <v>976</v>
      </c>
      <c r="CW1" s="42" t="s">
        <v>977</v>
      </c>
      <c r="CX1" s="42" t="s">
        <v>978</v>
      </c>
      <c r="CY1" s="42" t="s">
        <v>979</v>
      </c>
      <c r="CZ1" s="42" t="s">
        <v>980</v>
      </c>
      <c r="DA1" s="42" t="s">
        <v>981</v>
      </c>
      <c r="DB1" s="42" t="s">
        <v>982</v>
      </c>
      <c r="DC1" s="42" t="s">
        <v>983</v>
      </c>
      <c r="DD1" s="42" t="s">
        <v>984</v>
      </c>
      <c r="DE1" s="42" t="s">
        <v>985</v>
      </c>
      <c r="DF1" s="42" t="s">
        <v>986</v>
      </c>
      <c r="DG1" s="42" t="s">
        <v>987</v>
      </c>
      <c r="DH1" s="42" t="s">
        <v>988</v>
      </c>
    </row>
    <row r="2" spans="1:113" x14ac:dyDescent="0.2">
      <c r="A2" s="97" t="s">
        <v>594</v>
      </c>
      <c r="B2" s="98" t="s">
        <v>595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2"/>
      <c r="BS2" s="2"/>
      <c r="BT2" s="2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2"/>
      <c r="CI2" s="2"/>
      <c r="CJ2" s="2"/>
      <c r="CK2" s="2"/>
      <c r="CL2" s="2"/>
      <c r="CM2" s="2"/>
      <c r="CN2" s="2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</row>
    <row r="3" spans="1:113" x14ac:dyDescent="0.2">
      <c r="A3" s="94"/>
      <c r="B3" s="92"/>
      <c r="C3" s="4" t="s">
        <v>596</v>
      </c>
      <c r="D3" s="5"/>
      <c r="E3" s="5"/>
      <c r="F3" s="6"/>
      <c r="G3" s="6"/>
      <c r="H3" s="6"/>
      <c r="I3" s="3" t="s">
        <v>597</v>
      </c>
      <c r="J3" s="6"/>
      <c r="K3" s="6"/>
      <c r="L3" s="6"/>
      <c r="M3" s="5"/>
      <c r="N3" s="5"/>
      <c r="O3" s="5"/>
      <c r="P3" s="5"/>
      <c r="Q3" s="3" t="s">
        <v>598</v>
      </c>
      <c r="R3" s="5"/>
      <c r="S3" s="5"/>
      <c r="T3" s="5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5"/>
      <c r="AJ3" s="5"/>
      <c r="AK3" s="5"/>
      <c r="AL3" s="5"/>
      <c r="AM3" s="5"/>
      <c r="AN3" s="5"/>
      <c r="AO3" s="5"/>
      <c r="AP3" s="6"/>
      <c r="AQ3" s="6"/>
      <c r="AR3" s="6"/>
      <c r="AS3" s="6"/>
      <c r="AT3" s="6"/>
      <c r="AU3" s="6"/>
      <c r="AV3" s="6"/>
      <c r="AW3" s="3" t="s">
        <v>600</v>
      </c>
      <c r="AX3" s="6"/>
      <c r="AY3" s="6"/>
      <c r="AZ3" s="6"/>
      <c r="BA3" s="3" t="s">
        <v>599</v>
      </c>
      <c r="BB3" s="5"/>
      <c r="BC3" s="5"/>
      <c r="BD3" s="5"/>
      <c r="BE3" s="5"/>
      <c r="BF3" s="3" t="s">
        <v>601</v>
      </c>
      <c r="BG3" s="5"/>
      <c r="BH3" s="5"/>
      <c r="BI3" s="3" t="s">
        <v>602</v>
      </c>
      <c r="BJ3" s="5"/>
      <c r="BK3" s="5"/>
      <c r="BL3" s="5"/>
      <c r="BM3" s="5"/>
      <c r="BN3" s="5"/>
      <c r="BO3" s="5"/>
      <c r="BP3" s="5"/>
      <c r="BQ3" s="5"/>
      <c r="BR3" s="3" t="s">
        <v>603</v>
      </c>
      <c r="BS3" s="5"/>
      <c r="BT3" s="5"/>
      <c r="BU3" s="3" t="s">
        <v>604</v>
      </c>
      <c r="BV3" s="5"/>
      <c r="BW3" s="5"/>
      <c r="BX3" s="5"/>
      <c r="BY3" s="3" t="s">
        <v>605</v>
      </c>
      <c r="BZ3" s="5"/>
      <c r="CA3" s="5"/>
      <c r="CB3" s="5"/>
      <c r="CC3" s="5"/>
      <c r="CD3" s="3" t="s">
        <v>606</v>
      </c>
      <c r="CE3" s="3" t="s">
        <v>607</v>
      </c>
      <c r="CF3" s="5"/>
      <c r="CG3" s="5"/>
      <c r="CH3" s="3" t="s">
        <v>608</v>
      </c>
      <c r="CI3" s="5"/>
      <c r="CJ3" s="6"/>
      <c r="CK3" s="6"/>
      <c r="CL3" s="3" t="s">
        <v>609</v>
      </c>
      <c r="CM3" s="6"/>
      <c r="CN3" s="6"/>
      <c r="CO3" s="5"/>
      <c r="CP3" s="5"/>
      <c r="CQ3" s="3" t="s">
        <v>610</v>
      </c>
      <c r="CR3" s="5"/>
      <c r="CS3" s="5"/>
      <c r="CT3" s="5"/>
      <c r="CU3" s="3" t="s">
        <v>611</v>
      </c>
      <c r="CV3" s="5"/>
      <c r="CW3" s="5"/>
      <c r="CX3" s="5"/>
      <c r="CY3" s="3" t="s">
        <v>612</v>
      </c>
      <c r="CZ3" s="5"/>
      <c r="DA3" s="5"/>
      <c r="DB3" s="3" t="s">
        <v>613</v>
      </c>
      <c r="DC3" s="5"/>
      <c r="DD3" s="5"/>
      <c r="DE3" s="5"/>
      <c r="DF3" s="5"/>
      <c r="DG3" s="5"/>
      <c r="DH3" s="3" t="s">
        <v>614</v>
      </c>
      <c r="DI3" s="5"/>
    </row>
    <row r="4" spans="1:113" ht="24.75" x14ac:dyDescent="0.2">
      <c r="A4" s="94"/>
      <c r="B4" s="34" t="s">
        <v>615</v>
      </c>
      <c r="C4" s="35" t="s">
        <v>22</v>
      </c>
      <c r="D4" s="3" t="s">
        <v>616</v>
      </c>
      <c r="E4" s="3" t="s">
        <v>617</v>
      </c>
      <c r="F4" s="3" t="s">
        <v>618</v>
      </c>
      <c r="G4" s="3" t="s">
        <v>619</v>
      </c>
      <c r="H4" s="3" t="s">
        <v>620</v>
      </c>
      <c r="I4" s="34" t="s">
        <v>28</v>
      </c>
      <c r="J4" s="3" t="s">
        <v>621</v>
      </c>
      <c r="K4" s="3" t="s">
        <v>622</v>
      </c>
      <c r="L4" s="3" t="s">
        <v>623</v>
      </c>
      <c r="M4" s="3" t="s">
        <v>624</v>
      </c>
      <c r="N4" s="3" t="s">
        <v>625</v>
      </c>
      <c r="O4" s="3" t="s">
        <v>626</v>
      </c>
      <c r="P4" s="3" t="s">
        <v>627</v>
      </c>
      <c r="Q4" s="34" t="s">
        <v>36</v>
      </c>
      <c r="R4" s="3" t="s">
        <v>628</v>
      </c>
      <c r="S4" s="3" t="s">
        <v>629</v>
      </c>
      <c r="T4" s="3" t="s">
        <v>630</v>
      </c>
      <c r="U4" s="3" t="s">
        <v>631</v>
      </c>
      <c r="V4" s="3" t="s">
        <v>632</v>
      </c>
      <c r="W4" s="3" t="s">
        <v>633</v>
      </c>
      <c r="X4" s="3" t="s">
        <v>634</v>
      </c>
      <c r="Y4" s="3" t="s">
        <v>635</v>
      </c>
      <c r="Z4" s="3" t="s">
        <v>636</v>
      </c>
      <c r="AA4" s="3" t="s">
        <v>637</v>
      </c>
      <c r="AB4" s="3" t="s">
        <v>638</v>
      </c>
      <c r="AC4" s="3" t="s">
        <v>639</v>
      </c>
      <c r="AD4" s="3" t="s">
        <v>640</v>
      </c>
      <c r="AE4" s="3" t="s">
        <v>641</v>
      </c>
      <c r="AF4" s="3" t="s">
        <v>642</v>
      </c>
      <c r="AG4" s="3" t="s">
        <v>643</v>
      </c>
      <c r="AH4" s="3" t="s">
        <v>644</v>
      </c>
      <c r="AI4" s="3" t="s">
        <v>645</v>
      </c>
      <c r="AJ4" s="3" t="s">
        <v>646</v>
      </c>
      <c r="AK4" s="3" t="s">
        <v>647</v>
      </c>
      <c r="AL4" s="3" t="s">
        <v>648</v>
      </c>
      <c r="AM4" s="3" t="s">
        <v>649</v>
      </c>
      <c r="AN4" s="3" t="s">
        <v>650</v>
      </c>
      <c r="AO4" s="3" t="s">
        <v>651</v>
      </c>
      <c r="AP4" s="3" t="s">
        <v>652</v>
      </c>
      <c r="AQ4" s="3" t="s">
        <v>653</v>
      </c>
      <c r="AR4" s="3" t="s">
        <v>654</v>
      </c>
      <c r="AS4" s="3" t="s">
        <v>655</v>
      </c>
      <c r="AT4" s="3" t="s">
        <v>656</v>
      </c>
      <c r="AU4" s="3" t="s">
        <v>657</v>
      </c>
      <c r="AV4" s="3" t="s">
        <v>658</v>
      </c>
      <c r="AW4" s="34" t="s">
        <v>68</v>
      </c>
      <c r="AX4" s="3" t="s">
        <v>659</v>
      </c>
      <c r="AY4" s="3" t="s">
        <v>660</v>
      </c>
      <c r="AZ4" s="3" t="s">
        <v>661</v>
      </c>
      <c r="BA4" s="34" t="s">
        <v>72</v>
      </c>
      <c r="BB4" s="3" t="s">
        <v>662</v>
      </c>
      <c r="BC4" s="3" t="s">
        <v>663</v>
      </c>
      <c r="BD4" s="3" t="s">
        <v>664</v>
      </c>
      <c r="BE4" s="3" t="s">
        <v>665</v>
      </c>
      <c r="BF4" s="34" t="s">
        <v>77</v>
      </c>
      <c r="BG4" s="91" t="s">
        <v>666</v>
      </c>
      <c r="BH4" s="91" t="s">
        <v>667</v>
      </c>
      <c r="BI4" s="34" t="s">
        <v>80</v>
      </c>
      <c r="BJ4" s="3" t="s">
        <v>668</v>
      </c>
      <c r="BK4" s="3" t="s">
        <v>669</v>
      </c>
      <c r="BL4" s="3" t="s">
        <v>670</v>
      </c>
      <c r="BM4" s="3" t="s">
        <v>671</v>
      </c>
      <c r="BN4" s="3" t="s">
        <v>672</v>
      </c>
      <c r="BO4" s="3" t="s">
        <v>673</v>
      </c>
      <c r="BP4" s="3" t="s">
        <v>674</v>
      </c>
      <c r="BQ4" s="91" t="s">
        <v>675</v>
      </c>
      <c r="BR4" s="34" t="s">
        <v>89</v>
      </c>
      <c r="BS4" s="91" t="s">
        <v>676</v>
      </c>
      <c r="BT4" s="9" t="s">
        <v>677</v>
      </c>
      <c r="BU4" s="34" t="s">
        <v>92</v>
      </c>
      <c r="BV4" s="3" t="s">
        <v>678</v>
      </c>
      <c r="BW4" s="3" t="s">
        <v>679</v>
      </c>
      <c r="BX4" s="3" t="s">
        <v>680</v>
      </c>
      <c r="BY4" s="34" t="s">
        <v>96</v>
      </c>
      <c r="BZ4" s="3" t="s">
        <v>681</v>
      </c>
      <c r="CA4" s="3" t="s">
        <v>682</v>
      </c>
      <c r="CB4" s="3" t="s">
        <v>683</v>
      </c>
      <c r="CC4" s="3" t="s">
        <v>684</v>
      </c>
      <c r="CD4" s="34" t="s">
        <v>101</v>
      </c>
      <c r="CE4" s="34" t="s">
        <v>102</v>
      </c>
      <c r="CF4" s="3" t="s">
        <v>685</v>
      </c>
      <c r="CG4" s="3" t="s">
        <v>686</v>
      </c>
      <c r="CH4" s="34" t="s">
        <v>105</v>
      </c>
      <c r="CI4" s="3" t="s">
        <v>687</v>
      </c>
      <c r="CJ4" s="3" t="s">
        <v>688</v>
      </c>
      <c r="CK4" s="3" t="s">
        <v>689</v>
      </c>
      <c r="CL4" s="34" t="s">
        <v>109</v>
      </c>
      <c r="CM4" s="3" t="s">
        <v>690</v>
      </c>
      <c r="CN4" s="3" t="s">
        <v>691</v>
      </c>
      <c r="CO4" s="3" t="s">
        <v>692</v>
      </c>
      <c r="CP4" s="3" t="s">
        <v>693</v>
      </c>
      <c r="CQ4" s="34" t="s">
        <v>114</v>
      </c>
      <c r="CR4" s="3" t="s">
        <v>694</v>
      </c>
      <c r="CS4" s="3" t="s">
        <v>695</v>
      </c>
      <c r="CT4" s="3" t="s">
        <v>696</v>
      </c>
      <c r="CU4" s="34" t="s">
        <v>118</v>
      </c>
      <c r="CV4" s="3" t="s">
        <v>697</v>
      </c>
      <c r="CW4" s="91" t="s">
        <v>698</v>
      </c>
      <c r="CX4" s="91" t="s">
        <v>699</v>
      </c>
      <c r="CY4" s="34" t="s">
        <v>122</v>
      </c>
      <c r="CZ4" s="3" t="s">
        <v>700</v>
      </c>
      <c r="DA4" s="3" t="s">
        <v>701</v>
      </c>
      <c r="DB4" s="34" t="s">
        <v>125</v>
      </c>
      <c r="DC4" s="3" t="s">
        <v>702</v>
      </c>
      <c r="DD4" s="3" t="s">
        <v>703</v>
      </c>
      <c r="DE4" s="3" t="s">
        <v>704</v>
      </c>
      <c r="DF4" s="3" t="s">
        <v>705</v>
      </c>
      <c r="DG4" s="3" t="s">
        <v>706</v>
      </c>
      <c r="DH4" s="34" t="s">
        <v>131</v>
      </c>
      <c r="DI4" s="3" t="s">
        <v>707</v>
      </c>
    </row>
    <row r="5" spans="1:113" ht="24" x14ac:dyDescent="0.2">
      <c r="A5" s="94"/>
      <c r="B5" s="10"/>
      <c r="C5" s="35" t="s">
        <v>132</v>
      </c>
      <c r="D5" s="10"/>
      <c r="E5" s="10"/>
      <c r="F5" s="10"/>
      <c r="G5" s="10"/>
      <c r="H5" s="34" t="s">
        <v>708</v>
      </c>
      <c r="I5" s="10"/>
      <c r="J5" s="34" t="s">
        <v>134</v>
      </c>
      <c r="K5" s="34" t="s">
        <v>135</v>
      </c>
      <c r="L5" s="34" t="s">
        <v>136</v>
      </c>
      <c r="M5" s="34" t="s">
        <v>136</v>
      </c>
      <c r="N5" s="34" t="s">
        <v>137</v>
      </c>
      <c r="O5" s="34" t="s">
        <v>709</v>
      </c>
      <c r="P5" s="34" t="s">
        <v>28</v>
      </c>
      <c r="Q5" s="10"/>
      <c r="R5" s="34" t="s">
        <v>139</v>
      </c>
      <c r="S5" s="34" t="s">
        <v>36</v>
      </c>
      <c r="T5" s="34" t="s">
        <v>140</v>
      </c>
      <c r="U5" s="34" t="s">
        <v>141</v>
      </c>
      <c r="V5" s="10"/>
      <c r="W5" s="34" t="s">
        <v>142</v>
      </c>
      <c r="X5" s="34" t="s">
        <v>143</v>
      </c>
      <c r="Y5" s="34" t="s">
        <v>144</v>
      </c>
      <c r="Z5" s="34" t="s">
        <v>36</v>
      </c>
      <c r="AA5" s="34" t="s">
        <v>145</v>
      </c>
      <c r="AB5" s="34" t="s">
        <v>146</v>
      </c>
      <c r="AC5" s="34" t="s">
        <v>710</v>
      </c>
      <c r="AD5" s="34" t="s">
        <v>711</v>
      </c>
      <c r="AE5" s="34" t="s">
        <v>149</v>
      </c>
      <c r="AF5" s="34" t="s">
        <v>36</v>
      </c>
      <c r="AG5" s="34" t="s">
        <v>150</v>
      </c>
      <c r="AH5" s="34" t="s">
        <v>151</v>
      </c>
      <c r="AI5" s="34" t="s">
        <v>152</v>
      </c>
      <c r="AJ5" s="34" t="s">
        <v>153</v>
      </c>
      <c r="AK5" s="34" t="s">
        <v>154</v>
      </c>
      <c r="AL5" s="34" t="s">
        <v>141</v>
      </c>
      <c r="AM5" s="34" t="s">
        <v>155</v>
      </c>
      <c r="AN5" s="34" t="s">
        <v>155</v>
      </c>
      <c r="AO5" s="34" t="s">
        <v>36</v>
      </c>
      <c r="AP5" s="34" t="s">
        <v>712</v>
      </c>
      <c r="AQ5" s="34" t="s">
        <v>157</v>
      </c>
      <c r="AR5" s="34" t="s">
        <v>158</v>
      </c>
      <c r="AS5" s="34" t="s">
        <v>159</v>
      </c>
      <c r="AT5" s="34" t="s">
        <v>36</v>
      </c>
      <c r="AU5" s="34" t="s">
        <v>160</v>
      </c>
      <c r="AV5" s="34" t="s">
        <v>161</v>
      </c>
      <c r="AW5" s="34" t="s">
        <v>162</v>
      </c>
      <c r="AX5" s="34" t="s">
        <v>163</v>
      </c>
      <c r="AY5" s="34" t="s">
        <v>164</v>
      </c>
      <c r="AZ5" s="34" t="s">
        <v>164</v>
      </c>
      <c r="BA5" s="10"/>
      <c r="BB5" s="34" t="s">
        <v>72</v>
      </c>
      <c r="BC5" s="34" t="s">
        <v>165</v>
      </c>
      <c r="BD5" s="34" t="s">
        <v>166</v>
      </c>
      <c r="BE5" s="34" t="s">
        <v>713</v>
      </c>
      <c r="BF5" s="34" t="s">
        <v>168</v>
      </c>
      <c r="BG5" s="92"/>
      <c r="BH5" s="92"/>
      <c r="BI5" s="34" t="s">
        <v>169</v>
      </c>
      <c r="BJ5" s="34" t="s">
        <v>170</v>
      </c>
      <c r="BK5" s="34" t="s">
        <v>170</v>
      </c>
      <c r="BL5" s="34" t="s">
        <v>170</v>
      </c>
      <c r="BM5" s="34" t="s">
        <v>170</v>
      </c>
      <c r="BN5" s="34" t="s">
        <v>170</v>
      </c>
      <c r="BO5" s="34" t="s">
        <v>714</v>
      </c>
      <c r="BP5" s="34" t="s">
        <v>715</v>
      </c>
      <c r="BQ5" s="92"/>
      <c r="BR5" s="34" t="s">
        <v>173</v>
      </c>
      <c r="BS5" s="92"/>
      <c r="BT5" s="92" t="s">
        <v>174</v>
      </c>
      <c r="BU5" s="34" t="s">
        <v>175</v>
      </c>
      <c r="BV5" s="34" t="s">
        <v>716</v>
      </c>
      <c r="BW5" s="34" t="s">
        <v>177</v>
      </c>
      <c r="BX5" s="34" t="s">
        <v>178</v>
      </c>
      <c r="BY5" s="10"/>
      <c r="BZ5" s="34" t="s">
        <v>179</v>
      </c>
      <c r="CA5" s="34" t="s">
        <v>180</v>
      </c>
      <c r="CB5" s="10"/>
      <c r="CC5" s="34" t="s">
        <v>96</v>
      </c>
      <c r="CD5" s="12"/>
      <c r="CE5" s="34" t="s">
        <v>181</v>
      </c>
      <c r="CF5" s="10"/>
      <c r="CG5" s="34" t="s">
        <v>182</v>
      </c>
      <c r="CH5" s="34" t="s">
        <v>183</v>
      </c>
      <c r="CI5" s="34" t="s">
        <v>184</v>
      </c>
      <c r="CJ5" s="34" t="s">
        <v>185</v>
      </c>
      <c r="CK5" s="34" t="s">
        <v>186</v>
      </c>
      <c r="CL5" s="34" t="s">
        <v>187</v>
      </c>
      <c r="CM5" s="34" t="s">
        <v>188</v>
      </c>
      <c r="CN5" s="34" t="s">
        <v>189</v>
      </c>
      <c r="CO5" s="34" t="s">
        <v>190</v>
      </c>
      <c r="CP5" s="34" t="s">
        <v>188</v>
      </c>
      <c r="CQ5" s="34" t="s">
        <v>191</v>
      </c>
      <c r="CR5" s="34" t="s">
        <v>182</v>
      </c>
      <c r="CS5" s="34" t="s">
        <v>717</v>
      </c>
      <c r="CT5" s="34" t="s">
        <v>182</v>
      </c>
      <c r="CU5" s="10"/>
      <c r="CV5" s="10"/>
      <c r="CW5" s="92"/>
      <c r="CX5" s="92"/>
      <c r="CY5" s="34" t="s">
        <v>193</v>
      </c>
      <c r="CZ5" s="10"/>
      <c r="DA5" s="34" t="s">
        <v>194</v>
      </c>
      <c r="DB5" s="34" t="s">
        <v>195</v>
      </c>
      <c r="DC5" s="34" t="s">
        <v>196</v>
      </c>
      <c r="DD5" s="34" t="s">
        <v>718</v>
      </c>
      <c r="DE5" s="34" t="s">
        <v>198</v>
      </c>
      <c r="DF5" s="10"/>
      <c r="DG5" s="10"/>
      <c r="DH5" s="34" t="s">
        <v>199</v>
      </c>
      <c r="DI5" s="34" t="s">
        <v>200</v>
      </c>
    </row>
    <row r="6" spans="1:113" ht="24" x14ac:dyDescent="0.2">
      <c r="A6" s="94"/>
      <c r="B6" s="10"/>
      <c r="C6" s="11"/>
      <c r="D6" s="10"/>
      <c r="E6" s="10"/>
      <c r="F6" s="10"/>
      <c r="G6" s="10"/>
      <c r="H6" s="34" t="s">
        <v>719</v>
      </c>
      <c r="I6" s="10"/>
      <c r="J6" s="10"/>
      <c r="K6" s="34" t="s">
        <v>202</v>
      </c>
      <c r="L6" s="34" t="s">
        <v>203</v>
      </c>
      <c r="M6" s="34" t="s">
        <v>203</v>
      </c>
      <c r="N6" s="10"/>
      <c r="O6" s="34" t="s">
        <v>720</v>
      </c>
      <c r="P6" s="10"/>
      <c r="Q6" s="10"/>
      <c r="R6" s="10"/>
      <c r="S6" s="10"/>
      <c r="T6" s="34" t="s">
        <v>205</v>
      </c>
      <c r="U6" s="10"/>
      <c r="V6" s="10"/>
      <c r="W6" s="10"/>
      <c r="X6" s="34" t="s">
        <v>206</v>
      </c>
      <c r="Y6" s="34" t="s">
        <v>207</v>
      </c>
      <c r="Z6" s="10"/>
      <c r="AA6" s="10"/>
      <c r="AB6" s="34" t="s">
        <v>208</v>
      </c>
      <c r="AC6" s="34" t="s">
        <v>721</v>
      </c>
      <c r="AD6" s="34" t="s">
        <v>722</v>
      </c>
      <c r="AE6" s="34" t="s">
        <v>211</v>
      </c>
      <c r="AF6" s="10"/>
      <c r="AG6" s="10"/>
      <c r="AH6" s="34" t="s">
        <v>141</v>
      </c>
      <c r="AI6" s="34" t="s">
        <v>141</v>
      </c>
      <c r="AJ6" s="34" t="s">
        <v>212</v>
      </c>
      <c r="AK6" s="34" t="s">
        <v>212</v>
      </c>
      <c r="AL6" s="10"/>
      <c r="AM6" s="10"/>
      <c r="AN6" s="10"/>
      <c r="AO6" s="10"/>
      <c r="AP6" s="34" t="s">
        <v>723</v>
      </c>
      <c r="AQ6" s="34" t="s">
        <v>214</v>
      </c>
      <c r="AR6" s="34" t="s">
        <v>215</v>
      </c>
      <c r="AS6" s="34" t="s">
        <v>36</v>
      </c>
      <c r="AT6" s="10"/>
      <c r="AU6" s="34" t="s">
        <v>216</v>
      </c>
      <c r="AV6" s="34" t="s">
        <v>217</v>
      </c>
      <c r="AW6" s="34" t="s">
        <v>218</v>
      </c>
      <c r="AX6" s="34" t="s">
        <v>218</v>
      </c>
      <c r="AY6" s="34" t="s">
        <v>219</v>
      </c>
      <c r="AZ6" s="34" t="s">
        <v>219</v>
      </c>
      <c r="BA6" s="10"/>
      <c r="BB6" s="10"/>
      <c r="BC6" s="34" t="s">
        <v>72</v>
      </c>
      <c r="BD6" s="10"/>
      <c r="BE6" s="34" t="s">
        <v>724</v>
      </c>
      <c r="BF6" s="10"/>
      <c r="BG6" s="10"/>
      <c r="BH6" s="10"/>
      <c r="BI6" s="34" t="s">
        <v>221</v>
      </c>
      <c r="BJ6" s="10"/>
      <c r="BK6" s="10"/>
      <c r="BL6" s="10"/>
      <c r="BM6" s="10"/>
      <c r="BN6" s="10"/>
      <c r="BO6" s="34" t="s">
        <v>725</v>
      </c>
      <c r="BP6" s="10"/>
      <c r="BQ6" s="10"/>
      <c r="BR6" s="10"/>
      <c r="BS6" s="10"/>
      <c r="BT6" s="92"/>
      <c r="BU6" s="34" t="s">
        <v>183</v>
      </c>
      <c r="BV6" s="34" t="s">
        <v>726</v>
      </c>
      <c r="BW6" s="10"/>
      <c r="BX6" s="34" t="s">
        <v>182</v>
      </c>
      <c r="BY6" s="12"/>
      <c r="BZ6" s="10"/>
      <c r="CA6" s="10"/>
      <c r="CB6" s="10"/>
      <c r="CC6" s="10"/>
      <c r="CD6" s="12"/>
      <c r="CE6" s="10"/>
      <c r="CF6" s="10"/>
      <c r="CG6" s="10"/>
      <c r="CH6" s="10"/>
      <c r="CI6" s="10"/>
      <c r="CJ6" s="10"/>
      <c r="CK6" s="34" t="s">
        <v>224</v>
      </c>
      <c r="CL6" s="34" t="s">
        <v>190</v>
      </c>
      <c r="CM6" s="10"/>
      <c r="CN6" s="34" t="s">
        <v>225</v>
      </c>
      <c r="CO6" s="10"/>
      <c r="CP6" s="10"/>
      <c r="CQ6" s="34" t="s">
        <v>226</v>
      </c>
      <c r="CR6" s="10"/>
      <c r="CS6" s="34" t="s">
        <v>727</v>
      </c>
      <c r="CT6" s="10"/>
      <c r="CU6" s="12"/>
      <c r="CV6" s="12"/>
      <c r="CW6" s="12"/>
      <c r="CX6" s="12"/>
      <c r="CY6" s="10"/>
      <c r="CZ6" s="10"/>
      <c r="DA6" s="10"/>
      <c r="DB6" s="34" t="s">
        <v>228</v>
      </c>
      <c r="DC6" s="10"/>
      <c r="DD6" s="34" t="s">
        <v>728</v>
      </c>
      <c r="DE6" s="10"/>
      <c r="DF6" s="10"/>
      <c r="DG6" s="10"/>
      <c r="DH6" s="34" t="s">
        <v>230</v>
      </c>
      <c r="DI6" s="34" t="s">
        <v>231</v>
      </c>
    </row>
    <row r="7" spans="1:113" ht="38.25" x14ac:dyDescent="0.2">
      <c r="A7" s="94"/>
      <c r="B7" s="10" t="s">
        <v>232</v>
      </c>
      <c r="C7" s="11" t="s">
        <v>233</v>
      </c>
      <c r="D7" s="10" t="s">
        <v>237</v>
      </c>
      <c r="E7" s="10" t="s">
        <v>238</v>
      </c>
      <c r="F7" s="10" t="s">
        <v>239</v>
      </c>
      <c r="G7" s="10" t="s">
        <v>329</v>
      </c>
      <c r="H7" s="10"/>
      <c r="I7" s="10" t="s">
        <v>234</v>
      </c>
      <c r="J7" s="10" t="s">
        <v>331</v>
      </c>
      <c r="K7" s="12"/>
      <c r="L7" s="12"/>
      <c r="M7" s="12"/>
      <c r="N7" s="10"/>
      <c r="O7" s="10"/>
      <c r="P7" s="10"/>
      <c r="Q7" s="12"/>
      <c r="R7" s="10"/>
      <c r="S7" s="10"/>
      <c r="T7" s="10"/>
      <c r="U7" s="10"/>
      <c r="V7" s="10"/>
      <c r="W7" s="12"/>
      <c r="X7" s="34" t="s">
        <v>247</v>
      </c>
      <c r="Y7" s="34" t="s">
        <v>248</v>
      </c>
      <c r="Z7" s="10"/>
      <c r="AA7" s="10"/>
      <c r="AB7" s="10"/>
      <c r="AC7" s="10" t="s">
        <v>249</v>
      </c>
      <c r="AD7" s="34" t="s">
        <v>729</v>
      </c>
      <c r="AE7" s="12"/>
      <c r="AF7" s="10" t="s">
        <v>252</v>
      </c>
      <c r="AG7" s="10" t="s">
        <v>253</v>
      </c>
      <c r="AH7" s="10" t="s">
        <v>254</v>
      </c>
      <c r="AI7" s="10" t="s">
        <v>255</v>
      </c>
      <c r="AJ7" s="10" t="s">
        <v>256</v>
      </c>
      <c r="AK7" s="10" t="s">
        <v>257</v>
      </c>
      <c r="AL7" s="10" t="s">
        <v>258</v>
      </c>
      <c r="AM7" s="12"/>
      <c r="AN7" s="12"/>
      <c r="AO7" s="12"/>
      <c r="AP7" s="34" t="s">
        <v>730</v>
      </c>
      <c r="AQ7" s="10"/>
      <c r="AR7" s="34" t="s">
        <v>36</v>
      </c>
      <c r="AS7" s="10"/>
      <c r="AT7" s="10" t="s">
        <v>355</v>
      </c>
      <c r="AU7" s="10" t="s">
        <v>263</v>
      </c>
      <c r="AV7" s="10" t="s">
        <v>264</v>
      </c>
      <c r="AW7" s="10" t="s">
        <v>265</v>
      </c>
      <c r="AX7" s="10" t="s">
        <v>266</v>
      </c>
      <c r="AY7" s="10" t="s">
        <v>267</v>
      </c>
      <c r="AZ7" s="10" t="s">
        <v>268</v>
      </c>
      <c r="BA7" s="10" t="s">
        <v>236</v>
      </c>
      <c r="BB7" s="10" t="s">
        <v>731</v>
      </c>
      <c r="BC7" s="10" t="s">
        <v>269</v>
      </c>
      <c r="BD7" s="10" t="s">
        <v>270</v>
      </c>
      <c r="BE7" s="10" t="s">
        <v>732</v>
      </c>
      <c r="BF7" s="10" t="s">
        <v>271</v>
      </c>
      <c r="BG7" s="10" t="s">
        <v>272</v>
      </c>
      <c r="BH7" s="10"/>
      <c r="BI7" s="10"/>
      <c r="BJ7" s="10"/>
      <c r="BK7" s="10"/>
      <c r="BL7" s="10"/>
      <c r="BM7" s="10"/>
      <c r="BN7" s="10"/>
      <c r="BO7" s="10" t="s">
        <v>733</v>
      </c>
      <c r="BP7" s="10" t="s">
        <v>734</v>
      </c>
      <c r="BQ7" s="10" t="s">
        <v>280</v>
      </c>
      <c r="BR7" s="10" t="s">
        <v>281</v>
      </c>
      <c r="BS7" s="10" t="s">
        <v>282</v>
      </c>
      <c r="BT7" s="10" t="s">
        <v>283</v>
      </c>
      <c r="BU7" s="10" t="s">
        <v>284</v>
      </c>
      <c r="BV7" s="34" t="s">
        <v>735</v>
      </c>
      <c r="BW7" s="12"/>
      <c r="BX7" s="12"/>
      <c r="BY7" s="12"/>
      <c r="BZ7" s="12"/>
      <c r="CA7" s="12"/>
      <c r="CB7" s="12"/>
      <c r="CC7" s="10" t="s">
        <v>292</v>
      </c>
      <c r="CD7" s="10" t="s">
        <v>293</v>
      </c>
      <c r="CE7" s="10" t="s">
        <v>295</v>
      </c>
      <c r="CF7" s="10" t="s">
        <v>296</v>
      </c>
      <c r="CG7" s="10" t="s">
        <v>297</v>
      </c>
      <c r="CH7" s="10" t="s">
        <v>298</v>
      </c>
      <c r="CI7" s="10" t="s">
        <v>299</v>
      </c>
      <c r="CJ7" s="10" t="s">
        <v>300</v>
      </c>
      <c r="CK7" s="10" t="s">
        <v>301</v>
      </c>
      <c r="CL7" s="10" t="s">
        <v>302</v>
      </c>
      <c r="CM7" s="10" t="s">
        <v>303</v>
      </c>
      <c r="CN7" s="10" t="s">
        <v>304</v>
      </c>
      <c r="CO7" s="10" t="s">
        <v>305</v>
      </c>
      <c r="CP7" s="10" t="s">
        <v>306</v>
      </c>
      <c r="CQ7" s="10" t="s">
        <v>307</v>
      </c>
      <c r="CR7" s="12"/>
      <c r="CS7" s="34" t="s">
        <v>736</v>
      </c>
      <c r="CT7" s="10"/>
      <c r="CU7" s="12"/>
      <c r="CV7" s="12"/>
      <c r="CW7" s="12"/>
      <c r="CX7" s="10" t="s">
        <v>314</v>
      </c>
      <c r="CY7" s="10" t="s">
        <v>315</v>
      </c>
      <c r="CZ7" s="10" t="s">
        <v>316</v>
      </c>
      <c r="DA7" s="10" t="s">
        <v>317</v>
      </c>
      <c r="DB7" s="10" t="s">
        <v>318</v>
      </c>
      <c r="DC7" s="10" t="s">
        <v>319</v>
      </c>
      <c r="DD7" s="10" t="s">
        <v>737</v>
      </c>
      <c r="DE7" s="10" t="s">
        <v>320</v>
      </c>
      <c r="DF7" s="10" t="s">
        <v>321</v>
      </c>
      <c r="DG7" s="10" t="s">
        <v>322</v>
      </c>
      <c r="DH7" s="10" t="s">
        <v>323</v>
      </c>
      <c r="DI7" s="10" t="s">
        <v>325</v>
      </c>
    </row>
    <row r="8" spans="1:113" ht="38.25" x14ac:dyDescent="0.2">
      <c r="A8" s="94"/>
      <c r="B8" s="10"/>
      <c r="C8" s="11" t="s">
        <v>327</v>
      </c>
      <c r="D8" s="10"/>
      <c r="E8" s="10"/>
      <c r="F8" s="10" t="s">
        <v>328</v>
      </c>
      <c r="G8" s="10"/>
      <c r="H8" s="10" t="s">
        <v>738</v>
      </c>
      <c r="I8" s="10" t="s">
        <v>400</v>
      </c>
      <c r="J8" s="10" t="s">
        <v>351</v>
      </c>
      <c r="K8" s="10" t="s">
        <v>332</v>
      </c>
      <c r="L8" s="10" t="s">
        <v>333</v>
      </c>
      <c r="M8" s="10" t="s">
        <v>334</v>
      </c>
      <c r="N8" s="10" t="s">
        <v>335</v>
      </c>
      <c r="O8" s="10" t="s">
        <v>739</v>
      </c>
      <c r="P8" s="10" t="s">
        <v>240</v>
      </c>
      <c r="Q8" s="10" t="s">
        <v>235</v>
      </c>
      <c r="R8" s="10" t="s">
        <v>241</v>
      </c>
      <c r="S8" s="10" t="s">
        <v>242</v>
      </c>
      <c r="T8" s="10" t="s">
        <v>243</v>
      </c>
      <c r="U8" s="10" t="s">
        <v>244</v>
      </c>
      <c r="V8" s="10" t="s">
        <v>245</v>
      </c>
      <c r="W8" s="10" t="s">
        <v>246</v>
      </c>
      <c r="X8" s="10" t="s">
        <v>342</v>
      </c>
      <c r="Y8" s="10" t="s">
        <v>343</v>
      </c>
      <c r="Z8" s="10" t="s">
        <v>344</v>
      </c>
      <c r="AA8" s="10" t="s">
        <v>345</v>
      </c>
      <c r="AB8" s="10" t="s">
        <v>346</v>
      </c>
      <c r="AC8" s="10" t="s">
        <v>347</v>
      </c>
      <c r="AD8" s="10" t="s">
        <v>740</v>
      </c>
      <c r="AE8" s="10" t="s">
        <v>251</v>
      </c>
      <c r="AF8" s="10" t="s">
        <v>340</v>
      </c>
      <c r="AG8" s="10" t="s">
        <v>340</v>
      </c>
      <c r="AH8" s="10" t="s">
        <v>350</v>
      </c>
      <c r="AI8" s="10" t="s">
        <v>349</v>
      </c>
      <c r="AJ8" s="10" t="s">
        <v>351</v>
      </c>
      <c r="AK8" s="10" t="s">
        <v>351</v>
      </c>
      <c r="AL8" s="10" t="s">
        <v>340</v>
      </c>
      <c r="AM8" s="10" t="s">
        <v>259</v>
      </c>
      <c r="AN8" s="10" t="s">
        <v>260</v>
      </c>
      <c r="AO8" s="10" t="s">
        <v>261</v>
      </c>
      <c r="AP8" s="10" t="s">
        <v>741</v>
      </c>
      <c r="AQ8" s="10" t="s">
        <v>352</v>
      </c>
      <c r="AR8" s="10" t="s">
        <v>742</v>
      </c>
      <c r="AS8" s="10" t="s">
        <v>354</v>
      </c>
      <c r="AT8" s="10" t="s">
        <v>422</v>
      </c>
      <c r="AU8" s="10" t="s">
        <v>356</v>
      </c>
      <c r="AV8" s="10" t="s">
        <v>357</v>
      </c>
      <c r="AW8" s="10" t="s">
        <v>358</v>
      </c>
      <c r="AX8" s="10" t="s">
        <v>351</v>
      </c>
      <c r="AY8" s="10" t="s">
        <v>351</v>
      </c>
      <c r="AZ8" s="10" t="s">
        <v>351</v>
      </c>
      <c r="BA8" s="10" t="s">
        <v>359</v>
      </c>
      <c r="BB8" s="10" t="s">
        <v>337</v>
      </c>
      <c r="BC8" s="10" t="s">
        <v>361</v>
      </c>
      <c r="BD8" s="10" t="s">
        <v>362</v>
      </c>
      <c r="BE8" s="10" t="s">
        <v>743</v>
      </c>
      <c r="BF8" s="10" t="s">
        <v>364</v>
      </c>
      <c r="BG8" s="10" t="s">
        <v>365</v>
      </c>
      <c r="BH8" s="10" t="s">
        <v>273</v>
      </c>
      <c r="BI8" s="10" t="s">
        <v>274</v>
      </c>
      <c r="BJ8" s="10" t="s">
        <v>275</v>
      </c>
      <c r="BK8" s="10" t="s">
        <v>276</v>
      </c>
      <c r="BL8" s="10" t="s">
        <v>277</v>
      </c>
      <c r="BM8" s="10" t="s">
        <v>278</v>
      </c>
      <c r="BN8" s="10" t="s">
        <v>279</v>
      </c>
      <c r="BO8" s="10" t="s">
        <v>744</v>
      </c>
      <c r="BP8" s="10" t="s">
        <v>745</v>
      </c>
      <c r="BQ8" s="10"/>
      <c r="BR8" s="10" t="s">
        <v>371</v>
      </c>
      <c r="BS8" s="10"/>
      <c r="BT8" s="10" t="s">
        <v>372</v>
      </c>
      <c r="BU8" s="10" t="s">
        <v>373</v>
      </c>
      <c r="BV8" s="10" t="s">
        <v>285</v>
      </c>
      <c r="BW8" s="10" t="s">
        <v>286</v>
      </c>
      <c r="BX8" s="10" t="s">
        <v>287</v>
      </c>
      <c r="BY8" s="10" t="s">
        <v>288</v>
      </c>
      <c r="BZ8" s="10" t="s">
        <v>289</v>
      </c>
      <c r="CA8" s="10" t="s">
        <v>290</v>
      </c>
      <c r="CB8" s="10" t="s">
        <v>291</v>
      </c>
      <c r="CC8" s="10" t="s">
        <v>376</v>
      </c>
      <c r="CD8" s="10" t="s">
        <v>378</v>
      </c>
      <c r="CE8" s="10" t="s">
        <v>380</v>
      </c>
      <c r="CF8" s="10"/>
      <c r="CG8" s="10" t="s">
        <v>372</v>
      </c>
      <c r="CH8" s="10" t="s">
        <v>381</v>
      </c>
      <c r="CI8" s="10" t="s">
        <v>351</v>
      </c>
      <c r="CJ8" s="10" t="s">
        <v>382</v>
      </c>
      <c r="CK8" s="10" t="s">
        <v>351</v>
      </c>
      <c r="CL8" s="10" t="s">
        <v>379</v>
      </c>
      <c r="CM8" s="10" t="s">
        <v>383</v>
      </c>
      <c r="CN8" s="10" t="s">
        <v>384</v>
      </c>
      <c r="CO8" s="10" t="s">
        <v>383</v>
      </c>
      <c r="CP8" s="10" t="s">
        <v>383</v>
      </c>
      <c r="CQ8" s="10" t="s">
        <v>357</v>
      </c>
      <c r="CR8" s="10" t="s">
        <v>308</v>
      </c>
      <c r="CS8" s="10" t="s">
        <v>309</v>
      </c>
      <c r="CT8" s="10" t="s">
        <v>310</v>
      </c>
      <c r="CU8" s="10" t="s">
        <v>311</v>
      </c>
      <c r="CV8" s="10" t="s">
        <v>312</v>
      </c>
      <c r="CW8" s="10" t="s">
        <v>313</v>
      </c>
      <c r="CX8" s="10" t="s">
        <v>388</v>
      </c>
      <c r="CY8" s="10" t="s">
        <v>389</v>
      </c>
      <c r="CZ8" s="10"/>
      <c r="DA8" s="10" t="s">
        <v>357</v>
      </c>
      <c r="DB8" s="10" t="s">
        <v>390</v>
      </c>
      <c r="DC8" s="10" t="s">
        <v>351</v>
      </c>
      <c r="DD8" s="10" t="s">
        <v>746</v>
      </c>
      <c r="DE8" s="10" t="s">
        <v>392</v>
      </c>
      <c r="DF8" s="10" t="s">
        <v>393</v>
      </c>
      <c r="DG8" s="10" t="s">
        <v>394</v>
      </c>
      <c r="DH8" s="10" t="s">
        <v>395</v>
      </c>
      <c r="DI8" s="10" t="s">
        <v>397</v>
      </c>
    </row>
    <row r="9" spans="1:113" ht="38.25" x14ac:dyDescent="0.2">
      <c r="A9" s="94"/>
      <c r="B9" s="10"/>
      <c r="C9" s="11" t="s">
        <v>398</v>
      </c>
      <c r="D9" s="10"/>
      <c r="E9" s="10"/>
      <c r="F9" s="10"/>
      <c r="G9" s="10"/>
      <c r="H9" s="10" t="s">
        <v>747</v>
      </c>
      <c r="I9" s="10"/>
      <c r="J9" s="10" t="s">
        <v>451</v>
      </c>
      <c r="K9" s="10" t="s">
        <v>337</v>
      </c>
      <c r="L9" s="10" t="s">
        <v>401</v>
      </c>
      <c r="M9" s="10" t="s">
        <v>351</v>
      </c>
      <c r="N9" s="10" t="s">
        <v>351</v>
      </c>
      <c r="O9" s="10" t="s">
        <v>748</v>
      </c>
      <c r="P9" s="10" t="s">
        <v>337</v>
      </c>
      <c r="Q9" s="10" t="s">
        <v>338</v>
      </c>
      <c r="R9" s="10" t="s">
        <v>339</v>
      </c>
      <c r="S9" s="10" t="s">
        <v>340</v>
      </c>
      <c r="T9" s="10" t="s">
        <v>341</v>
      </c>
      <c r="U9" s="10" t="s">
        <v>340</v>
      </c>
      <c r="V9" s="10" t="s">
        <v>340</v>
      </c>
      <c r="W9" s="10" t="s">
        <v>340</v>
      </c>
      <c r="X9" s="10" t="s">
        <v>408</v>
      </c>
      <c r="Y9" s="10" t="s">
        <v>409</v>
      </c>
      <c r="Z9" s="10" t="s">
        <v>340</v>
      </c>
      <c r="AA9" s="10" t="s">
        <v>340</v>
      </c>
      <c r="AB9" s="10" t="s">
        <v>351</v>
      </c>
      <c r="AC9" s="10" t="s">
        <v>749</v>
      </c>
      <c r="AD9" s="10" t="s">
        <v>750</v>
      </c>
      <c r="AE9" s="10" t="s">
        <v>349</v>
      </c>
      <c r="AF9" s="10" t="s">
        <v>337</v>
      </c>
      <c r="AG9" s="10" t="s">
        <v>337</v>
      </c>
      <c r="AH9" s="10" t="s">
        <v>413</v>
      </c>
      <c r="AI9" s="10" t="s">
        <v>414</v>
      </c>
      <c r="AJ9" s="10" t="s">
        <v>401</v>
      </c>
      <c r="AK9" s="10" t="s">
        <v>415</v>
      </c>
      <c r="AL9" s="10" t="s">
        <v>416</v>
      </c>
      <c r="AM9" s="10" t="s">
        <v>340</v>
      </c>
      <c r="AN9" s="10" t="s">
        <v>340</v>
      </c>
      <c r="AO9" s="10" t="s">
        <v>349</v>
      </c>
      <c r="AP9" s="10" t="s">
        <v>751</v>
      </c>
      <c r="AQ9" s="10" t="s">
        <v>340</v>
      </c>
      <c r="AR9" s="10" t="s">
        <v>752</v>
      </c>
      <c r="AS9" s="10" t="s">
        <v>349</v>
      </c>
      <c r="AT9" s="10"/>
      <c r="AU9" s="10" t="s">
        <v>423</v>
      </c>
      <c r="AV9" s="10" t="s">
        <v>416</v>
      </c>
      <c r="AW9" s="10" t="s">
        <v>424</v>
      </c>
      <c r="AX9" s="10" t="s">
        <v>425</v>
      </c>
      <c r="AY9" s="10" t="s">
        <v>426</v>
      </c>
      <c r="AZ9" s="10" t="s">
        <v>426</v>
      </c>
      <c r="BA9" s="10"/>
      <c r="BB9" s="10" t="s">
        <v>427</v>
      </c>
      <c r="BC9" s="10"/>
      <c r="BD9" s="10"/>
      <c r="BE9" s="10" t="s">
        <v>753</v>
      </c>
      <c r="BF9" s="10" t="s">
        <v>351</v>
      </c>
      <c r="BG9" s="12"/>
      <c r="BH9" s="10" t="s">
        <v>365</v>
      </c>
      <c r="BI9" s="10" t="s">
        <v>366</v>
      </c>
      <c r="BJ9" s="10" t="s">
        <v>367</v>
      </c>
      <c r="BK9" s="10" t="s">
        <v>367</v>
      </c>
      <c r="BL9" s="10" t="s">
        <v>367</v>
      </c>
      <c r="BM9" s="10" t="s">
        <v>367</v>
      </c>
      <c r="BN9" s="10" t="s">
        <v>368</v>
      </c>
      <c r="BO9" s="10" t="s">
        <v>754</v>
      </c>
      <c r="BP9" s="10" t="s">
        <v>755</v>
      </c>
      <c r="BQ9" s="10"/>
      <c r="BR9" s="10" t="s">
        <v>351</v>
      </c>
      <c r="BS9" s="10"/>
      <c r="BT9" s="10"/>
      <c r="BU9" s="10" t="s">
        <v>433</v>
      </c>
      <c r="BV9" s="10" t="s">
        <v>374</v>
      </c>
      <c r="BW9" s="10" t="s">
        <v>375</v>
      </c>
      <c r="BX9" s="10" t="s">
        <v>284</v>
      </c>
      <c r="BY9" s="10" t="s">
        <v>376</v>
      </c>
      <c r="BZ9" s="10" t="s">
        <v>376</v>
      </c>
      <c r="CA9" s="10" t="s">
        <v>377</v>
      </c>
      <c r="CB9" s="10"/>
      <c r="CC9" s="10" t="s">
        <v>393</v>
      </c>
      <c r="CD9" s="10" t="s">
        <v>437</v>
      </c>
      <c r="CE9" s="10" t="s">
        <v>351</v>
      </c>
      <c r="CF9" s="10"/>
      <c r="CG9" s="10"/>
      <c r="CH9" s="10" t="s">
        <v>438</v>
      </c>
      <c r="CI9" s="10" t="s">
        <v>439</v>
      </c>
      <c r="CJ9" s="10" t="s">
        <v>372</v>
      </c>
      <c r="CK9" s="10" t="s">
        <v>435</v>
      </c>
      <c r="CL9" s="10" t="s">
        <v>440</v>
      </c>
      <c r="CM9" s="10" t="s">
        <v>440</v>
      </c>
      <c r="CN9" s="10" t="s">
        <v>351</v>
      </c>
      <c r="CO9" s="10" t="s">
        <v>337</v>
      </c>
      <c r="CP9" s="10" t="s">
        <v>337</v>
      </c>
      <c r="CQ9" s="10" t="s">
        <v>385</v>
      </c>
      <c r="CR9" s="10" t="s">
        <v>385</v>
      </c>
      <c r="CS9" s="10" t="s">
        <v>386</v>
      </c>
      <c r="CT9" s="10" t="s">
        <v>387</v>
      </c>
      <c r="CU9" s="10" t="s">
        <v>388</v>
      </c>
      <c r="CV9" s="10" t="s">
        <v>388</v>
      </c>
      <c r="CW9" s="10" t="s">
        <v>388</v>
      </c>
      <c r="CX9" s="10"/>
      <c r="CY9" s="10" t="s">
        <v>443</v>
      </c>
      <c r="CZ9" s="10"/>
      <c r="DA9" s="10"/>
      <c r="DB9" s="10" t="s">
        <v>444</v>
      </c>
      <c r="DC9" s="10" t="s">
        <v>445</v>
      </c>
      <c r="DD9" s="10" t="s">
        <v>756</v>
      </c>
      <c r="DE9" s="10" t="s">
        <v>393</v>
      </c>
      <c r="DF9" s="10"/>
      <c r="DG9" s="10"/>
      <c r="DH9" s="10" t="s">
        <v>447</v>
      </c>
      <c r="DI9" s="10" t="s">
        <v>448</v>
      </c>
    </row>
    <row r="10" spans="1:113" ht="25.5" x14ac:dyDescent="0.2">
      <c r="A10" s="94"/>
      <c r="B10" s="10"/>
      <c r="C10" s="11" t="s">
        <v>449</v>
      </c>
      <c r="D10" s="10"/>
      <c r="E10" s="10"/>
      <c r="F10" s="10"/>
      <c r="G10" s="10"/>
      <c r="H10" s="10" t="s">
        <v>757</v>
      </c>
      <c r="I10" s="10"/>
      <c r="J10" s="10" t="s">
        <v>501</v>
      </c>
      <c r="K10" s="10" t="s">
        <v>452</v>
      </c>
      <c r="L10" s="10" t="s">
        <v>453</v>
      </c>
      <c r="M10" s="10" t="s">
        <v>401</v>
      </c>
      <c r="N10" s="10" t="s">
        <v>401</v>
      </c>
      <c r="O10" s="10" t="s">
        <v>758</v>
      </c>
      <c r="P10" s="10" t="s">
        <v>326</v>
      </c>
      <c r="Q10" s="10" t="s">
        <v>403</v>
      </c>
      <c r="R10" s="10" t="s">
        <v>404</v>
      </c>
      <c r="S10" s="10" t="s">
        <v>405</v>
      </c>
      <c r="T10" s="10" t="s">
        <v>406</v>
      </c>
      <c r="U10" s="10" t="s">
        <v>337</v>
      </c>
      <c r="V10" s="10" t="s">
        <v>337</v>
      </c>
      <c r="W10" s="10" t="s">
        <v>407</v>
      </c>
      <c r="X10" s="10" t="s">
        <v>461</v>
      </c>
      <c r="Y10" s="10" t="s">
        <v>759</v>
      </c>
      <c r="Z10" s="10" t="s">
        <v>337</v>
      </c>
      <c r="AA10" s="10" t="s">
        <v>463</v>
      </c>
      <c r="AB10" s="10" t="s">
        <v>464</v>
      </c>
      <c r="AC10" s="10" t="s">
        <v>760</v>
      </c>
      <c r="AD10" s="10" t="s">
        <v>761</v>
      </c>
      <c r="AE10" s="10" t="s">
        <v>412</v>
      </c>
      <c r="AF10" s="10" t="s">
        <v>468</v>
      </c>
      <c r="AG10" s="10" t="s">
        <v>412</v>
      </c>
      <c r="AH10" s="10" t="s">
        <v>469</v>
      </c>
      <c r="AI10" s="10" t="s">
        <v>470</v>
      </c>
      <c r="AJ10" s="10" t="s">
        <v>453</v>
      </c>
      <c r="AK10" s="10" t="s">
        <v>471</v>
      </c>
      <c r="AL10" s="10" t="s">
        <v>469</v>
      </c>
      <c r="AM10" s="10" t="s">
        <v>417</v>
      </c>
      <c r="AN10" s="10" t="s">
        <v>418</v>
      </c>
      <c r="AO10" s="10" t="s">
        <v>419</v>
      </c>
      <c r="AP10" s="10" t="s">
        <v>515</v>
      </c>
      <c r="AQ10" s="10" t="s">
        <v>474</v>
      </c>
      <c r="AR10" s="10" t="s">
        <v>475</v>
      </c>
      <c r="AS10" s="10" t="s">
        <v>476</v>
      </c>
      <c r="AT10" s="10"/>
      <c r="AU10" s="10"/>
      <c r="AV10" s="10" t="s">
        <v>477</v>
      </c>
      <c r="AW10" s="10" t="s">
        <v>478</v>
      </c>
      <c r="AX10" s="10" t="s">
        <v>479</v>
      </c>
      <c r="AY10" s="10" t="s">
        <v>480</v>
      </c>
      <c r="AZ10" s="10" t="s">
        <v>440</v>
      </c>
      <c r="BA10" s="10"/>
      <c r="BB10" s="10"/>
      <c r="BC10" s="10"/>
      <c r="BD10" s="10"/>
      <c r="BE10" s="10" t="s">
        <v>762</v>
      </c>
      <c r="BF10" s="10" t="s">
        <v>482</v>
      </c>
      <c r="BG10" s="10"/>
      <c r="BH10" s="10"/>
      <c r="BI10" s="10" t="s">
        <v>429</v>
      </c>
      <c r="BJ10" s="10"/>
      <c r="BK10" s="10"/>
      <c r="BL10" s="10"/>
      <c r="BM10" s="10"/>
      <c r="BN10" s="10" t="s">
        <v>430</v>
      </c>
      <c r="BO10" s="10" t="s">
        <v>763</v>
      </c>
      <c r="BP10" s="10"/>
      <c r="BQ10" s="10"/>
      <c r="BR10" s="10" t="s">
        <v>485</v>
      </c>
      <c r="BS10" s="10"/>
      <c r="BT10" s="10"/>
      <c r="BU10" s="10" t="s">
        <v>284</v>
      </c>
      <c r="BV10" s="10" t="s">
        <v>434</v>
      </c>
      <c r="BW10" s="10" t="s">
        <v>357</v>
      </c>
      <c r="BX10" s="10" t="s">
        <v>435</v>
      </c>
      <c r="BY10" s="10" t="s">
        <v>764</v>
      </c>
      <c r="BZ10" s="10" t="s">
        <v>357</v>
      </c>
      <c r="CA10" s="10" t="s">
        <v>357</v>
      </c>
      <c r="CB10" s="10"/>
      <c r="CC10" s="10"/>
      <c r="CD10" s="10"/>
      <c r="CE10" s="10" t="s">
        <v>488</v>
      </c>
      <c r="CF10" s="10"/>
      <c r="CG10" s="10"/>
      <c r="CH10" s="10" t="s">
        <v>489</v>
      </c>
      <c r="CI10" s="10" t="s">
        <v>294</v>
      </c>
      <c r="CJ10" s="10"/>
      <c r="CK10" s="10" t="s">
        <v>490</v>
      </c>
      <c r="CL10" s="10" t="s">
        <v>491</v>
      </c>
      <c r="CM10" s="10" t="s">
        <v>492</v>
      </c>
      <c r="CN10" s="10" t="s">
        <v>493</v>
      </c>
      <c r="CO10" s="10" t="s">
        <v>494</v>
      </c>
      <c r="CP10" s="10" t="s">
        <v>495</v>
      </c>
      <c r="CQ10" s="10" t="s">
        <v>496</v>
      </c>
      <c r="CR10" s="10" t="s">
        <v>441</v>
      </c>
      <c r="CS10" s="10" t="s">
        <v>442</v>
      </c>
      <c r="CT10" s="10"/>
      <c r="CU10" s="10"/>
      <c r="CV10" s="12"/>
      <c r="CW10" s="12"/>
      <c r="CX10" s="12"/>
      <c r="CY10" s="10"/>
      <c r="CZ10" s="10"/>
      <c r="DA10" s="10"/>
      <c r="DB10" s="10" t="s">
        <v>498</v>
      </c>
      <c r="DC10" s="10" t="s">
        <v>393</v>
      </c>
      <c r="DD10" s="10" t="s">
        <v>765</v>
      </c>
      <c r="DE10" s="10"/>
      <c r="DF10" s="10"/>
      <c r="DG10" s="10"/>
      <c r="DH10" s="10" t="s">
        <v>324</v>
      </c>
      <c r="DI10" s="10" t="s">
        <v>324</v>
      </c>
    </row>
    <row r="11" spans="1:113" ht="25.5" x14ac:dyDescent="0.2">
      <c r="A11" s="94"/>
      <c r="B11" s="10"/>
      <c r="C11" s="11" t="s">
        <v>328</v>
      </c>
      <c r="D11" s="10"/>
      <c r="E11" s="10"/>
      <c r="F11" s="12"/>
      <c r="G11" s="12"/>
      <c r="H11" s="10" t="s">
        <v>766</v>
      </c>
      <c r="I11" s="12"/>
      <c r="J11" s="12"/>
      <c r="K11" s="10" t="s">
        <v>351</v>
      </c>
      <c r="L11" s="10" t="s">
        <v>502</v>
      </c>
      <c r="M11" s="10" t="s">
        <v>503</v>
      </c>
      <c r="N11" s="10" t="s">
        <v>337</v>
      </c>
      <c r="O11" s="10" t="s">
        <v>767</v>
      </c>
      <c r="P11" s="10" t="s">
        <v>455</v>
      </c>
      <c r="Q11" s="10"/>
      <c r="R11" s="10" t="s">
        <v>456</v>
      </c>
      <c r="S11" s="10"/>
      <c r="T11" s="10" t="s">
        <v>457</v>
      </c>
      <c r="U11" s="10" t="s">
        <v>458</v>
      </c>
      <c r="V11" s="10" t="s">
        <v>459</v>
      </c>
      <c r="W11" s="10" t="s">
        <v>460</v>
      </c>
      <c r="X11" s="10" t="s">
        <v>375</v>
      </c>
      <c r="Y11" s="10" t="s">
        <v>506</v>
      </c>
      <c r="Z11" s="10" t="s">
        <v>507</v>
      </c>
      <c r="AA11" s="10" t="s">
        <v>508</v>
      </c>
      <c r="AB11" s="10" t="s">
        <v>337</v>
      </c>
      <c r="AC11" s="10" t="s">
        <v>509</v>
      </c>
      <c r="AD11" s="10" t="s">
        <v>510</v>
      </c>
      <c r="AE11" s="10" t="s">
        <v>768</v>
      </c>
      <c r="AF11" s="10"/>
      <c r="AG11" s="10" t="s">
        <v>512</v>
      </c>
      <c r="AH11" s="10"/>
      <c r="AI11" s="10" t="s">
        <v>469</v>
      </c>
      <c r="AJ11" s="10" t="s">
        <v>513</v>
      </c>
      <c r="AK11" s="10" t="s">
        <v>513</v>
      </c>
      <c r="AL11" s="10"/>
      <c r="AM11" s="10" t="s">
        <v>472</v>
      </c>
      <c r="AN11" s="10" t="s">
        <v>472</v>
      </c>
      <c r="AO11" s="10"/>
      <c r="AP11" s="10" t="s">
        <v>537</v>
      </c>
      <c r="AQ11" s="10" t="s">
        <v>516</v>
      </c>
      <c r="AR11" s="10" t="s">
        <v>517</v>
      </c>
      <c r="AS11" s="10" t="s">
        <v>518</v>
      </c>
      <c r="AT11" s="10"/>
      <c r="AU11" s="10"/>
      <c r="AV11" s="10" t="s">
        <v>514</v>
      </c>
      <c r="AW11" s="10" t="s">
        <v>519</v>
      </c>
      <c r="AX11" s="10" t="s">
        <v>520</v>
      </c>
      <c r="AY11" s="10"/>
      <c r="AZ11" s="10"/>
      <c r="BA11" s="10"/>
      <c r="BB11" s="10"/>
      <c r="BC11" s="10"/>
      <c r="BD11" s="10"/>
      <c r="BE11" s="12"/>
      <c r="BF11" s="10" t="s">
        <v>521</v>
      </c>
      <c r="BG11" s="10"/>
      <c r="BH11" s="10"/>
      <c r="BI11" s="10" t="s">
        <v>483</v>
      </c>
      <c r="BJ11" s="10"/>
      <c r="BK11" s="10"/>
      <c r="BL11" s="10"/>
      <c r="BM11" s="10"/>
      <c r="BN11" s="10"/>
      <c r="BO11" s="12"/>
      <c r="BP11" s="12"/>
      <c r="BQ11" s="12"/>
      <c r="BR11" s="10" t="s">
        <v>372</v>
      </c>
      <c r="BS11" s="10"/>
      <c r="BT11" s="10"/>
      <c r="BU11" s="10" t="s">
        <v>435</v>
      </c>
      <c r="BV11" s="10" t="s">
        <v>486</v>
      </c>
      <c r="BW11" s="10"/>
      <c r="BX11" s="10"/>
      <c r="BY11" s="10"/>
      <c r="BZ11" s="10"/>
      <c r="CA11" s="10"/>
      <c r="CB11" s="10"/>
      <c r="CC11" s="10"/>
      <c r="CD11" s="10"/>
      <c r="CE11" s="10" t="s">
        <v>372</v>
      </c>
      <c r="CF11" s="10"/>
      <c r="CG11" s="10"/>
      <c r="CH11" s="10" t="s">
        <v>372</v>
      </c>
      <c r="CI11" s="10"/>
      <c r="CJ11" s="10"/>
      <c r="CK11" s="10" t="s">
        <v>351</v>
      </c>
      <c r="CL11" s="10" t="s">
        <v>523</v>
      </c>
      <c r="CM11" s="10"/>
      <c r="CN11" s="10" t="s">
        <v>524</v>
      </c>
      <c r="CO11" s="10" t="s">
        <v>525</v>
      </c>
      <c r="CP11" s="10"/>
      <c r="CQ11" s="10" t="s">
        <v>526</v>
      </c>
      <c r="CR11" s="10"/>
      <c r="CS11" s="10" t="s">
        <v>497</v>
      </c>
      <c r="CT11" s="10"/>
      <c r="CU11" s="10"/>
      <c r="CV11" s="12"/>
      <c r="CW11" s="12"/>
      <c r="CX11" s="12"/>
      <c r="CY11" s="10"/>
      <c r="CZ11" s="10"/>
      <c r="DA11" s="10"/>
      <c r="DB11" s="10"/>
      <c r="DC11" s="10"/>
      <c r="DD11" s="10" t="s">
        <v>769</v>
      </c>
      <c r="DE11" s="10"/>
      <c r="DF11" s="10"/>
      <c r="DG11" s="12"/>
      <c r="DH11" s="10" t="s">
        <v>396</v>
      </c>
      <c r="DI11" s="10" t="s">
        <v>529</v>
      </c>
    </row>
    <row r="12" spans="1:113" ht="25.5" x14ac:dyDescent="0.2">
      <c r="A12" s="94"/>
      <c r="B12" s="10"/>
      <c r="C12" s="11" t="s">
        <v>351</v>
      </c>
      <c r="D12" s="10"/>
      <c r="E12" s="10"/>
      <c r="F12" s="10"/>
      <c r="G12" s="10"/>
      <c r="H12" s="10" t="s">
        <v>770</v>
      </c>
      <c r="I12" s="10"/>
      <c r="J12" s="10"/>
      <c r="K12" s="10" t="s">
        <v>531</v>
      </c>
      <c r="L12" s="10" t="s">
        <v>455</v>
      </c>
      <c r="M12" s="10" t="s">
        <v>532</v>
      </c>
      <c r="N12" s="10" t="s">
        <v>533</v>
      </c>
      <c r="O12" s="10"/>
      <c r="P12" s="10"/>
      <c r="Q12" s="10"/>
      <c r="R12" s="10" t="s">
        <v>469</v>
      </c>
      <c r="S12" s="10"/>
      <c r="T12" s="10" t="s">
        <v>504</v>
      </c>
      <c r="U12" s="12"/>
      <c r="V12" s="12"/>
      <c r="W12" s="10" t="s">
        <v>771</v>
      </c>
      <c r="X12" s="10" t="s">
        <v>534</v>
      </c>
      <c r="Y12" s="10" t="s">
        <v>772</v>
      </c>
      <c r="Z12" s="10"/>
      <c r="AA12" s="10" t="s">
        <v>469</v>
      </c>
      <c r="AB12" s="10" t="s">
        <v>536</v>
      </c>
      <c r="AC12" s="10" t="s">
        <v>498</v>
      </c>
      <c r="AD12" s="10"/>
      <c r="AE12" s="10" t="s">
        <v>773</v>
      </c>
      <c r="AF12" s="10"/>
      <c r="AG12" s="10"/>
      <c r="AH12" s="10"/>
      <c r="AI12" s="12"/>
      <c r="AJ12" s="12"/>
      <c r="AK12" s="12"/>
      <c r="AL12" s="10"/>
      <c r="AM12" s="10" t="s">
        <v>514</v>
      </c>
      <c r="AN12" s="10" t="s">
        <v>514</v>
      </c>
      <c r="AO12" s="10"/>
      <c r="AP12" s="10" t="s">
        <v>557</v>
      </c>
      <c r="AQ12" s="10" t="s">
        <v>538</v>
      </c>
      <c r="AR12" s="10" t="s">
        <v>539</v>
      </c>
      <c r="AS12" s="10" t="s">
        <v>351</v>
      </c>
      <c r="AT12" s="10"/>
      <c r="AU12" s="10"/>
      <c r="AV12" s="10" t="s">
        <v>540</v>
      </c>
      <c r="AW12" s="10"/>
      <c r="AX12" s="10" t="s">
        <v>541</v>
      </c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 t="s">
        <v>522</v>
      </c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2"/>
      <c r="CI12" s="12"/>
      <c r="CJ12" s="12"/>
      <c r="CK12" s="10" t="s">
        <v>542</v>
      </c>
      <c r="CL12" s="10" t="s">
        <v>543</v>
      </c>
      <c r="CM12" s="10"/>
      <c r="CN12" s="10" t="s">
        <v>544</v>
      </c>
      <c r="CO12" s="10"/>
      <c r="CP12" s="10"/>
      <c r="CQ12" s="10" t="s">
        <v>326</v>
      </c>
      <c r="CR12" s="10"/>
      <c r="CS12" s="10" t="s">
        <v>527</v>
      </c>
      <c r="CT12" s="10"/>
      <c r="CU12" s="10"/>
      <c r="CV12" s="12"/>
      <c r="CW12" s="12"/>
      <c r="CX12" s="12"/>
      <c r="CY12" s="10"/>
      <c r="CZ12" s="10"/>
      <c r="DA12" s="10"/>
      <c r="DB12" s="10"/>
      <c r="DC12" s="10"/>
      <c r="DD12" s="10" t="s">
        <v>774</v>
      </c>
      <c r="DE12" s="10"/>
      <c r="DF12" s="10"/>
      <c r="DG12" s="10"/>
      <c r="DH12" s="10" t="s">
        <v>546</v>
      </c>
      <c r="DI12" s="10" t="s">
        <v>547</v>
      </c>
    </row>
    <row r="13" spans="1:113" ht="25.5" x14ac:dyDescent="0.2">
      <c r="A13" s="95"/>
      <c r="B13" s="14"/>
      <c r="C13" s="15" t="s">
        <v>548</v>
      </c>
      <c r="D13" s="14"/>
      <c r="E13" s="14"/>
      <c r="F13" s="14"/>
      <c r="G13" s="14"/>
      <c r="H13" s="14" t="s">
        <v>775</v>
      </c>
      <c r="I13" s="14"/>
      <c r="J13" s="14"/>
      <c r="K13" s="14" t="s">
        <v>550</v>
      </c>
      <c r="L13" s="14"/>
      <c r="M13" s="14" t="s">
        <v>551</v>
      </c>
      <c r="N13" s="14" t="s">
        <v>455</v>
      </c>
      <c r="O13" s="14"/>
      <c r="P13" s="14"/>
      <c r="Q13" s="14"/>
      <c r="R13" s="14"/>
      <c r="S13" s="14"/>
      <c r="T13" s="14"/>
      <c r="U13" s="14"/>
      <c r="V13" s="14"/>
      <c r="W13" s="14" t="s">
        <v>552</v>
      </c>
      <c r="X13" s="14" t="s">
        <v>553</v>
      </c>
      <c r="Y13" s="14" t="s">
        <v>776</v>
      </c>
      <c r="Z13" s="16"/>
      <c r="AA13" s="16"/>
      <c r="AB13" s="14" t="s">
        <v>555</v>
      </c>
      <c r="AC13" s="14" t="s">
        <v>777</v>
      </c>
      <c r="AD13" s="14"/>
      <c r="AE13" s="14" t="s">
        <v>778</v>
      </c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6"/>
      <c r="AQ13" s="14"/>
      <c r="AR13" s="14" t="s">
        <v>557</v>
      </c>
      <c r="AS13" s="14" t="s">
        <v>514</v>
      </c>
      <c r="AT13" s="16"/>
      <c r="AU13" s="16"/>
      <c r="AV13" s="16"/>
      <c r="AW13" s="14"/>
      <c r="AX13" s="14" t="s">
        <v>520</v>
      </c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 t="s">
        <v>357</v>
      </c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 t="s">
        <v>372</v>
      </c>
      <c r="CL13" s="14" t="s">
        <v>525</v>
      </c>
      <c r="CM13" s="14"/>
      <c r="CN13" s="14"/>
      <c r="CO13" s="14"/>
      <c r="CP13" s="14"/>
      <c r="CQ13" s="14" t="s">
        <v>372</v>
      </c>
      <c r="CR13" s="14"/>
      <c r="CS13" s="14" t="s">
        <v>469</v>
      </c>
      <c r="CT13" s="14"/>
      <c r="CU13" s="14"/>
      <c r="CV13" s="16"/>
      <c r="CW13" s="16"/>
      <c r="CX13" s="16"/>
      <c r="CY13" s="14"/>
      <c r="CZ13" s="14"/>
      <c r="DA13" s="14"/>
      <c r="DB13" s="14"/>
      <c r="DC13" s="14"/>
      <c r="DD13" s="14" t="s">
        <v>779</v>
      </c>
      <c r="DE13" s="14"/>
      <c r="DF13" s="14"/>
      <c r="DG13" s="14"/>
      <c r="DH13" s="14" t="s">
        <v>559</v>
      </c>
      <c r="DI13" s="14" t="s">
        <v>529</v>
      </c>
    </row>
    <row r="14" spans="1:113" x14ac:dyDescent="0.2">
      <c r="A14" s="17"/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21" t="s">
        <v>560</v>
      </c>
      <c r="AL14" s="19"/>
      <c r="AM14" s="19"/>
      <c r="AN14" s="19"/>
      <c r="AO14" s="19"/>
      <c r="AP14" s="20"/>
      <c r="AQ14" s="20"/>
      <c r="AR14" s="20"/>
      <c r="AS14" s="20"/>
      <c r="AT14" s="20"/>
      <c r="AU14" s="20"/>
      <c r="AV14" s="21" t="s">
        <v>560</v>
      </c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20"/>
      <c r="BZ14" s="20"/>
      <c r="CA14" s="20"/>
      <c r="CB14" s="20"/>
      <c r="CC14" s="20"/>
      <c r="CD14" s="20"/>
      <c r="CE14" s="20"/>
      <c r="CF14" s="20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21" t="s">
        <v>560</v>
      </c>
      <c r="CV14" s="19"/>
      <c r="CW14" s="19"/>
      <c r="CX14" s="19"/>
      <c r="CY14" s="19"/>
      <c r="CZ14" s="19"/>
      <c r="DA14" s="19"/>
      <c r="DB14" s="19"/>
      <c r="DC14" s="19"/>
      <c r="DD14" s="21" t="s">
        <v>560</v>
      </c>
      <c r="DE14" s="21" t="s">
        <v>560</v>
      </c>
      <c r="DF14" s="21" t="s">
        <v>560</v>
      </c>
      <c r="DG14" s="21" t="s">
        <v>560</v>
      </c>
      <c r="DH14" s="21" t="s">
        <v>560</v>
      </c>
      <c r="DI14" s="21" t="s">
        <v>560</v>
      </c>
    </row>
    <row r="15" spans="1:113" x14ac:dyDescent="0.2">
      <c r="A15" s="36" t="s">
        <v>780</v>
      </c>
      <c r="B15" s="23">
        <v>2956216</v>
      </c>
      <c r="C15" s="24">
        <v>31582</v>
      </c>
      <c r="D15" s="24">
        <v>18888</v>
      </c>
      <c r="E15" s="24">
        <v>5905</v>
      </c>
      <c r="F15" s="24">
        <v>869</v>
      </c>
      <c r="G15" s="24">
        <v>1953</v>
      </c>
      <c r="H15" s="24">
        <v>3967</v>
      </c>
      <c r="I15" s="24">
        <v>31539</v>
      </c>
      <c r="J15" s="24">
        <v>16273</v>
      </c>
      <c r="K15" s="24"/>
      <c r="L15" s="24">
        <v>4047</v>
      </c>
      <c r="M15" s="24">
        <v>1675</v>
      </c>
      <c r="N15" s="24">
        <v>4416</v>
      </c>
      <c r="O15" s="24">
        <v>4814</v>
      </c>
      <c r="P15" s="24">
        <v>314</v>
      </c>
      <c r="Q15" s="24">
        <v>315225</v>
      </c>
      <c r="R15" s="24">
        <v>11673</v>
      </c>
      <c r="S15" s="24">
        <v>2210</v>
      </c>
      <c r="T15" s="24">
        <v>3100</v>
      </c>
      <c r="U15" s="24">
        <v>1589</v>
      </c>
      <c r="V15" s="24">
        <v>13991</v>
      </c>
      <c r="W15" s="24">
        <v>8157</v>
      </c>
      <c r="X15" s="24">
        <v>3603</v>
      </c>
      <c r="Y15" s="24">
        <v>3421</v>
      </c>
      <c r="Z15" s="24">
        <v>416</v>
      </c>
      <c r="AA15" s="24">
        <v>13524</v>
      </c>
      <c r="AB15" s="24">
        <v>15887</v>
      </c>
      <c r="AC15" s="24">
        <v>15116</v>
      </c>
      <c r="AD15" s="24">
        <v>4880</v>
      </c>
      <c r="AE15" s="24">
        <v>19293</v>
      </c>
      <c r="AF15" s="24">
        <v>4867</v>
      </c>
      <c r="AG15" s="24">
        <v>201</v>
      </c>
      <c r="AH15" s="24">
        <v>14750</v>
      </c>
      <c r="AI15" s="24">
        <v>18902</v>
      </c>
      <c r="AJ15" s="24">
        <v>3159</v>
      </c>
      <c r="AK15" s="24">
        <v>3694</v>
      </c>
      <c r="AL15" s="24">
        <v>40815</v>
      </c>
      <c r="AM15" s="24">
        <v>33833</v>
      </c>
      <c r="AN15" s="24">
        <v>22271</v>
      </c>
      <c r="AO15" s="24">
        <v>3960</v>
      </c>
      <c r="AP15" s="24">
        <v>12504</v>
      </c>
      <c r="AQ15" s="24">
        <v>13436</v>
      </c>
      <c r="AR15" s="24">
        <v>12826</v>
      </c>
      <c r="AS15" s="24">
        <v>3056</v>
      </c>
      <c r="AT15" s="24">
        <v>645</v>
      </c>
      <c r="AU15" s="24">
        <v>2068</v>
      </c>
      <c r="AV15" s="24">
        <v>7378</v>
      </c>
      <c r="AW15" s="24">
        <v>32678</v>
      </c>
      <c r="AX15" s="24">
        <v>11380</v>
      </c>
      <c r="AY15" s="24">
        <v>571</v>
      </c>
      <c r="AZ15" s="24">
        <v>20727</v>
      </c>
      <c r="BA15" s="24">
        <v>947235</v>
      </c>
      <c r="BB15" s="24">
        <v>808239</v>
      </c>
      <c r="BC15" s="24">
        <v>86878</v>
      </c>
      <c r="BD15" s="24">
        <v>29664</v>
      </c>
      <c r="BE15" s="24">
        <v>22454</v>
      </c>
      <c r="BF15" s="24">
        <v>129141</v>
      </c>
      <c r="BG15" s="24">
        <v>52415</v>
      </c>
      <c r="BH15" s="24">
        <v>76726</v>
      </c>
      <c r="BI15" s="24">
        <v>84568</v>
      </c>
      <c r="BJ15" s="24">
        <v>991</v>
      </c>
      <c r="BK15" s="24">
        <v>44036</v>
      </c>
      <c r="BL15" s="24">
        <v>6062</v>
      </c>
      <c r="BM15" s="24">
        <v>333</v>
      </c>
      <c r="BN15" s="24"/>
      <c r="BO15" s="24">
        <v>1768</v>
      </c>
      <c r="BP15" s="24">
        <v>30904</v>
      </c>
      <c r="BQ15" s="24">
        <v>474</v>
      </c>
      <c r="BR15" s="24">
        <v>30524</v>
      </c>
      <c r="BS15" s="24">
        <v>20678</v>
      </c>
      <c r="BT15" s="24">
        <v>9846</v>
      </c>
      <c r="BU15" s="24">
        <v>6871</v>
      </c>
      <c r="BV15" s="24">
        <v>4887</v>
      </c>
      <c r="BW15" s="24">
        <v>130</v>
      </c>
      <c r="BX15" s="24">
        <v>1854</v>
      </c>
      <c r="BY15" s="24">
        <v>94647</v>
      </c>
      <c r="BZ15" s="24">
        <v>93448</v>
      </c>
      <c r="CA15" s="24">
        <v>635</v>
      </c>
      <c r="CB15" s="24">
        <v>257</v>
      </c>
      <c r="CC15" s="24">
        <v>307</v>
      </c>
      <c r="CD15" s="24">
        <v>99096</v>
      </c>
      <c r="CE15" s="24">
        <v>262394</v>
      </c>
      <c r="CF15" s="24">
        <v>3128</v>
      </c>
      <c r="CG15" s="24">
        <v>259266</v>
      </c>
      <c r="CH15" s="24">
        <v>43125</v>
      </c>
      <c r="CI15" s="24">
        <v>4924</v>
      </c>
      <c r="CJ15" s="24">
        <v>30506</v>
      </c>
      <c r="CK15" s="24">
        <v>7695</v>
      </c>
      <c r="CL15" s="24">
        <v>50005</v>
      </c>
      <c r="CM15" s="24">
        <v>11588</v>
      </c>
      <c r="CN15" s="24">
        <v>1003</v>
      </c>
      <c r="CO15" s="24">
        <v>37044</v>
      </c>
      <c r="CP15" s="24">
        <v>370</v>
      </c>
      <c r="CQ15" s="24">
        <v>32326</v>
      </c>
      <c r="CR15" s="24">
        <v>17180</v>
      </c>
      <c r="CS15" s="24">
        <v>5683</v>
      </c>
      <c r="CT15" s="24">
        <v>9463</v>
      </c>
      <c r="CU15" s="24">
        <v>377003</v>
      </c>
      <c r="CV15" s="24">
        <v>130129</v>
      </c>
      <c r="CW15" s="24">
        <v>117327</v>
      </c>
      <c r="CX15" s="24">
        <v>23660</v>
      </c>
      <c r="CY15" s="24">
        <v>331997</v>
      </c>
      <c r="CZ15" s="24">
        <v>310524</v>
      </c>
      <c r="DA15" s="24">
        <v>21473</v>
      </c>
      <c r="DB15" s="24">
        <v>15442</v>
      </c>
      <c r="DC15" s="24">
        <v>1717</v>
      </c>
      <c r="DD15" s="24">
        <v>2639</v>
      </c>
      <c r="DE15" s="24">
        <v>7472</v>
      </c>
      <c r="DF15" s="24">
        <v>1619</v>
      </c>
      <c r="DG15" s="24">
        <v>1995</v>
      </c>
      <c r="DH15" s="24">
        <v>40818</v>
      </c>
      <c r="DI15" s="24">
        <v>3851</v>
      </c>
    </row>
    <row r="16" spans="1:113" x14ac:dyDescent="0.2">
      <c r="A16" s="25" t="s">
        <v>562</v>
      </c>
      <c r="B16" s="37" t="s">
        <v>560</v>
      </c>
      <c r="C16" s="27" t="s">
        <v>560</v>
      </c>
      <c r="D16" s="27" t="s">
        <v>560</v>
      </c>
      <c r="E16" s="27" t="s">
        <v>560</v>
      </c>
      <c r="F16" s="27" t="s">
        <v>560</v>
      </c>
      <c r="G16" s="27" t="s">
        <v>560</v>
      </c>
      <c r="H16" s="27" t="s">
        <v>560</v>
      </c>
      <c r="I16" s="27" t="s">
        <v>560</v>
      </c>
      <c r="J16" s="27" t="s">
        <v>560</v>
      </c>
      <c r="K16" s="27" t="s">
        <v>560</v>
      </c>
      <c r="L16" s="27" t="s">
        <v>560</v>
      </c>
      <c r="M16" s="27" t="s">
        <v>560</v>
      </c>
      <c r="N16" s="27" t="s">
        <v>560</v>
      </c>
      <c r="O16" s="27" t="s">
        <v>560</v>
      </c>
      <c r="P16" s="27" t="s">
        <v>560</v>
      </c>
      <c r="Q16" s="27" t="s">
        <v>560</v>
      </c>
      <c r="R16" s="27" t="s">
        <v>560</v>
      </c>
      <c r="S16" s="27" t="s">
        <v>560</v>
      </c>
      <c r="T16" s="27" t="s">
        <v>560</v>
      </c>
      <c r="U16" s="27" t="s">
        <v>560</v>
      </c>
      <c r="V16" s="27" t="s">
        <v>560</v>
      </c>
      <c r="W16" s="27" t="s">
        <v>560</v>
      </c>
      <c r="X16" s="27" t="s">
        <v>560</v>
      </c>
      <c r="Y16" s="27" t="s">
        <v>560</v>
      </c>
      <c r="Z16" s="27" t="s">
        <v>560</v>
      </c>
      <c r="AA16" s="27" t="s">
        <v>560</v>
      </c>
      <c r="AB16" s="27" t="s">
        <v>560</v>
      </c>
      <c r="AC16" s="27" t="s">
        <v>560</v>
      </c>
      <c r="AD16" s="27" t="s">
        <v>560</v>
      </c>
      <c r="AE16" s="27" t="s">
        <v>560</v>
      </c>
      <c r="AF16" s="27" t="s">
        <v>560</v>
      </c>
      <c r="AG16" s="27" t="s">
        <v>560</v>
      </c>
      <c r="AH16" s="27" t="s">
        <v>560</v>
      </c>
      <c r="AI16" s="27" t="s">
        <v>560</v>
      </c>
      <c r="AJ16" s="27" t="s">
        <v>560</v>
      </c>
      <c r="AK16" s="27" t="s">
        <v>560</v>
      </c>
      <c r="AL16" s="27" t="s">
        <v>560</v>
      </c>
      <c r="AM16" s="27" t="s">
        <v>560</v>
      </c>
      <c r="AN16" s="27" t="s">
        <v>560</v>
      </c>
      <c r="AO16" s="27" t="s">
        <v>560</v>
      </c>
      <c r="AP16" s="27" t="s">
        <v>560</v>
      </c>
      <c r="AQ16" s="27" t="s">
        <v>560</v>
      </c>
      <c r="AR16" s="27" t="s">
        <v>560</v>
      </c>
      <c r="AS16" s="27" t="s">
        <v>560</v>
      </c>
      <c r="AT16" s="27" t="s">
        <v>560</v>
      </c>
      <c r="AU16" s="27" t="s">
        <v>560</v>
      </c>
      <c r="AV16" s="27" t="s">
        <v>560</v>
      </c>
      <c r="AW16" s="27" t="s">
        <v>560</v>
      </c>
      <c r="AX16" s="27" t="s">
        <v>560</v>
      </c>
      <c r="AY16" s="27" t="s">
        <v>560</v>
      </c>
      <c r="AZ16" s="27" t="s">
        <v>560</v>
      </c>
      <c r="BA16" s="27" t="s">
        <v>560</v>
      </c>
      <c r="BB16" s="27" t="s">
        <v>560</v>
      </c>
      <c r="BC16" s="27" t="s">
        <v>560</v>
      </c>
      <c r="BD16" s="27" t="s">
        <v>560</v>
      </c>
      <c r="BE16" s="27" t="s">
        <v>560</v>
      </c>
      <c r="BF16" s="27" t="s">
        <v>560</v>
      </c>
      <c r="BG16" s="27" t="s">
        <v>560</v>
      </c>
      <c r="BH16" s="27" t="s">
        <v>560</v>
      </c>
      <c r="BI16" s="27" t="s">
        <v>560</v>
      </c>
      <c r="BJ16" s="27" t="s">
        <v>560</v>
      </c>
      <c r="BK16" s="27" t="s">
        <v>560</v>
      </c>
      <c r="BL16" s="27" t="s">
        <v>560</v>
      </c>
      <c r="BM16" s="27" t="s">
        <v>560</v>
      </c>
      <c r="BN16" s="27" t="s">
        <v>560</v>
      </c>
      <c r="BO16" s="27" t="s">
        <v>560</v>
      </c>
      <c r="BP16" s="27" t="s">
        <v>560</v>
      </c>
      <c r="BQ16" s="27" t="s">
        <v>560</v>
      </c>
      <c r="BR16" s="27" t="s">
        <v>560</v>
      </c>
      <c r="BS16" s="27" t="s">
        <v>560</v>
      </c>
      <c r="BT16" s="27" t="s">
        <v>560</v>
      </c>
      <c r="BU16" s="27" t="s">
        <v>560</v>
      </c>
      <c r="BV16" s="27" t="s">
        <v>560</v>
      </c>
      <c r="BW16" s="27" t="s">
        <v>560</v>
      </c>
      <c r="BX16" s="27" t="s">
        <v>560</v>
      </c>
      <c r="BY16" s="27" t="s">
        <v>560</v>
      </c>
      <c r="BZ16" s="27" t="s">
        <v>560</v>
      </c>
      <c r="CA16" s="27" t="s">
        <v>560</v>
      </c>
      <c r="CB16" s="27" t="s">
        <v>560</v>
      </c>
      <c r="CC16" s="27" t="s">
        <v>560</v>
      </c>
      <c r="CD16" s="27" t="s">
        <v>560</v>
      </c>
      <c r="CE16" s="27" t="s">
        <v>560</v>
      </c>
      <c r="CF16" s="27" t="s">
        <v>560</v>
      </c>
      <c r="CG16" s="27" t="s">
        <v>560</v>
      </c>
      <c r="CH16" s="27" t="s">
        <v>560</v>
      </c>
      <c r="CI16" s="27" t="s">
        <v>560</v>
      </c>
      <c r="CJ16" s="27" t="s">
        <v>560</v>
      </c>
      <c r="CK16" s="27" t="s">
        <v>560</v>
      </c>
      <c r="CL16" s="27" t="s">
        <v>560</v>
      </c>
      <c r="CM16" s="27" t="s">
        <v>560</v>
      </c>
      <c r="CN16" s="27" t="s">
        <v>560</v>
      </c>
      <c r="CO16" s="27" t="s">
        <v>560</v>
      </c>
      <c r="CP16" s="27" t="s">
        <v>560</v>
      </c>
      <c r="CQ16" s="27" t="s">
        <v>560</v>
      </c>
      <c r="CR16" s="27" t="s">
        <v>560</v>
      </c>
      <c r="CS16" s="27" t="s">
        <v>560</v>
      </c>
      <c r="CT16" s="27" t="s">
        <v>560</v>
      </c>
      <c r="CU16" s="27" t="s">
        <v>560</v>
      </c>
      <c r="CV16" s="27" t="s">
        <v>560</v>
      </c>
      <c r="CW16" s="27" t="s">
        <v>560</v>
      </c>
      <c r="CX16" s="27" t="s">
        <v>560</v>
      </c>
      <c r="CY16" s="27" t="s">
        <v>560</v>
      </c>
      <c r="CZ16" s="27" t="s">
        <v>560</v>
      </c>
      <c r="DA16" s="27" t="s">
        <v>560</v>
      </c>
      <c r="DB16" s="27" t="s">
        <v>560</v>
      </c>
      <c r="DC16" s="27" t="s">
        <v>560</v>
      </c>
      <c r="DD16" s="27" t="s">
        <v>560</v>
      </c>
      <c r="DE16" s="27" t="s">
        <v>560</v>
      </c>
      <c r="DF16" s="27" t="s">
        <v>560</v>
      </c>
      <c r="DG16" s="27" t="s">
        <v>560</v>
      </c>
      <c r="DH16" s="27" t="s">
        <v>560</v>
      </c>
      <c r="DI16" s="27" t="s">
        <v>560</v>
      </c>
    </row>
    <row r="17" spans="1:113" x14ac:dyDescent="0.2">
      <c r="A17" s="38" t="s">
        <v>781</v>
      </c>
      <c r="B17" s="26">
        <v>149234</v>
      </c>
      <c r="C17" s="28">
        <v>202</v>
      </c>
      <c r="D17" s="28">
        <v>11</v>
      </c>
      <c r="E17" s="28">
        <v>168</v>
      </c>
      <c r="F17" s="28"/>
      <c r="G17" s="28"/>
      <c r="H17" s="28">
        <v>23</v>
      </c>
      <c r="I17" s="28">
        <v>20</v>
      </c>
      <c r="J17" s="28">
        <v>1</v>
      </c>
      <c r="K17" s="28"/>
      <c r="L17" s="28"/>
      <c r="M17" s="28"/>
      <c r="N17" s="28">
        <v>19</v>
      </c>
      <c r="O17" s="28"/>
      <c r="P17" s="28"/>
      <c r="Q17" s="28">
        <v>9735</v>
      </c>
      <c r="R17" s="28">
        <v>94</v>
      </c>
      <c r="S17" s="28">
        <v>97</v>
      </c>
      <c r="T17" s="28">
        <v>182</v>
      </c>
      <c r="U17" s="28"/>
      <c r="V17" s="28">
        <v>67</v>
      </c>
      <c r="W17" s="28">
        <v>901</v>
      </c>
      <c r="X17" s="28">
        <v>105</v>
      </c>
      <c r="Y17" s="28">
        <v>144</v>
      </c>
      <c r="Z17" s="28">
        <v>8</v>
      </c>
      <c r="AA17" s="28">
        <v>579</v>
      </c>
      <c r="AB17" s="28">
        <v>1565</v>
      </c>
      <c r="AC17" s="28">
        <v>138</v>
      </c>
      <c r="AD17" s="28"/>
      <c r="AE17" s="28">
        <v>277</v>
      </c>
      <c r="AF17" s="28">
        <v>219</v>
      </c>
      <c r="AG17" s="28"/>
      <c r="AH17" s="28">
        <v>305</v>
      </c>
      <c r="AI17" s="28">
        <v>952</v>
      </c>
      <c r="AJ17" s="28">
        <v>36</v>
      </c>
      <c r="AK17" s="28">
        <v>82</v>
      </c>
      <c r="AL17" s="28">
        <v>961</v>
      </c>
      <c r="AM17" s="28">
        <v>928</v>
      </c>
      <c r="AN17" s="28">
        <v>707</v>
      </c>
      <c r="AO17" s="28">
        <v>372</v>
      </c>
      <c r="AP17" s="28">
        <v>91</v>
      </c>
      <c r="AQ17" s="28">
        <v>413</v>
      </c>
      <c r="AR17" s="28">
        <v>112</v>
      </c>
      <c r="AS17" s="28">
        <v>243</v>
      </c>
      <c r="AT17" s="28">
        <v>24</v>
      </c>
      <c r="AU17" s="28">
        <v>67</v>
      </c>
      <c r="AV17" s="28">
        <v>66</v>
      </c>
      <c r="AW17" s="28">
        <v>552</v>
      </c>
      <c r="AX17" s="28">
        <v>380</v>
      </c>
      <c r="AY17" s="28">
        <v>1</v>
      </c>
      <c r="AZ17" s="28">
        <v>171</v>
      </c>
      <c r="BA17" s="28">
        <v>5528</v>
      </c>
      <c r="BB17" s="28">
        <v>3872</v>
      </c>
      <c r="BC17" s="28">
        <v>719</v>
      </c>
      <c r="BD17" s="28">
        <v>404</v>
      </c>
      <c r="BE17" s="28">
        <v>533</v>
      </c>
      <c r="BF17" s="28">
        <v>6978</v>
      </c>
      <c r="BG17" s="28">
        <v>2530</v>
      </c>
      <c r="BH17" s="28">
        <v>4448</v>
      </c>
      <c r="BI17" s="28">
        <v>4301</v>
      </c>
      <c r="BJ17" s="28"/>
      <c r="BK17" s="28">
        <v>3785</v>
      </c>
      <c r="BL17" s="28"/>
      <c r="BM17" s="28">
        <v>107</v>
      </c>
      <c r="BN17" s="28"/>
      <c r="BO17" s="28">
        <v>48</v>
      </c>
      <c r="BP17" s="28">
        <v>361</v>
      </c>
      <c r="BQ17" s="28"/>
      <c r="BR17" s="28">
        <v>6093</v>
      </c>
      <c r="BS17" s="28">
        <v>4359</v>
      </c>
      <c r="BT17" s="28">
        <v>1734</v>
      </c>
      <c r="BU17" s="28">
        <v>983</v>
      </c>
      <c r="BV17" s="28">
        <v>142</v>
      </c>
      <c r="BW17" s="28">
        <v>37</v>
      </c>
      <c r="BX17" s="28">
        <v>804</v>
      </c>
      <c r="BY17" s="28">
        <v>18</v>
      </c>
      <c r="BZ17" s="28"/>
      <c r="CA17" s="28"/>
      <c r="CB17" s="28">
        <v>1</v>
      </c>
      <c r="CC17" s="28">
        <v>17</v>
      </c>
      <c r="CD17" s="28">
        <v>20655</v>
      </c>
      <c r="CE17" s="28">
        <v>50051</v>
      </c>
      <c r="CF17" s="28">
        <v>836</v>
      </c>
      <c r="CG17" s="28">
        <v>49215</v>
      </c>
      <c r="CH17" s="28">
        <v>6015</v>
      </c>
      <c r="CI17" s="28">
        <v>2018</v>
      </c>
      <c r="CJ17" s="28">
        <v>3000</v>
      </c>
      <c r="CK17" s="28">
        <v>997</v>
      </c>
      <c r="CL17" s="28">
        <v>5242</v>
      </c>
      <c r="CM17" s="28">
        <v>426</v>
      </c>
      <c r="CN17" s="28">
        <v>72</v>
      </c>
      <c r="CO17" s="28">
        <v>4737</v>
      </c>
      <c r="CP17" s="28">
        <v>7</v>
      </c>
      <c r="CQ17" s="28">
        <v>5426</v>
      </c>
      <c r="CR17" s="28">
        <v>2423</v>
      </c>
      <c r="CS17" s="28">
        <v>1175</v>
      </c>
      <c r="CT17" s="28">
        <v>1828</v>
      </c>
      <c r="CU17" s="28">
        <v>10080</v>
      </c>
      <c r="CV17" s="28">
        <v>397</v>
      </c>
      <c r="CW17" s="28">
        <v>876</v>
      </c>
      <c r="CX17" s="28">
        <v>2377</v>
      </c>
      <c r="CY17" s="28">
        <v>14444</v>
      </c>
      <c r="CZ17" s="28">
        <v>11764</v>
      </c>
      <c r="DA17" s="28">
        <v>2680</v>
      </c>
      <c r="DB17" s="28">
        <v>1583</v>
      </c>
      <c r="DC17" s="28">
        <v>395</v>
      </c>
      <c r="DD17" s="28">
        <v>95</v>
      </c>
      <c r="DE17" s="28">
        <v>405</v>
      </c>
      <c r="DF17" s="28">
        <v>345</v>
      </c>
      <c r="DG17" s="28">
        <v>343</v>
      </c>
      <c r="DH17" s="28">
        <v>1328</v>
      </c>
      <c r="DI17" s="28">
        <v>1163</v>
      </c>
    </row>
    <row r="18" spans="1:113" x14ac:dyDescent="0.2">
      <c r="A18" s="38" t="s">
        <v>782</v>
      </c>
      <c r="B18" s="26">
        <v>23471</v>
      </c>
      <c r="C18" s="28">
        <v>75</v>
      </c>
      <c r="D18" s="28">
        <v>4</v>
      </c>
      <c r="E18" s="28">
        <v>11</v>
      </c>
      <c r="F18" s="28">
        <v>36</v>
      </c>
      <c r="G18" s="28"/>
      <c r="H18" s="28">
        <v>24</v>
      </c>
      <c r="I18" s="28"/>
      <c r="J18" s="28"/>
      <c r="K18" s="28"/>
      <c r="L18" s="28"/>
      <c r="M18" s="28"/>
      <c r="N18" s="28"/>
      <c r="O18" s="28"/>
      <c r="P18" s="28"/>
      <c r="Q18" s="28">
        <v>3724</v>
      </c>
      <c r="R18" s="28">
        <v>158</v>
      </c>
      <c r="S18" s="28">
        <v>24</v>
      </c>
      <c r="T18" s="28">
        <v>18</v>
      </c>
      <c r="U18" s="28"/>
      <c r="V18" s="28">
        <v>25</v>
      </c>
      <c r="W18" s="28">
        <v>101</v>
      </c>
      <c r="X18" s="28">
        <v>2</v>
      </c>
      <c r="Y18" s="28">
        <v>28</v>
      </c>
      <c r="Z18" s="28"/>
      <c r="AA18" s="28">
        <v>60</v>
      </c>
      <c r="AB18" s="28">
        <v>28</v>
      </c>
      <c r="AC18" s="28">
        <v>313</v>
      </c>
      <c r="AD18" s="28">
        <v>21</v>
      </c>
      <c r="AE18" s="28">
        <v>410</v>
      </c>
      <c r="AF18" s="28">
        <v>35</v>
      </c>
      <c r="AG18" s="28"/>
      <c r="AH18" s="28">
        <v>410</v>
      </c>
      <c r="AI18" s="28">
        <v>10</v>
      </c>
      <c r="AJ18" s="28">
        <v>35</v>
      </c>
      <c r="AK18" s="28">
        <v>8</v>
      </c>
      <c r="AL18" s="28">
        <v>686</v>
      </c>
      <c r="AM18" s="28">
        <v>331</v>
      </c>
      <c r="AN18" s="28">
        <v>277</v>
      </c>
      <c r="AO18" s="28">
        <v>24</v>
      </c>
      <c r="AP18" s="28">
        <v>71</v>
      </c>
      <c r="AQ18" s="28">
        <v>85</v>
      </c>
      <c r="AR18" s="28">
        <v>53</v>
      </c>
      <c r="AS18" s="28">
        <v>44</v>
      </c>
      <c r="AT18" s="28"/>
      <c r="AU18" s="28">
        <v>10</v>
      </c>
      <c r="AV18" s="28">
        <v>457</v>
      </c>
      <c r="AW18" s="28">
        <v>236</v>
      </c>
      <c r="AX18" s="28">
        <v>95</v>
      </c>
      <c r="AY18" s="28"/>
      <c r="AZ18" s="28">
        <v>141</v>
      </c>
      <c r="BA18" s="28">
        <v>4664</v>
      </c>
      <c r="BB18" s="28">
        <v>2588</v>
      </c>
      <c r="BC18" s="28">
        <v>707</v>
      </c>
      <c r="BD18" s="28">
        <v>1306</v>
      </c>
      <c r="BE18" s="28">
        <v>63</v>
      </c>
      <c r="BF18" s="28">
        <v>1594</v>
      </c>
      <c r="BG18" s="28">
        <v>545</v>
      </c>
      <c r="BH18" s="28">
        <v>1049</v>
      </c>
      <c r="BI18" s="28">
        <v>1760</v>
      </c>
      <c r="BJ18" s="28"/>
      <c r="BK18" s="28">
        <v>1402</v>
      </c>
      <c r="BL18" s="28"/>
      <c r="BM18" s="28"/>
      <c r="BN18" s="28"/>
      <c r="BO18" s="28">
        <v>12</v>
      </c>
      <c r="BP18" s="28">
        <v>346</v>
      </c>
      <c r="BQ18" s="28"/>
      <c r="BR18" s="28">
        <v>346</v>
      </c>
      <c r="BS18" s="28">
        <v>264</v>
      </c>
      <c r="BT18" s="28">
        <v>82</v>
      </c>
      <c r="BU18" s="28">
        <v>86</v>
      </c>
      <c r="BV18" s="28"/>
      <c r="BW18" s="28"/>
      <c r="BX18" s="28">
        <v>86</v>
      </c>
      <c r="BY18" s="28"/>
      <c r="BZ18" s="28"/>
      <c r="CA18" s="28"/>
      <c r="CB18" s="28"/>
      <c r="CC18" s="28"/>
      <c r="CD18" s="28">
        <v>2502</v>
      </c>
      <c r="CE18" s="28">
        <v>4115</v>
      </c>
      <c r="CF18" s="28">
        <v>92</v>
      </c>
      <c r="CG18" s="28">
        <v>4023</v>
      </c>
      <c r="CH18" s="28">
        <v>400</v>
      </c>
      <c r="CI18" s="28">
        <v>1</v>
      </c>
      <c r="CJ18" s="28">
        <v>376</v>
      </c>
      <c r="CK18" s="28">
        <v>23</v>
      </c>
      <c r="CL18" s="28">
        <v>257</v>
      </c>
      <c r="CM18" s="28">
        <v>138</v>
      </c>
      <c r="CN18" s="28"/>
      <c r="CO18" s="28">
        <v>119</v>
      </c>
      <c r="CP18" s="28"/>
      <c r="CQ18" s="28">
        <v>920</v>
      </c>
      <c r="CR18" s="28">
        <v>306</v>
      </c>
      <c r="CS18" s="28">
        <v>128</v>
      </c>
      <c r="CT18" s="28">
        <v>486</v>
      </c>
      <c r="CU18" s="28">
        <v>1344</v>
      </c>
      <c r="CV18" s="28">
        <v>411</v>
      </c>
      <c r="CW18" s="28">
        <v>14</v>
      </c>
      <c r="CX18" s="28">
        <v>8</v>
      </c>
      <c r="CY18" s="28">
        <v>1285</v>
      </c>
      <c r="CZ18" s="28">
        <v>1254</v>
      </c>
      <c r="DA18" s="28">
        <v>31</v>
      </c>
      <c r="DB18" s="28">
        <v>150</v>
      </c>
      <c r="DC18" s="28">
        <v>6</v>
      </c>
      <c r="DD18" s="28">
        <v>1</v>
      </c>
      <c r="DE18" s="28">
        <v>1</v>
      </c>
      <c r="DF18" s="28">
        <v>87</v>
      </c>
      <c r="DG18" s="28">
        <v>55</v>
      </c>
      <c r="DH18" s="28">
        <v>13</v>
      </c>
      <c r="DI18" s="28"/>
    </row>
    <row r="19" spans="1:113" x14ac:dyDescent="0.2">
      <c r="A19" s="38" t="s">
        <v>783</v>
      </c>
      <c r="B19" s="26">
        <v>120993</v>
      </c>
      <c r="C19" s="28">
        <v>12375</v>
      </c>
      <c r="D19" s="28">
        <v>12090</v>
      </c>
      <c r="E19" s="28">
        <v>72</v>
      </c>
      <c r="F19" s="28">
        <v>12</v>
      </c>
      <c r="G19" s="28"/>
      <c r="H19" s="28">
        <v>201</v>
      </c>
      <c r="I19" s="28">
        <v>539</v>
      </c>
      <c r="J19" s="28"/>
      <c r="K19" s="28"/>
      <c r="L19" s="28">
        <v>349</v>
      </c>
      <c r="M19" s="28">
        <v>148</v>
      </c>
      <c r="N19" s="28">
        <v>42</v>
      </c>
      <c r="O19" s="28"/>
      <c r="P19" s="28"/>
      <c r="Q19" s="28">
        <v>16562</v>
      </c>
      <c r="R19" s="28">
        <v>149</v>
      </c>
      <c r="S19" s="28">
        <v>24</v>
      </c>
      <c r="T19" s="28">
        <v>37</v>
      </c>
      <c r="U19" s="28"/>
      <c r="V19" s="28">
        <v>14</v>
      </c>
      <c r="W19" s="28">
        <v>837</v>
      </c>
      <c r="X19" s="28">
        <v>70</v>
      </c>
      <c r="Y19" s="28">
        <v>78</v>
      </c>
      <c r="Z19" s="28">
        <v>18</v>
      </c>
      <c r="AA19" s="28">
        <v>1046</v>
      </c>
      <c r="AB19" s="28">
        <v>509</v>
      </c>
      <c r="AC19" s="28">
        <v>30</v>
      </c>
      <c r="AD19" s="28">
        <v>22</v>
      </c>
      <c r="AE19" s="28">
        <v>859</v>
      </c>
      <c r="AF19" s="28">
        <v>20</v>
      </c>
      <c r="AG19" s="28">
        <v>3</v>
      </c>
      <c r="AH19" s="28">
        <v>382</v>
      </c>
      <c r="AI19" s="28">
        <v>1823</v>
      </c>
      <c r="AJ19" s="28">
        <v>70</v>
      </c>
      <c r="AK19" s="28">
        <v>37</v>
      </c>
      <c r="AL19" s="28">
        <v>858</v>
      </c>
      <c r="AM19" s="28">
        <v>2032</v>
      </c>
      <c r="AN19" s="28">
        <v>3461</v>
      </c>
      <c r="AO19" s="28">
        <v>319</v>
      </c>
      <c r="AP19" s="28">
        <v>1590</v>
      </c>
      <c r="AQ19" s="28">
        <v>1064</v>
      </c>
      <c r="AR19" s="28">
        <v>19</v>
      </c>
      <c r="AS19" s="28">
        <v>11</v>
      </c>
      <c r="AT19" s="28"/>
      <c r="AU19" s="28">
        <v>31</v>
      </c>
      <c r="AV19" s="28">
        <v>1149</v>
      </c>
      <c r="AW19" s="28">
        <v>198</v>
      </c>
      <c r="AX19" s="28">
        <v>23</v>
      </c>
      <c r="AY19" s="28">
        <v>32</v>
      </c>
      <c r="AZ19" s="28">
        <v>143</v>
      </c>
      <c r="BA19" s="28">
        <v>13585</v>
      </c>
      <c r="BB19" s="28">
        <v>12346</v>
      </c>
      <c r="BC19" s="28">
        <v>411</v>
      </c>
      <c r="BD19" s="28">
        <v>689</v>
      </c>
      <c r="BE19" s="28">
        <v>139</v>
      </c>
      <c r="BF19" s="28">
        <v>8401</v>
      </c>
      <c r="BG19" s="28">
        <v>3221</v>
      </c>
      <c r="BH19" s="28">
        <v>5180</v>
      </c>
      <c r="BI19" s="28">
        <v>3330</v>
      </c>
      <c r="BJ19" s="28"/>
      <c r="BK19" s="28">
        <v>1669</v>
      </c>
      <c r="BL19" s="28">
        <v>3</v>
      </c>
      <c r="BM19" s="28"/>
      <c r="BN19" s="28"/>
      <c r="BO19" s="28">
        <v>157</v>
      </c>
      <c r="BP19" s="28">
        <v>1501</v>
      </c>
      <c r="BQ19" s="28"/>
      <c r="BR19" s="28">
        <v>1233</v>
      </c>
      <c r="BS19" s="28">
        <v>864</v>
      </c>
      <c r="BT19" s="28">
        <v>369</v>
      </c>
      <c r="BU19" s="28">
        <v>179</v>
      </c>
      <c r="BV19" s="28">
        <v>129</v>
      </c>
      <c r="BW19" s="28"/>
      <c r="BX19" s="28">
        <v>50</v>
      </c>
      <c r="BY19" s="28">
        <v>2176</v>
      </c>
      <c r="BZ19" s="28">
        <v>2112</v>
      </c>
      <c r="CA19" s="28"/>
      <c r="CB19" s="28">
        <v>64</v>
      </c>
      <c r="CC19" s="28"/>
      <c r="CD19" s="28">
        <v>2786</v>
      </c>
      <c r="CE19" s="28">
        <v>10319</v>
      </c>
      <c r="CF19" s="28">
        <v>198</v>
      </c>
      <c r="CG19" s="28">
        <v>10121</v>
      </c>
      <c r="CH19" s="28">
        <v>927</v>
      </c>
      <c r="CI19" s="28">
        <v>11</v>
      </c>
      <c r="CJ19" s="28">
        <v>847</v>
      </c>
      <c r="CK19" s="28">
        <v>69</v>
      </c>
      <c r="CL19" s="28">
        <v>1754</v>
      </c>
      <c r="CM19" s="28">
        <v>99</v>
      </c>
      <c r="CN19" s="28"/>
      <c r="CO19" s="28">
        <v>1655</v>
      </c>
      <c r="CP19" s="28"/>
      <c r="CQ19" s="28">
        <v>710</v>
      </c>
      <c r="CR19" s="28">
        <v>349</v>
      </c>
      <c r="CS19" s="28">
        <v>262</v>
      </c>
      <c r="CT19" s="28">
        <v>99</v>
      </c>
      <c r="CU19" s="28">
        <v>17020</v>
      </c>
      <c r="CV19" s="28">
        <v>8703</v>
      </c>
      <c r="CW19" s="28">
        <v>3661</v>
      </c>
      <c r="CX19" s="28">
        <v>3667</v>
      </c>
      <c r="CY19" s="28">
        <v>25799</v>
      </c>
      <c r="CZ19" s="28">
        <v>25561</v>
      </c>
      <c r="DA19" s="28">
        <v>238</v>
      </c>
      <c r="DB19" s="28">
        <v>2039</v>
      </c>
      <c r="DC19" s="28">
        <v>60</v>
      </c>
      <c r="DD19" s="28">
        <v>1255</v>
      </c>
      <c r="DE19" s="28">
        <v>564</v>
      </c>
      <c r="DF19" s="28">
        <v>155</v>
      </c>
      <c r="DG19" s="28">
        <v>5</v>
      </c>
      <c r="DH19" s="28">
        <v>1061</v>
      </c>
      <c r="DI19" s="28">
        <v>49</v>
      </c>
    </row>
    <row r="20" spans="1:113" x14ac:dyDescent="0.2">
      <c r="A20" s="38" t="s">
        <v>784</v>
      </c>
      <c r="B20" s="26">
        <v>90632</v>
      </c>
      <c r="C20" s="28">
        <v>351</v>
      </c>
      <c r="D20" s="28">
        <v>68</v>
      </c>
      <c r="E20" s="28">
        <v>90</v>
      </c>
      <c r="F20" s="28">
        <v>108</v>
      </c>
      <c r="G20" s="28"/>
      <c r="H20" s="28">
        <v>85</v>
      </c>
      <c r="I20" s="28">
        <v>5424</v>
      </c>
      <c r="J20" s="28">
        <v>5345</v>
      </c>
      <c r="K20" s="28"/>
      <c r="L20" s="28"/>
      <c r="M20" s="28">
        <v>10</v>
      </c>
      <c r="N20" s="28">
        <v>69</v>
      </c>
      <c r="O20" s="28"/>
      <c r="P20" s="28"/>
      <c r="Q20" s="28">
        <v>20234</v>
      </c>
      <c r="R20" s="28">
        <v>15</v>
      </c>
      <c r="S20" s="28">
        <v>29</v>
      </c>
      <c r="T20" s="28">
        <v>138</v>
      </c>
      <c r="U20" s="28"/>
      <c r="V20" s="28">
        <v>45</v>
      </c>
      <c r="W20" s="28">
        <v>200</v>
      </c>
      <c r="X20" s="28">
        <v>5</v>
      </c>
      <c r="Y20" s="28">
        <v>32</v>
      </c>
      <c r="Z20" s="28">
        <v>9</v>
      </c>
      <c r="AA20" s="28">
        <v>164</v>
      </c>
      <c r="AB20" s="28">
        <v>533</v>
      </c>
      <c r="AC20" s="28">
        <v>12</v>
      </c>
      <c r="AD20" s="28">
        <v>752</v>
      </c>
      <c r="AE20" s="28">
        <v>214</v>
      </c>
      <c r="AF20" s="28">
        <v>15</v>
      </c>
      <c r="AG20" s="28"/>
      <c r="AH20" s="28">
        <v>402</v>
      </c>
      <c r="AI20" s="28">
        <v>952</v>
      </c>
      <c r="AJ20" s="28">
        <v>177</v>
      </c>
      <c r="AK20" s="28">
        <v>177</v>
      </c>
      <c r="AL20" s="28">
        <v>3459</v>
      </c>
      <c r="AM20" s="28">
        <v>1099</v>
      </c>
      <c r="AN20" s="28">
        <v>8294</v>
      </c>
      <c r="AO20" s="28"/>
      <c r="AP20" s="28">
        <v>1879</v>
      </c>
      <c r="AQ20" s="28">
        <v>103</v>
      </c>
      <c r="AR20" s="28">
        <v>51</v>
      </c>
      <c r="AS20" s="28">
        <v>202</v>
      </c>
      <c r="AT20" s="28">
        <v>45</v>
      </c>
      <c r="AU20" s="28">
        <v>262</v>
      </c>
      <c r="AV20" s="28">
        <v>969</v>
      </c>
      <c r="AW20" s="28">
        <v>518</v>
      </c>
      <c r="AX20" s="28">
        <v>123</v>
      </c>
      <c r="AY20" s="28">
        <v>23</v>
      </c>
      <c r="AZ20" s="28">
        <v>372</v>
      </c>
      <c r="BA20" s="28">
        <v>11424</v>
      </c>
      <c r="BB20" s="28">
        <v>8113</v>
      </c>
      <c r="BC20" s="28">
        <v>879</v>
      </c>
      <c r="BD20" s="28">
        <v>2284</v>
      </c>
      <c r="BE20" s="28">
        <v>148</v>
      </c>
      <c r="BF20" s="28">
        <v>9519</v>
      </c>
      <c r="BG20" s="28">
        <v>4203</v>
      </c>
      <c r="BH20" s="28">
        <v>5316</v>
      </c>
      <c r="BI20" s="28">
        <v>2348</v>
      </c>
      <c r="BJ20" s="28">
        <v>35</v>
      </c>
      <c r="BK20" s="28">
        <v>732</v>
      </c>
      <c r="BL20" s="28"/>
      <c r="BM20" s="28"/>
      <c r="BN20" s="28"/>
      <c r="BO20" s="28">
        <v>167</v>
      </c>
      <c r="BP20" s="28">
        <v>1374</v>
      </c>
      <c r="BQ20" s="28">
        <v>40</v>
      </c>
      <c r="BR20" s="28">
        <v>1007</v>
      </c>
      <c r="BS20" s="28">
        <v>731</v>
      </c>
      <c r="BT20" s="28">
        <v>276</v>
      </c>
      <c r="BU20" s="28">
        <v>86</v>
      </c>
      <c r="BV20" s="28">
        <v>29</v>
      </c>
      <c r="BW20" s="28"/>
      <c r="BX20" s="28">
        <v>57</v>
      </c>
      <c r="BY20" s="28">
        <v>12454</v>
      </c>
      <c r="BZ20" s="28">
        <v>12454</v>
      </c>
      <c r="CA20" s="28"/>
      <c r="CB20" s="28"/>
      <c r="CC20" s="28"/>
      <c r="CD20" s="28">
        <v>3164</v>
      </c>
      <c r="CE20" s="28">
        <v>4862</v>
      </c>
      <c r="CF20" s="28">
        <v>35</v>
      </c>
      <c r="CG20" s="28">
        <v>4827</v>
      </c>
      <c r="CH20" s="28">
        <v>646</v>
      </c>
      <c r="CI20" s="28"/>
      <c r="CJ20" s="28">
        <v>522</v>
      </c>
      <c r="CK20" s="28">
        <v>124</v>
      </c>
      <c r="CL20" s="28">
        <v>877</v>
      </c>
      <c r="CM20" s="28">
        <v>93</v>
      </c>
      <c r="CN20" s="28">
        <v>8</v>
      </c>
      <c r="CO20" s="28">
        <v>774</v>
      </c>
      <c r="CP20" s="28">
        <v>2</v>
      </c>
      <c r="CQ20" s="28">
        <v>751</v>
      </c>
      <c r="CR20" s="28">
        <v>235</v>
      </c>
      <c r="CS20" s="28">
        <v>291</v>
      </c>
      <c r="CT20" s="28">
        <v>225</v>
      </c>
      <c r="CU20" s="28">
        <v>5979</v>
      </c>
      <c r="CV20" s="28">
        <v>1795</v>
      </c>
      <c r="CW20" s="28">
        <v>2426</v>
      </c>
      <c r="CX20" s="28">
        <v>516</v>
      </c>
      <c r="CY20" s="28">
        <v>8255</v>
      </c>
      <c r="CZ20" s="28">
        <v>7805</v>
      </c>
      <c r="DA20" s="28">
        <v>450</v>
      </c>
      <c r="DB20" s="28">
        <v>732</v>
      </c>
      <c r="DC20" s="28">
        <v>65</v>
      </c>
      <c r="DD20" s="28">
        <v>30</v>
      </c>
      <c r="DE20" s="28">
        <v>564</v>
      </c>
      <c r="DF20" s="28"/>
      <c r="DG20" s="28">
        <v>73</v>
      </c>
      <c r="DH20" s="28">
        <v>2001</v>
      </c>
      <c r="DI20" s="28">
        <v>27</v>
      </c>
    </row>
    <row r="21" spans="1:113" x14ac:dyDescent="0.2">
      <c r="A21" s="38" t="s">
        <v>567</v>
      </c>
      <c r="B21" s="26">
        <v>17598</v>
      </c>
      <c r="C21" s="28">
        <v>18</v>
      </c>
      <c r="D21" s="28"/>
      <c r="E21" s="28"/>
      <c r="F21" s="28">
        <v>13</v>
      </c>
      <c r="G21" s="28"/>
      <c r="H21" s="28">
        <v>5</v>
      </c>
      <c r="I21" s="28">
        <v>369</v>
      </c>
      <c r="J21" s="28">
        <v>368</v>
      </c>
      <c r="K21" s="28"/>
      <c r="L21" s="28"/>
      <c r="M21" s="28"/>
      <c r="N21" s="28">
        <v>1</v>
      </c>
      <c r="O21" s="28"/>
      <c r="P21" s="28"/>
      <c r="Q21" s="28">
        <v>1665</v>
      </c>
      <c r="R21" s="28"/>
      <c r="S21" s="28">
        <v>6</v>
      </c>
      <c r="T21" s="28"/>
      <c r="U21" s="28"/>
      <c r="V21" s="28">
        <v>11</v>
      </c>
      <c r="W21" s="28">
        <v>68</v>
      </c>
      <c r="X21" s="28"/>
      <c r="Y21" s="28"/>
      <c r="Z21" s="28"/>
      <c r="AA21" s="28">
        <v>130</v>
      </c>
      <c r="AB21" s="28">
        <v>63</v>
      </c>
      <c r="AC21" s="28">
        <v>4</v>
      </c>
      <c r="AD21" s="28"/>
      <c r="AE21" s="28">
        <v>114</v>
      </c>
      <c r="AF21" s="28"/>
      <c r="AG21" s="28"/>
      <c r="AH21" s="28">
        <v>85</v>
      </c>
      <c r="AI21" s="28">
        <v>204</v>
      </c>
      <c r="AJ21" s="28">
        <v>12</v>
      </c>
      <c r="AK21" s="28">
        <v>30</v>
      </c>
      <c r="AL21" s="28">
        <v>23</v>
      </c>
      <c r="AM21" s="28">
        <v>93</v>
      </c>
      <c r="AN21" s="28">
        <v>2</v>
      </c>
      <c r="AO21" s="28">
        <v>189</v>
      </c>
      <c r="AP21" s="28">
        <v>309</v>
      </c>
      <c r="AQ21" s="28">
        <v>322</v>
      </c>
      <c r="AR21" s="28"/>
      <c r="AS21" s="28"/>
      <c r="AT21" s="28"/>
      <c r="AU21" s="28"/>
      <c r="AV21" s="28"/>
      <c r="AW21" s="28">
        <v>19</v>
      </c>
      <c r="AX21" s="28"/>
      <c r="AY21" s="28"/>
      <c r="AZ21" s="28">
        <v>19</v>
      </c>
      <c r="BA21" s="28">
        <v>96</v>
      </c>
      <c r="BB21" s="28">
        <v>7</v>
      </c>
      <c r="BC21" s="28">
        <v>86</v>
      </c>
      <c r="BD21" s="28">
        <v>3</v>
      </c>
      <c r="BE21" s="28"/>
      <c r="BF21" s="28">
        <v>350</v>
      </c>
      <c r="BG21" s="28">
        <v>131</v>
      </c>
      <c r="BH21" s="28">
        <v>219</v>
      </c>
      <c r="BI21" s="28">
        <v>672</v>
      </c>
      <c r="BJ21" s="28"/>
      <c r="BK21" s="28">
        <v>551</v>
      </c>
      <c r="BL21" s="28"/>
      <c r="BM21" s="28"/>
      <c r="BN21" s="28"/>
      <c r="BO21" s="28"/>
      <c r="BP21" s="28">
        <v>121</v>
      </c>
      <c r="BQ21" s="28"/>
      <c r="BR21" s="28">
        <v>218</v>
      </c>
      <c r="BS21" s="28">
        <v>84</v>
      </c>
      <c r="BT21" s="28">
        <v>134</v>
      </c>
      <c r="BU21" s="28">
        <v>11</v>
      </c>
      <c r="BV21" s="28">
        <v>11</v>
      </c>
      <c r="BW21" s="28"/>
      <c r="BX21" s="28"/>
      <c r="BY21" s="28">
        <v>8708</v>
      </c>
      <c r="BZ21" s="28">
        <v>8708</v>
      </c>
      <c r="CA21" s="28"/>
      <c r="CB21" s="28"/>
      <c r="CC21" s="28"/>
      <c r="CD21" s="28">
        <v>286</v>
      </c>
      <c r="CE21" s="28">
        <v>846</v>
      </c>
      <c r="CF21" s="28"/>
      <c r="CG21" s="28">
        <v>846</v>
      </c>
      <c r="CH21" s="28">
        <v>464</v>
      </c>
      <c r="CI21" s="28">
        <v>1</v>
      </c>
      <c r="CJ21" s="28">
        <v>463</v>
      </c>
      <c r="CK21" s="28"/>
      <c r="CL21" s="28">
        <v>988</v>
      </c>
      <c r="CM21" s="28"/>
      <c r="CN21" s="28"/>
      <c r="CO21" s="28">
        <v>988</v>
      </c>
      <c r="CP21" s="28"/>
      <c r="CQ21" s="28">
        <v>212</v>
      </c>
      <c r="CR21" s="28">
        <v>193</v>
      </c>
      <c r="CS21" s="28">
        <v>1</v>
      </c>
      <c r="CT21" s="28">
        <v>18</v>
      </c>
      <c r="CU21" s="28">
        <v>651</v>
      </c>
      <c r="CV21" s="28">
        <v>400</v>
      </c>
      <c r="CW21" s="28">
        <v>95</v>
      </c>
      <c r="CX21" s="28"/>
      <c r="CY21" s="28">
        <v>1830</v>
      </c>
      <c r="CZ21" s="28">
        <v>1766</v>
      </c>
      <c r="DA21" s="28">
        <v>64</v>
      </c>
      <c r="DB21" s="28">
        <v>51</v>
      </c>
      <c r="DC21" s="28">
        <v>33</v>
      </c>
      <c r="DD21" s="28"/>
      <c r="DE21" s="28">
        <v>15</v>
      </c>
      <c r="DF21" s="28"/>
      <c r="DG21" s="28">
        <v>3</v>
      </c>
      <c r="DH21" s="28">
        <v>144</v>
      </c>
      <c r="DI21" s="28">
        <v>58</v>
      </c>
    </row>
    <row r="22" spans="1:113" x14ac:dyDescent="0.2">
      <c r="A22" s="25" t="s">
        <v>562</v>
      </c>
      <c r="B22" s="37" t="s">
        <v>560</v>
      </c>
      <c r="C22" s="27" t="s">
        <v>560</v>
      </c>
      <c r="D22" s="27" t="s">
        <v>560</v>
      </c>
      <c r="E22" s="27" t="s">
        <v>560</v>
      </c>
      <c r="F22" s="27" t="s">
        <v>560</v>
      </c>
      <c r="G22" s="27" t="s">
        <v>560</v>
      </c>
      <c r="H22" s="27" t="s">
        <v>560</v>
      </c>
      <c r="I22" s="27" t="s">
        <v>560</v>
      </c>
      <c r="J22" s="27" t="s">
        <v>560</v>
      </c>
      <c r="K22" s="27" t="s">
        <v>560</v>
      </c>
      <c r="L22" s="27" t="s">
        <v>560</v>
      </c>
      <c r="M22" s="27" t="s">
        <v>560</v>
      </c>
      <c r="N22" s="27" t="s">
        <v>560</v>
      </c>
      <c r="O22" s="27" t="s">
        <v>560</v>
      </c>
      <c r="P22" s="27" t="s">
        <v>560</v>
      </c>
      <c r="Q22" s="27" t="s">
        <v>560</v>
      </c>
      <c r="R22" s="27" t="s">
        <v>560</v>
      </c>
      <c r="S22" s="27" t="s">
        <v>560</v>
      </c>
      <c r="T22" s="27" t="s">
        <v>560</v>
      </c>
      <c r="U22" s="27" t="s">
        <v>560</v>
      </c>
      <c r="V22" s="27" t="s">
        <v>560</v>
      </c>
      <c r="W22" s="27" t="s">
        <v>560</v>
      </c>
      <c r="X22" s="27" t="s">
        <v>560</v>
      </c>
      <c r="Y22" s="27" t="s">
        <v>560</v>
      </c>
      <c r="Z22" s="27" t="s">
        <v>560</v>
      </c>
      <c r="AA22" s="27" t="s">
        <v>560</v>
      </c>
      <c r="AB22" s="27" t="s">
        <v>560</v>
      </c>
      <c r="AC22" s="27" t="s">
        <v>560</v>
      </c>
      <c r="AD22" s="27" t="s">
        <v>560</v>
      </c>
      <c r="AE22" s="27" t="s">
        <v>560</v>
      </c>
      <c r="AF22" s="27" t="s">
        <v>560</v>
      </c>
      <c r="AG22" s="27" t="s">
        <v>560</v>
      </c>
      <c r="AH22" s="27" t="s">
        <v>560</v>
      </c>
      <c r="AI22" s="27" t="s">
        <v>560</v>
      </c>
      <c r="AJ22" s="27" t="s">
        <v>560</v>
      </c>
      <c r="AK22" s="27" t="s">
        <v>560</v>
      </c>
      <c r="AL22" s="27" t="s">
        <v>560</v>
      </c>
      <c r="AM22" s="27" t="s">
        <v>560</v>
      </c>
      <c r="AN22" s="27" t="s">
        <v>560</v>
      </c>
      <c r="AO22" s="27" t="s">
        <v>560</v>
      </c>
      <c r="AP22" s="27" t="s">
        <v>560</v>
      </c>
      <c r="AQ22" s="27" t="s">
        <v>560</v>
      </c>
      <c r="AR22" s="27" t="s">
        <v>560</v>
      </c>
      <c r="AS22" s="27" t="s">
        <v>560</v>
      </c>
      <c r="AT22" s="27" t="s">
        <v>560</v>
      </c>
      <c r="AU22" s="27" t="s">
        <v>560</v>
      </c>
      <c r="AV22" s="27" t="s">
        <v>560</v>
      </c>
      <c r="AW22" s="27" t="s">
        <v>560</v>
      </c>
      <c r="AX22" s="27" t="s">
        <v>560</v>
      </c>
      <c r="AY22" s="27" t="s">
        <v>560</v>
      </c>
      <c r="AZ22" s="27" t="s">
        <v>560</v>
      </c>
      <c r="BA22" s="27" t="s">
        <v>560</v>
      </c>
      <c r="BB22" s="27" t="s">
        <v>560</v>
      </c>
      <c r="BC22" s="27" t="s">
        <v>560</v>
      </c>
      <c r="BD22" s="27" t="s">
        <v>560</v>
      </c>
      <c r="BE22" s="27" t="s">
        <v>560</v>
      </c>
      <c r="BF22" s="27" t="s">
        <v>560</v>
      </c>
      <c r="BG22" s="27" t="s">
        <v>560</v>
      </c>
      <c r="BH22" s="27" t="s">
        <v>560</v>
      </c>
      <c r="BI22" s="27" t="s">
        <v>560</v>
      </c>
      <c r="BJ22" s="27" t="s">
        <v>560</v>
      </c>
      <c r="BK22" s="27" t="s">
        <v>560</v>
      </c>
      <c r="BL22" s="27" t="s">
        <v>560</v>
      </c>
      <c r="BM22" s="27" t="s">
        <v>560</v>
      </c>
      <c r="BN22" s="27" t="s">
        <v>560</v>
      </c>
      <c r="BO22" s="27" t="s">
        <v>560</v>
      </c>
      <c r="BP22" s="27" t="s">
        <v>560</v>
      </c>
      <c r="BQ22" s="27" t="s">
        <v>560</v>
      </c>
      <c r="BR22" s="27" t="s">
        <v>560</v>
      </c>
      <c r="BS22" s="27" t="s">
        <v>560</v>
      </c>
      <c r="BT22" s="27" t="s">
        <v>560</v>
      </c>
      <c r="BU22" s="27" t="s">
        <v>560</v>
      </c>
      <c r="BV22" s="27" t="s">
        <v>560</v>
      </c>
      <c r="BW22" s="27" t="s">
        <v>560</v>
      </c>
      <c r="BX22" s="27" t="s">
        <v>560</v>
      </c>
      <c r="BY22" s="27" t="s">
        <v>560</v>
      </c>
      <c r="BZ22" s="27" t="s">
        <v>560</v>
      </c>
      <c r="CA22" s="27" t="s">
        <v>560</v>
      </c>
      <c r="CB22" s="27" t="s">
        <v>560</v>
      </c>
      <c r="CC22" s="27" t="s">
        <v>560</v>
      </c>
      <c r="CD22" s="27" t="s">
        <v>560</v>
      </c>
      <c r="CE22" s="27" t="s">
        <v>560</v>
      </c>
      <c r="CF22" s="27" t="s">
        <v>560</v>
      </c>
      <c r="CG22" s="27" t="s">
        <v>560</v>
      </c>
      <c r="CH22" s="27" t="s">
        <v>560</v>
      </c>
      <c r="CI22" s="27" t="s">
        <v>560</v>
      </c>
      <c r="CJ22" s="27" t="s">
        <v>560</v>
      </c>
      <c r="CK22" s="27" t="s">
        <v>560</v>
      </c>
      <c r="CL22" s="27" t="s">
        <v>560</v>
      </c>
      <c r="CM22" s="27" t="s">
        <v>560</v>
      </c>
      <c r="CN22" s="27" t="s">
        <v>560</v>
      </c>
      <c r="CO22" s="27" t="s">
        <v>560</v>
      </c>
      <c r="CP22" s="27" t="s">
        <v>560</v>
      </c>
      <c r="CQ22" s="27" t="s">
        <v>560</v>
      </c>
      <c r="CR22" s="27" t="s">
        <v>560</v>
      </c>
      <c r="CS22" s="27" t="s">
        <v>560</v>
      </c>
      <c r="CT22" s="27" t="s">
        <v>560</v>
      </c>
      <c r="CU22" s="27" t="s">
        <v>560</v>
      </c>
      <c r="CV22" s="27" t="s">
        <v>560</v>
      </c>
      <c r="CW22" s="27" t="s">
        <v>560</v>
      </c>
      <c r="CX22" s="27" t="s">
        <v>560</v>
      </c>
      <c r="CY22" s="27" t="s">
        <v>560</v>
      </c>
      <c r="CZ22" s="27" t="s">
        <v>560</v>
      </c>
      <c r="DA22" s="27" t="s">
        <v>560</v>
      </c>
      <c r="DB22" s="27" t="s">
        <v>560</v>
      </c>
      <c r="DC22" s="27" t="s">
        <v>560</v>
      </c>
      <c r="DD22" s="27" t="s">
        <v>560</v>
      </c>
      <c r="DE22" s="27" t="s">
        <v>560</v>
      </c>
      <c r="DF22" s="27" t="s">
        <v>560</v>
      </c>
      <c r="DG22" s="27" t="s">
        <v>560</v>
      </c>
      <c r="DH22" s="27" t="s">
        <v>560</v>
      </c>
      <c r="DI22" s="27" t="s">
        <v>560</v>
      </c>
    </row>
    <row r="23" spans="1:113" x14ac:dyDescent="0.2">
      <c r="A23" s="38" t="s">
        <v>785</v>
      </c>
      <c r="B23" s="26">
        <v>121677</v>
      </c>
      <c r="C23" s="28">
        <v>2520</v>
      </c>
      <c r="D23" s="28">
        <v>1895</v>
      </c>
      <c r="E23" s="28">
        <v>3</v>
      </c>
      <c r="F23" s="28">
        <v>19</v>
      </c>
      <c r="G23" s="28">
        <v>145</v>
      </c>
      <c r="H23" s="28">
        <v>458</v>
      </c>
      <c r="I23" s="28">
        <v>1666</v>
      </c>
      <c r="J23" s="28">
        <v>74</v>
      </c>
      <c r="K23" s="28"/>
      <c r="L23" s="28">
        <v>906</v>
      </c>
      <c r="M23" s="28">
        <v>27</v>
      </c>
      <c r="N23" s="28">
        <v>404</v>
      </c>
      <c r="O23" s="28">
        <v>254</v>
      </c>
      <c r="P23" s="28">
        <v>1</v>
      </c>
      <c r="Q23" s="28">
        <v>41195</v>
      </c>
      <c r="R23" s="28">
        <v>103</v>
      </c>
      <c r="S23" s="28">
        <v>438</v>
      </c>
      <c r="T23" s="28">
        <v>15</v>
      </c>
      <c r="U23" s="28"/>
      <c r="V23" s="28">
        <v>17</v>
      </c>
      <c r="W23" s="28">
        <v>557</v>
      </c>
      <c r="X23" s="28">
        <v>42</v>
      </c>
      <c r="Y23" s="28">
        <v>73</v>
      </c>
      <c r="Z23" s="28">
        <v>4</v>
      </c>
      <c r="AA23" s="28">
        <v>114</v>
      </c>
      <c r="AB23" s="28">
        <v>575</v>
      </c>
      <c r="AC23" s="28">
        <v>126</v>
      </c>
      <c r="AD23" s="28">
        <v>3933</v>
      </c>
      <c r="AE23" s="28">
        <v>4324</v>
      </c>
      <c r="AF23" s="28">
        <v>54</v>
      </c>
      <c r="AG23" s="28"/>
      <c r="AH23" s="28">
        <v>1730</v>
      </c>
      <c r="AI23" s="28">
        <v>1674</v>
      </c>
      <c r="AJ23" s="28">
        <v>863</v>
      </c>
      <c r="AK23" s="28">
        <v>256</v>
      </c>
      <c r="AL23" s="28">
        <v>9274</v>
      </c>
      <c r="AM23" s="28">
        <v>6063</v>
      </c>
      <c r="AN23" s="28">
        <v>1596</v>
      </c>
      <c r="AO23" s="28">
        <v>97</v>
      </c>
      <c r="AP23" s="28">
        <v>5231</v>
      </c>
      <c r="AQ23" s="28">
        <v>733</v>
      </c>
      <c r="AR23" s="28">
        <v>415</v>
      </c>
      <c r="AS23" s="28">
        <v>369</v>
      </c>
      <c r="AT23" s="28">
        <v>94</v>
      </c>
      <c r="AU23" s="28">
        <v>435</v>
      </c>
      <c r="AV23" s="28">
        <v>1990</v>
      </c>
      <c r="AW23" s="28">
        <v>467</v>
      </c>
      <c r="AX23" s="28">
        <v>357</v>
      </c>
      <c r="AY23" s="28"/>
      <c r="AZ23" s="28">
        <v>110</v>
      </c>
      <c r="BA23" s="28">
        <v>32946</v>
      </c>
      <c r="BB23" s="28">
        <v>15350</v>
      </c>
      <c r="BC23" s="28">
        <v>10078</v>
      </c>
      <c r="BD23" s="28">
        <v>6812</v>
      </c>
      <c r="BE23" s="28">
        <v>706</v>
      </c>
      <c r="BF23" s="28">
        <v>5538</v>
      </c>
      <c r="BG23" s="28">
        <v>2817</v>
      </c>
      <c r="BH23" s="28">
        <v>2721</v>
      </c>
      <c r="BI23" s="28">
        <v>3410</v>
      </c>
      <c r="BJ23" s="28">
        <v>16</v>
      </c>
      <c r="BK23" s="28">
        <v>1047</v>
      </c>
      <c r="BL23" s="28"/>
      <c r="BM23" s="28"/>
      <c r="BN23" s="28"/>
      <c r="BO23" s="28">
        <v>158</v>
      </c>
      <c r="BP23" s="28">
        <v>2189</v>
      </c>
      <c r="BQ23" s="28"/>
      <c r="BR23" s="28">
        <v>585</v>
      </c>
      <c r="BS23" s="28">
        <v>376</v>
      </c>
      <c r="BT23" s="28">
        <v>209</v>
      </c>
      <c r="BU23" s="28">
        <v>42</v>
      </c>
      <c r="BV23" s="28">
        <v>37</v>
      </c>
      <c r="BW23" s="28">
        <v>1</v>
      </c>
      <c r="BX23" s="28">
        <v>4</v>
      </c>
      <c r="BY23" s="28">
        <v>5378</v>
      </c>
      <c r="BZ23" s="28">
        <v>4616</v>
      </c>
      <c r="CA23" s="28">
        <v>536</v>
      </c>
      <c r="CB23" s="28"/>
      <c r="CC23" s="28">
        <v>226</v>
      </c>
      <c r="CD23" s="28">
        <v>2120</v>
      </c>
      <c r="CE23" s="28">
        <v>9836</v>
      </c>
      <c r="CF23" s="28">
        <v>18</v>
      </c>
      <c r="CG23" s="28">
        <v>9818</v>
      </c>
      <c r="CH23" s="28">
        <v>1694</v>
      </c>
      <c r="CI23" s="28">
        <v>32</v>
      </c>
      <c r="CJ23" s="28">
        <v>1644</v>
      </c>
      <c r="CK23" s="28">
        <v>18</v>
      </c>
      <c r="CL23" s="28">
        <v>654</v>
      </c>
      <c r="CM23" s="28">
        <v>56</v>
      </c>
      <c r="CN23" s="28"/>
      <c r="CO23" s="28">
        <v>566</v>
      </c>
      <c r="CP23" s="28">
        <v>32</v>
      </c>
      <c r="CQ23" s="28">
        <v>1467</v>
      </c>
      <c r="CR23" s="28">
        <v>777</v>
      </c>
      <c r="CS23" s="28">
        <v>306</v>
      </c>
      <c r="CT23" s="28">
        <v>384</v>
      </c>
      <c r="CU23" s="28">
        <v>5178</v>
      </c>
      <c r="CV23" s="28">
        <v>961</v>
      </c>
      <c r="CW23" s="28">
        <v>1028</v>
      </c>
      <c r="CX23" s="28">
        <v>75</v>
      </c>
      <c r="CY23" s="28">
        <v>6317</v>
      </c>
      <c r="CZ23" s="28">
        <v>5855</v>
      </c>
      <c r="DA23" s="28">
        <v>462</v>
      </c>
      <c r="DB23" s="28">
        <v>655</v>
      </c>
      <c r="DC23" s="28">
        <v>600</v>
      </c>
      <c r="DD23" s="28">
        <v>23</v>
      </c>
      <c r="DE23" s="28">
        <v>32</v>
      </c>
      <c r="DF23" s="28"/>
      <c r="DG23" s="28"/>
      <c r="DH23" s="28">
        <v>9</v>
      </c>
      <c r="DI23" s="28"/>
    </row>
    <row r="24" spans="1:113" x14ac:dyDescent="0.2">
      <c r="A24" s="38" t="s">
        <v>786</v>
      </c>
      <c r="B24" s="26">
        <v>14443</v>
      </c>
      <c r="C24" s="28">
        <v>306</v>
      </c>
      <c r="D24" s="28">
        <v>45</v>
      </c>
      <c r="E24" s="28">
        <v>184</v>
      </c>
      <c r="F24" s="28"/>
      <c r="G24" s="28"/>
      <c r="H24" s="28">
        <v>77</v>
      </c>
      <c r="I24" s="28">
        <v>1465</v>
      </c>
      <c r="J24" s="28"/>
      <c r="K24" s="28"/>
      <c r="L24" s="28"/>
      <c r="M24" s="28"/>
      <c r="N24" s="28">
        <v>39</v>
      </c>
      <c r="O24" s="28">
        <v>1426</v>
      </c>
      <c r="P24" s="28"/>
      <c r="Q24" s="28">
        <v>2561</v>
      </c>
      <c r="R24" s="28">
        <v>10</v>
      </c>
      <c r="S24" s="28">
        <v>17</v>
      </c>
      <c r="T24" s="28">
        <v>8</v>
      </c>
      <c r="U24" s="28"/>
      <c r="V24" s="28"/>
      <c r="W24" s="28">
        <v>52</v>
      </c>
      <c r="X24" s="28"/>
      <c r="Y24" s="28">
        <v>11</v>
      </c>
      <c r="Z24" s="28"/>
      <c r="AA24" s="28"/>
      <c r="AB24" s="28">
        <v>538</v>
      </c>
      <c r="AC24" s="28">
        <v>45</v>
      </c>
      <c r="AD24" s="28"/>
      <c r="AE24" s="28">
        <v>698</v>
      </c>
      <c r="AF24" s="28">
        <v>58</v>
      </c>
      <c r="AG24" s="28"/>
      <c r="AH24" s="28">
        <v>38</v>
      </c>
      <c r="AI24" s="28">
        <v>604</v>
      </c>
      <c r="AJ24" s="28">
        <v>2</v>
      </c>
      <c r="AK24" s="28"/>
      <c r="AL24" s="28">
        <v>120</v>
      </c>
      <c r="AM24" s="28">
        <v>150</v>
      </c>
      <c r="AN24" s="28">
        <v>5</v>
      </c>
      <c r="AO24" s="28">
        <v>18</v>
      </c>
      <c r="AP24" s="28">
        <v>70</v>
      </c>
      <c r="AQ24" s="28">
        <v>18</v>
      </c>
      <c r="AR24" s="28"/>
      <c r="AS24" s="28">
        <v>33</v>
      </c>
      <c r="AT24" s="28">
        <v>6</v>
      </c>
      <c r="AU24" s="28">
        <v>9</v>
      </c>
      <c r="AV24" s="28">
        <v>51</v>
      </c>
      <c r="AW24" s="28">
        <v>140</v>
      </c>
      <c r="AX24" s="28">
        <v>20</v>
      </c>
      <c r="AY24" s="28">
        <v>7</v>
      </c>
      <c r="AZ24" s="28">
        <v>113</v>
      </c>
      <c r="BA24" s="28">
        <v>3050</v>
      </c>
      <c r="BB24" s="28">
        <v>1580</v>
      </c>
      <c r="BC24" s="28">
        <v>378</v>
      </c>
      <c r="BD24" s="28">
        <v>1036</v>
      </c>
      <c r="BE24" s="28">
        <v>56</v>
      </c>
      <c r="BF24" s="28">
        <v>859</v>
      </c>
      <c r="BG24" s="28">
        <v>226</v>
      </c>
      <c r="BH24" s="28">
        <v>633</v>
      </c>
      <c r="BI24" s="28">
        <v>284</v>
      </c>
      <c r="BJ24" s="28"/>
      <c r="BK24" s="28">
        <v>191</v>
      </c>
      <c r="BL24" s="28"/>
      <c r="BM24" s="28"/>
      <c r="BN24" s="28"/>
      <c r="BO24" s="28">
        <v>12</v>
      </c>
      <c r="BP24" s="28">
        <v>66</v>
      </c>
      <c r="BQ24" s="28">
        <v>15</v>
      </c>
      <c r="BR24" s="28">
        <v>111</v>
      </c>
      <c r="BS24" s="28">
        <v>79</v>
      </c>
      <c r="BT24" s="28">
        <v>32</v>
      </c>
      <c r="BU24" s="28"/>
      <c r="BV24" s="28"/>
      <c r="BW24" s="28"/>
      <c r="BX24" s="28"/>
      <c r="BY24" s="28">
        <v>2218</v>
      </c>
      <c r="BZ24" s="28">
        <v>2218</v>
      </c>
      <c r="CA24" s="28"/>
      <c r="CB24" s="28"/>
      <c r="CC24" s="28"/>
      <c r="CD24" s="28">
        <v>203</v>
      </c>
      <c r="CE24" s="28">
        <v>676</v>
      </c>
      <c r="CF24" s="28">
        <v>4</v>
      </c>
      <c r="CG24" s="28">
        <v>672</v>
      </c>
      <c r="CH24" s="28">
        <v>402</v>
      </c>
      <c r="CI24" s="28">
        <v>32</v>
      </c>
      <c r="CJ24" s="28">
        <v>365</v>
      </c>
      <c r="CK24" s="28">
        <v>5</v>
      </c>
      <c r="CL24" s="28">
        <v>175</v>
      </c>
      <c r="CM24" s="28"/>
      <c r="CN24" s="28"/>
      <c r="CO24" s="28">
        <v>175</v>
      </c>
      <c r="CP24" s="28"/>
      <c r="CQ24" s="28">
        <v>735</v>
      </c>
      <c r="CR24" s="28">
        <v>427</v>
      </c>
      <c r="CS24" s="28">
        <v>33</v>
      </c>
      <c r="CT24" s="28">
        <v>275</v>
      </c>
      <c r="CU24" s="28">
        <v>554</v>
      </c>
      <c r="CV24" s="28">
        <v>201</v>
      </c>
      <c r="CW24" s="28">
        <v>202</v>
      </c>
      <c r="CX24" s="28"/>
      <c r="CY24" s="28">
        <v>582</v>
      </c>
      <c r="CZ24" s="28">
        <v>550</v>
      </c>
      <c r="DA24" s="28">
        <v>32</v>
      </c>
      <c r="DB24" s="28">
        <v>60</v>
      </c>
      <c r="DC24" s="28"/>
      <c r="DD24" s="28">
        <v>18</v>
      </c>
      <c r="DE24" s="28">
        <v>6</v>
      </c>
      <c r="DF24" s="28"/>
      <c r="DG24" s="28">
        <v>36</v>
      </c>
      <c r="DH24" s="28">
        <v>62</v>
      </c>
      <c r="DI24" s="28">
        <v>9</v>
      </c>
    </row>
    <row r="25" spans="1:113" x14ac:dyDescent="0.2">
      <c r="A25" s="38" t="s">
        <v>570</v>
      </c>
      <c r="B25" s="26">
        <v>29258</v>
      </c>
      <c r="C25" s="28">
        <v>136</v>
      </c>
      <c r="D25" s="28">
        <v>73</v>
      </c>
      <c r="E25" s="28"/>
      <c r="F25" s="28">
        <v>6</v>
      </c>
      <c r="G25" s="28"/>
      <c r="H25" s="28">
        <v>57</v>
      </c>
      <c r="I25" s="28">
        <v>5702</v>
      </c>
      <c r="J25" s="28">
        <v>2218</v>
      </c>
      <c r="K25" s="28"/>
      <c r="L25" s="28"/>
      <c r="M25" s="28"/>
      <c r="N25" s="28">
        <v>88</v>
      </c>
      <c r="O25" s="28">
        <v>3134</v>
      </c>
      <c r="P25" s="28">
        <v>262</v>
      </c>
      <c r="Q25" s="28">
        <v>5783</v>
      </c>
      <c r="R25" s="28">
        <v>448</v>
      </c>
      <c r="S25" s="28"/>
      <c r="T25" s="28">
        <v>20</v>
      </c>
      <c r="U25" s="28"/>
      <c r="V25" s="28"/>
      <c r="W25" s="28">
        <v>107</v>
      </c>
      <c r="X25" s="28"/>
      <c r="Y25" s="28">
        <v>93</v>
      </c>
      <c r="Z25" s="28">
        <v>16</v>
      </c>
      <c r="AA25" s="28">
        <v>158</v>
      </c>
      <c r="AB25" s="28">
        <v>174</v>
      </c>
      <c r="AC25" s="28">
        <v>23</v>
      </c>
      <c r="AD25" s="28"/>
      <c r="AE25" s="28">
        <v>3571</v>
      </c>
      <c r="AF25" s="28"/>
      <c r="AG25" s="28"/>
      <c r="AH25" s="28">
        <v>95</v>
      </c>
      <c r="AI25" s="28">
        <v>65</v>
      </c>
      <c r="AJ25" s="28"/>
      <c r="AK25" s="28">
        <v>2</v>
      </c>
      <c r="AL25" s="28">
        <v>308</v>
      </c>
      <c r="AM25" s="28">
        <v>233</v>
      </c>
      <c r="AN25" s="28">
        <v>143</v>
      </c>
      <c r="AO25" s="28">
        <v>2</v>
      </c>
      <c r="AP25" s="28">
        <v>6</v>
      </c>
      <c r="AQ25" s="28">
        <v>79</v>
      </c>
      <c r="AR25" s="28">
        <v>2</v>
      </c>
      <c r="AS25" s="28"/>
      <c r="AT25" s="28"/>
      <c r="AU25" s="28"/>
      <c r="AV25" s="28">
        <v>238</v>
      </c>
      <c r="AW25" s="28">
        <v>215</v>
      </c>
      <c r="AX25" s="28">
        <v>200</v>
      </c>
      <c r="AY25" s="28">
        <v>15</v>
      </c>
      <c r="AZ25" s="28"/>
      <c r="BA25" s="28">
        <v>6540</v>
      </c>
      <c r="BB25" s="28">
        <v>3234</v>
      </c>
      <c r="BC25" s="28">
        <v>2557</v>
      </c>
      <c r="BD25" s="28">
        <v>742</v>
      </c>
      <c r="BE25" s="28">
        <v>7</v>
      </c>
      <c r="BF25" s="28">
        <v>2372</v>
      </c>
      <c r="BG25" s="28">
        <v>785</v>
      </c>
      <c r="BH25" s="28">
        <v>1587</v>
      </c>
      <c r="BI25" s="28">
        <v>703</v>
      </c>
      <c r="BJ25" s="28"/>
      <c r="BK25" s="28">
        <v>214</v>
      </c>
      <c r="BL25" s="28"/>
      <c r="BM25" s="28">
        <v>226</v>
      </c>
      <c r="BN25" s="28"/>
      <c r="BO25" s="28"/>
      <c r="BP25" s="28">
        <v>263</v>
      </c>
      <c r="BQ25" s="28"/>
      <c r="BR25" s="28">
        <v>141</v>
      </c>
      <c r="BS25" s="28">
        <v>119</v>
      </c>
      <c r="BT25" s="28">
        <v>22</v>
      </c>
      <c r="BU25" s="28"/>
      <c r="BV25" s="28"/>
      <c r="BW25" s="28"/>
      <c r="BX25" s="28"/>
      <c r="BY25" s="28">
        <v>1865</v>
      </c>
      <c r="BZ25" s="28">
        <v>1865</v>
      </c>
      <c r="CA25" s="28"/>
      <c r="CB25" s="28"/>
      <c r="CC25" s="28"/>
      <c r="CD25" s="28">
        <v>421</v>
      </c>
      <c r="CE25" s="28">
        <v>1203</v>
      </c>
      <c r="CF25" s="28">
        <v>7</v>
      </c>
      <c r="CG25" s="28">
        <v>1196</v>
      </c>
      <c r="CH25" s="28">
        <v>329</v>
      </c>
      <c r="CI25" s="28">
        <v>2</v>
      </c>
      <c r="CJ25" s="28">
        <v>279</v>
      </c>
      <c r="CK25" s="28">
        <v>48</v>
      </c>
      <c r="CL25" s="28">
        <v>46</v>
      </c>
      <c r="CM25" s="28">
        <v>17</v>
      </c>
      <c r="CN25" s="28"/>
      <c r="CO25" s="28">
        <v>29</v>
      </c>
      <c r="CP25" s="28"/>
      <c r="CQ25" s="28">
        <v>203</v>
      </c>
      <c r="CR25" s="28">
        <v>9</v>
      </c>
      <c r="CS25" s="28">
        <v>36</v>
      </c>
      <c r="CT25" s="28">
        <v>158</v>
      </c>
      <c r="CU25" s="28">
        <v>812</v>
      </c>
      <c r="CV25" s="28">
        <v>387</v>
      </c>
      <c r="CW25" s="28">
        <v>305</v>
      </c>
      <c r="CX25" s="28"/>
      <c r="CY25" s="28">
        <v>2610</v>
      </c>
      <c r="CZ25" s="28">
        <v>2451</v>
      </c>
      <c r="DA25" s="28">
        <v>159</v>
      </c>
      <c r="DB25" s="28">
        <v>3</v>
      </c>
      <c r="DC25" s="28"/>
      <c r="DD25" s="28">
        <v>3</v>
      </c>
      <c r="DE25" s="28"/>
      <c r="DF25" s="28"/>
      <c r="DG25" s="28"/>
      <c r="DH25" s="28">
        <v>174</v>
      </c>
      <c r="DI25" s="28">
        <v>5</v>
      </c>
    </row>
    <row r="26" spans="1:113" x14ac:dyDescent="0.2">
      <c r="A26" s="25" t="s">
        <v>562</v>
      </c>
      <c r="B26" s="37" t="s">
        <v>560</v>
      </c>
      <c r="C26" s="27" t="s">
        <v>560</v>
      </c>
      <c r="D26" s="27" t="s">
        <v>560</v>
      </c>
      <c r="E26" s="27" t="s">
        <v>560</v>
      </c>
      <c r="F26" s="27" t="s">
        <v>560</v>
      </c>
      <c r="G26" s="27" t="s">
        <v>560</v>
      </c>
      <c r="H26" s="27" t="s">
        <v>560</v>
      </c>
      <c r="I26" s="27" t="s">
        <v>560</v>
      </c>
      <c r="J26" s="27" t="s">
        <v>560</v>
      </c>
      <c r="K26" s="27" t="s">
        <v>560</v>
      </c>
      <c r="L26" s="27" t="s">
        <v>560</v>
      </c>
      <c r="M26" s="27" t="s">
        <v>560</v>
      </c>
      <c r="N26" s="27" t="s">
        <v>560</v>
      </c>
      <c r="O26" s="27" t="s">
        <v>560</v>
      </c>
      <c r="P26" s="27" t="s">
        <v>560</v>
      </c>
      <c r="Q26" s="27" t="s">
        <v>560</v>
      </c>
      <c r="R26" s="27" t="s">
        <v>560</v>
      </c>
      <c r="S26" s="27" t="s">
        <v>560</v>
      </c>
      <c r="T26" s="27" t="s">
        <v>560</v>
      </c>
      <c r="U26" s="27" t="s">
        <v>560</v>
      </c>
      <c r="V26" s="27" t="s">
        <v>560</v>
      </c>
      <c r="W26" s="27" t="s">
        <v>560</v>
      </c>
      <c r="X26" s="27" t="s">
        <v>560</v>
      </c>
      <c r="Y26" s="27" t="s">
        <v>560</v>
      </c>
      <c r="Z26" s="27" t="s">
        <v>560</v>
      </c>
      <c r="AA26" s="27" t="s">
        <v>560</v>
      </c>
      <c r="AB26" s="27" t="s">
        <v>560</v>
      </c>
      <c r="AC26" s="27" t="s">
        <v>560</v>
      </c>
      <c r="AD26" s="27" t="s">
        <v>560</v>
      </c>
      <c r="AE26" s="27" t="s">
        <v>560</v>
      </c>
      <c r="AF26" s="27" t="s">
        <v>560</v>
      </c>
      <c r="AG26" s="27" t="s">
        <v>560</v>
      </c>
      <c r="AH26" s="27" t="s">
        <v>560</v>
      </c>
      <c r="AI26" s="27" t="s">
        <v>560</v>
      </c>
      <c r="AJ26" s="27" t="s">
        <v>560</v>
      </c>
      <c r="AK26" s="27" t="s">
        <v>560</v>
      </c>
      <c r="AL26" s="27" t="s">
        <v>560</v>
      </c>
      <c r="AM26" s="27" t="s">
        <v>560</v>
      </c>
      <c r="AN26" s="27" t="s">
        <v>560</v>
      </c>
      <c r="AO26" s="27" t="s">
        <v>560</v>
      </c>
      <c r="AP26" s="27" t="s">
        <v>560</v>
      </c>
      <c r="AQ26" s="27" t="s">
        <v>560</v>
      </c>
      <c r="AR26" s="27" t="s">
        <v>560</v>
      </c>
      <c r="AS26" s="27" t="s">
        <v>560</v>
      </c>
      <c r="AT26" s="27" t="s">
        <v>560</v>
      </c>
      <c r="AU26" s="27" t="s">
        <v>560</v>
      </c>
      <c r="AV26" s="27" t="s">
        <v>560</v>
      </c>
      <c r="AW26" s="27" t="s">
        <v>560</v>
      </c>
      <c r="AX26" s="27" t="s">
        <v>560</v>
      </c>
      <c r="AY26" s="27" t="s">
        <v>560</v>
      </c>
      <c r="AZ26" s="27" t="s">
        <v>560</v>
      </c>
      <c r="BA26" s="27" t="s">
        <v>560</v>
      </c>
      <c r="BB26" s="27" t="s">
        <v>560</v>
      </c>
      <c r="BC26" s="27" t="s">
        <v>560</v>
      </c>
      <c r="BD26" s="27" t="s">
        <v>560</v>
      </c>
      <c r="BE26" s="27" t="s">
        <v>560</v>
      </c>
      <c r="BF26" s="27" t="s">
        <v>560</v>
      </c>
      <c r="BG26" s="27" t="s">
        <v>560</v>
      </c>
      <c r="BH26" s="27" t="s">
        <v>560</v>
      </c>
      <c r="BI26" s="27" t="s">
        <v>560</v>
      </c>
      <c r="BJ26" s="27" t="s">
        <v>560</v>
      </c>
      <c r="BK26" s="27" t="s">
        <v>560</v>
      </c>
      <c r="BL26" s="27" t="s">
        <v>560</v>
      </c>
      <c r="BM26" s="27" t="s">
        <v>560</v>
      </c>
      <c r="BN26" s="27" t="s">
        <v>560</v>
      </c>
      <c r="BO26" s="27" t="s">
        <v>560</v>
      </c>
      <c r="BP26" s="27" t="s">
        <v>560</v>
      </c>
      <c r="BQ26" s="27" t="s">
        <v>560</v>
      </c>
      <c r="BR26" s="27" t="s">
        <v>560</v>
      </c>
      <c r="BS26" s="27" t="s">
        <v>560</v>
      </c>
      <c r="BT26" s="27" t="s">
        <v>560</v>
      </c>
      <c r="BU26" s="27" t="s">
        <v>560</v>
      </c>
      <c r="BV26" s="27" t="s">
        <v>560</v>
      </c>
      <c r="BW26" s="27" t="s">
        <v>560</v>
      </c>
      <c r="BX26" s="27" t="s">
        <v>560</v>
      </c>
      <c r="BY26" s="27" t="s">
        <v>560</v>
      </c>
      <c r="BZ26" s="27" t="s">
        <v>560</v>
      </c>
      <c r="CA26" s="27" t="s">
        <v>560</v>
      </c>
      <c r="CB26" s="27" t="s">
        <v>560</v>
      </c>
      <c r="CC26" s="27" t="s">
        <v>560</v>
      </c>
      <c r="CD26" s="27" t="s">
        <v>560</v>
      </c>
      <c r="CE26" s="27" t="s">
        <v>560</v>
      </c>
      <c r="CF26" s="27" t="s">
        <v>560</v>
      </c>
      <c r="CG26" s="27" t="s">
        <v>560</v>
      </c>
      <c r="CH26" s="27" t="s">
        <v>560</v>
      </c>
      <c r="CI26" s="27" t="s">
        <v>560</v>
      </c>
      <c r="CJ26" s="27" t="s">
        <v>560</v>
      </c>
      <c r="CK26" s="27" t="s">
        <v>560</v>
      </c>
      <c r="CL26" s="27" t="s">
        <v>560</v>
      </c>
      <c r="CM26" s="27" t="s">
        <v>560</v>
      </c>
      <c r="CN26" s="27" t="s">
        <v>560</v>
      </c>
      <c r="CO26" s="27" t="s">
        <v>560</v>
      </c>
      <c r="CP26" s="27" t="s">
        <v>560</v>
      </c>
      <c r="CQ26" s="27" t="s">
        <v>560</v>
      </c>
      <c r="CR26" s="27" t="s">
        <v>560</v>
      </c>
      <c r="CS26" s="27" t="s">
        <v>560</v>
      </c>
      <c r="CT26" s="27" t="s">
        <v>560</v>
      </c>
      <c r="CU26" s="27" t="s">
        <v>560</v>
      </c>
      <c r="CV26" s="27" t="s">
        <v>560</v>
      </c>
      <c r="CW26" s="27" t="s">
        <v>560</v>
      </c>
      <c r="CX26" s="27" t="s">
        <v>560</v>
      </c>
      <c r="CY26" s="27" t="s">
        <v>560</v>
      </c>
      <c r="CZ26" s="27" t="s">
        <v>560</v>
      </c>
      <c r="DA26" s="27" t="s">
        <v>560</v>
      </c>
      <c r="DB26" s="27" t="s">
        <v>560</v>
      </c>
      <c r="DC26" s="27" t="s">
        <v>560</v>
      </c>
      <c r="DD26" s="27" t="s">
        <v>560</v>
      </c>
      <c r="DE26" s="27" t="s">
        <v>560</v>
      </c>
      <c r="DF26" s="27" t="s">
        <v>560</v>
      </c>
      <c r="DG26" s="27" t="s">
        <v>560</v>
      </c>
      <c r="DH26" s="27" t="s">
        <v>560</v>
      </c>
      <c r="DI26" s="27" t="s">
        <v>560</v>
      </c>
    </row>
    <row r="27" spans="1:113" x14ac:dyDescent="0.2">
      <c r="A27" s="38" t="s">
        <v>787</v>
      </c>
      <c r="B27" s="26">
        <v>106271</v>
      </c>
      <c r="C27" s="28">
        <v>2609</v>
      </c>
      <c r="D27" s="28">
        <v>1080</v>
      </c>
      <c r="E27" s="28">
        <v>560</v>
      </c>
      <c r="F27" s="28">
        <v>232</v>
      </c>
      <c r="G27" s="28">
        <v>369</v>
      </c>
      <c r="H27" s="28">
        <v>368</v>
      </c>
      <c r="I27" s="28"/>
      <c r="J27" s="28"/>
      <c r="K27" s="28"/>
      <c r="L27" s="28"/>
      <c r="M27" s="28"/>
      <c r="N27" s="28"/>
      <c r="O27" s="28"/>
      <c r="P27" s="28"/>
      <c r="Q27" s="28">
        <v>7944</v>
      </c>
      <c r="R27" s="28"/>
      <c r="S27" s="28">
        <v>105</v>
      </c>
      <c r="T27" s="28">
        <v>4</v>
      </c>
      <c r="U27" s="28"/>
      <c r="V27" s="28">
        <v>278</v>
      </c>
      <c r="W27" s="28">
        <v>691</v>
      </c>
      <c r="X27" s="28">
        <v>152</v>
      </c>
      <c r="Y27" s="28">
        <v>146</v>
      </c>
      <c r="Z27" s="28">
        <v>3</v>
      </c>
      <c r="AA27" s="28">
        <v>231</v>
      </c>
      <c r="AB27" s="28">
        <v>324</v>
      </c>
      <c r="AC27" s="28">
        <v>484</v>
      </c>
      <c r="AD27" s="28">
        <v>14</v>
      </c>
      <c r="AE27" s="28">
        <v>314</v>
      </c>
      <c r="AF27" s="28">
        <v>37</v>
      </c>
      <c r="AG27" s="28">
        <v>30</v>
      </c>
      <c r="AH27" s="28">
        <v>330</v>
      </c>
      <c r="AI27" s="28">
        <v>115</v>
      </c>
      <c r="AJ27" s="28">
        <v>57</v>
      </c>
      <c r="AK27" s="28">
        <v>33</v>
      </c>
      <c r="AL27" s="28">
        <v>1841</v>
      </c>
      <c r="AM27" s="28">
        <v>781</v>
      </c>
      <c r="AN27" s="28">
        <v>525</v>
      </c>
      <c r="AO27" s="28">
        <v>585</v>
      </c>
      <c r="AP27" s="28">
        <v>36</v>
      </c>
      <c r="AQ27" s="28">
        <v>366</v>
      </c>
      <c r="AR27" s="28">
        <v>40</v>
      </c>
      <c r="AS27" s="28">
        <v>130</v>
      </c>
      <c r="AT27" s="28">
        <v>34</v>
      </c>
      <c r="AU27" s="28">
        <v>15</v>
      </c>
      <c r="AV27" s="28">
        <v>243</v>
      </c>
      <c r="AW27" s="28">
        <v>130</v>
      </c>
      <c r="AX27" s="28"/>
      <c r="AY27" s="28">
        <v>3</v>
      </c>
      <c r="AZ27" s="28">
        <v>127</v>
      </c>
      <c r="BA27" s="28">
        <v>8564</v>
      </c>
      <c r="BB27" s="28">
        <v>7864</v>
      </c>
      <c r="BC27" s="28">
        <v>230</v>
      </c>
      <c r="BD27" s="28">
        <v>287</v>
      </c>
      <c r="BE27" s="28">
        <v>183</v>
      </c>
      <c r="BF27" s="28">
        <v>3649</v>
      </c>
      <c r="BG27" s="28">
        <v>1341</v>
      </c>
      <c r="BH27" s="28">
        <v>2308</v>
      </c>
      <c r="BI27" s="28">
        <v>4212</v>
      </c>
      <c r="BJ27" s="28"/>
      <c r="BK27" s="28">
        <v>2939</v>
      </c>
      <c r="BL27" s="28">
        <v>2</v>
      </c>
      <c r="BM27" s="28"/>
      <c r="BN27" s="28"/>
      <c r="BO27" s="28">
        <v>22</v>
      </c>
      <c r="BP27" s="28">
        <v>1249</v>
      </c>
      <c r="BQ27" s="28"/>
      <c r="BR27" s="28">
        <v>2908</v>
      </c>
      <c r="BS27" s="28">
        <v>1212</v>
      </c>
      <c r="BT27" s="28">
        <v>1696</v>
      </c>
      <c r="BU27" s="28">
        <v>42</v>
      </c>
      <c r="BV27" s="28"/>
      <c r="BW27" s="28"/>
      <c r="BX27" s="28">
        <v>42</v>
      </c>
      <c r="BY27" s="28">
        <v>19</v>
      </c>
      <c r="BZ27" s="28"/>
      <c r="CA27" s="28">
        <v>6</v>
      </c>
      <c r="CB27" s="28">
        <v>13</v>
      </c>
      <c r="CC27" s="28"/>
      <c r="CD27" s="28">
        <v>9434</v>
      </c>
      <c r="CE27" s="28">
        <v>21545</v>
      </c>
      <c r="CF27" s="28">
        <v>210</v>
      </c>
      <c r="CG27" s="28">
        <v>21335</v>
      </c>
      <c r="CH27" s="28">
        <v>1497</v>
      </c>
      <c r="CI27" s="28">
        <v>31</v>
      </c>
      <c r="CJ27" s="28">
        <v>436</v>
      </c>
      <c r="CK27" s="28">
        <v>1030</v>
      </c>
      <c r="CL27" s="28">
        <v>4417</v>
      </c>
      <c r="CM27" s="28">
        <v>150</v>
      </c>
      <c r="CN27" s="28">
        <v>25</v>
      </c>
      <c r="CO27" s="28">
        <v>4232</v>
      </c>
      <c r="CP27" s="28">
        <v>10</v>
      </c>
      <c r="CQ27" s="28">
        <v>4628</v>
      </c>
      <c r="CR27" s="28">
        <v>4165</v>
      </c>
      <c r="CS27" s="28">
        <v>316</v>
      </c>
      <c r="CT27" s="28">
        <v>147</v>
      </c>
      <c r="CU27" s="28">
        <v>9303</v>
      </c>
      <c r="CV27" s="28">
        <v>1548</v>
      </c>
      <c r="CW27" s="28">
        <v>2511</v>
      </c>
      <c r="CX27" s="28">
        <v>667</v>
      </c>
      <c r="CY27" s="28">
        <v>18087</v>
      </c>
      <c r="CZ27" s="28">
        <v>13337</v>
      </c>
      <c r="DA27" s="28">
        <v>4750</v>
      </c>
      <c r="DB27" s="28">
        <v>1004</v>
      </c>
      <c r="DC27" s="28">
        <v>18</v>
      </c>
      <c r="DD27" s="28">
        <v>34</v>
      </c>
      <c r="DE27" s="28">
        <v>717</v>
      </c>
      <c r="DF27" s="28">
        <v>87</v>
      </c>
      <c r="DG27" s="28">
        <v>148</v>
      </c>
      <c r="DH27" s="28">
        <v>6279</v>
      </c>
      <c r="DI27" s="28">
        <v>48</v>
      </c>
    </row>
    <row r="28" spans="1:113" x14ac:dyDescent="0.2">
      <c r="A28" s="38" t="s">
        <v>788</v>
      </c>
      <c r="B28" s="26">
        <v>283383</v>
      </c>
      <c r="C28" s="28">
        <v>1014</v>
      </c>
      <c r="D28" s="28">
        <v>171</v>
      </c>
      <c r="E28" s="28">
        <v>137</v>
      </c>
      <c r="F28" s="28">
        <v>29</v>
      </c>
      <c r="G28" s="28">
        <v>229</v>
      </c>
      <c r="H28" s="28">
        <v>448</v>
      </c>
      <c r="I28" s="28">
        <v>8</v>
      </c>
      <c r="J28" s="28"/>
      <c r="K28" s="28"/>
      <c r="L28" s="28"/>
      <c r="M28" s="28"/>
      <c r="N28" s="28">
        <v>8</v>
      </c>
      <c r="O28" s="28"/>
      <c r="P28" s="28"/>
      <c r="Q28" s="28">
        <v>17772</v>
      </c>
      <c r="R28" s="28">
        <v>90</v>
      </c>
      <c r="S28" s="28">
        <v>50</v>
      </c>
      <c r="T28" s="28">
        <v>160</v>
      </c>
      <c r="U28" s="28"/>
      <c r="V28" s="28">
        <v>2474</v>
      </c>
      <c r="W28" s="28">
        <v>812</v>
      </c>
      <c r="X28" s="28">
        <v>111</v>
      </c>
      <c r="Y28" s="28">
        <v>69</v>
      </c>
      <c r="Z28" s="28">
        <v>46</v>
      </c>
      <c r="AA28" s="28">
        <v>222</v>
      </c>
      <c r="AB28" s="28">
        <v>1096</v>
      </c>
      <c r="AC28" s="28">
        <v>1249</v>
      </c>
      <c r="AD28" s="28">
        <v>14</v>
      </c>
      <c r="AE28" s="28">
        <v>2165</v>
      </c>
      <c r="AF28" s="28">
        <v>34</v>
      </c>
      <c r="AG28" s="28">
        <v>123</v>
      </c>
      <c r="AH28" s="28">
        <v>1238</v>
      </c>
      <c r="AI28" s="28">
        <v>707</v>
      </c>
      <c r="AJ28" s="28">
        <v>136</v>
      </c>
      <c r="AK28" s="28">
        <v>546</v>
      </c>
      <c r="AL28" s="28">
        <v>1279</v>
      </c>
      <c r="AM28" s="28">
        <v>854</v>
      </c>
      <c r="AN28" s="28">
        <v>672</v>
      </c>
      <c r="AO28" s="28">
        <v>340</v>
      </c>
      <c r="AP28" s="28">
        <v>156</v>
      </c>
      <c r="AQ28" s="28">
        <v>2221</v>
      </c>
      <c r="AR28" s="28">
        <v>322</v>
      </c>
      <c r="AS28" s="28">
        <v>365</v>
      </c>
      <c r="AT28" s="28">
        <v>170</v>
      </c>
      <c r="AU28" s="28">
        <v>10</v>
      </c>
      <c r="AV28" s="28">
        <v>41</v>
      </c>
      <c r="AW28" s="28">
        <v>2301</v>
      </c>
      <c r="AX28" s="28">
        <v>96</v>
      </c>
      <c r="AY28" s="28">
        <v>13</v>
      </c>
      <c r="AZ28" s="28">
        <v>2192</v>
      </c>
      <c r="BA28" s="28">
        <v>23422</v>
      </c>
      <c r="BB28" s="28">
        <v>9217</v>
      </c>
      <c r="BC28" s="28">
        <v>7831</v>
      </c>
      <c r="BD28" s="28">
        <v>1607</v>
      </c>
      <c r="BE28" s="28">
        <v>4767</v>
      </c>
      <c r="BF28" s="28">
        <v>8118</v>
      </c>
      <c r="BG28" s="28">
        <v>3353</v>
      </c>
      <c r="BH28" s="28">
        <v>4765</v>
      </c>
      <c r="BI28" s="28">
        <v>14915</v>
      </c>
      <c r="BJ28" s="28">
        <v>317</v>
      </c>
      <c r="BK28" s="28">
        <v>4407</v>
      </c>
      <c r="BL28" s="28">
        <v>1922</v>
      </c>
      <c r="BM28" s="28"/>
      <c r="BN28" s="28"/>
      <c r="BO28" s="28">
        <v>57</v>
      </c>
      <c r="BP28" s="28">
        <v>8177</v>
      </c>
      <c r="BQ28" s="28">
        <v>35</v>
      </c>
      <c r="BR28" s="28">
        <v>1896</v>
      </c>
      <c r="BS28" s="28">
        <v>1061</v>
      </c>
      <c r="BT28" s="28">
        <v>835</v>
      </c>
      <c r="BU28" s="28">
        <v>366</v>
      </c>
      <c r="BV28" s="28">
        <v>342</v>
      </c>
      <c r="BW28" s="28">
        <v>6</v>
      </c>
      <c r="BX28" s="28">
        <v>18</v>
      </c>
      <c r="BY28" s="28">
        <v>2811</v>
      </c>
      <c r="BZ28" s="28">
        <v>2745</v>
      </c>
      <c r="CA28" s="28">
        <v>41</v>
      </c>
      <c r="CB28" s="28"/>
      <c r="CC28" s="28">
        <v>25</v>
      </c>
      <c r="CD28" s="28">
        <v>4888</v>
      </c>
      <c r="CE28" s="28">
        <v>23571</v>
      </c>
      <c r="CF28" s="28">
        <v>262</v>
      </c>
      <c r="CG28" s="28">
        <v>23309</v>
      </c>
      <c r="CH28" s="28">
        <v>6829</v>
      </c>
      <c r="CI28" s="28">
        <v>610</v>
      </c>
      <c r="CJ28" s="28">
        <v>4255</v>
      </c>
      <c r="CK28" s="28">
        <v>1964</v>
      </c>
      <c r="CL28" s="28">
        <v>10830</v>
      </c>
      <c r="CM28" s="28">
        <v>1440</v>
      </c>
      <c r="CN28" s="28">
        <v>238</v>
      </c>
      <c r="CO28" s="28">
        <v>9000</v>
      </c>
      <c r="CP28" s="28">
        <v>152</v>
      </c>
      <c r="CQ28" s="28">
        <v>4253</v>
      </c>
      <c r="CR28" s="28">
        <v>2439</v>
      </c>
      <c r="CS28" s="28">
        <v>338</v>
      </c>
      <c r="CT28" s="28">
        <v>1476</v>
      </c>
      <c r="CU28" s="28">
        <v>82885</v>
      </c>
      <c r="CV28" s="28">
        <v>28266</v>
      </c>
      <c r="CW28" s="28">
        <v>28349</v>
      </c>
      <c r="CX28" s="28">
        <v>273</v>
      </c>
      <c r="CY28" s="28">
        <v>66374</v>
      </c>
      <c r="CZ28" s="28">
        <v>62867</v>
      </c>
      <c r="DA28" s="28">
        <v>3507</v>
      </c>
      <c r="DB28" s="28">
        <v>2180</v>
      </c>
      <c r="DC28" s="28">
        <v>79</v>
      </c>
      <c r="DD28" s="28">
        <v>175</v>
      </c>
      <c r="DE28" s="28">
        <v>1508</v>
      </c>
      <c r="DF28" s="28">
        <v>245</v>
      </c>
      <c r="DG28" s="28">
        <v>173</v>
      </c>
      <c r="DH28" s="28">
        <v>8950</v>
      </c>
      <c r="DI28" s="28">
        <v>352</v>
      </c>
    </row>
    <row r="29" spans="1:113" x14ac:dyDescent="0.2">
      <c r="A29" s="38" t="s">
        <v>789</v>
      </c>
      <c r="B29" s="26">
        <v>86256</v>
      </c>
      <c r="C29" s="28">
        <v>241</v>
      </c>
      <c r="D29" s="28">
        <v>101</v>
      </c>
      <c r="E29" s="28">
        <v>22</v>
      </c>
      <c r="F29" s="28"/>
      <c r="G29" s="28">
        <v>80</v>
      </c>
      <c r="H29" s="28">
        <v>38</v>
      </c>
      <c r="I29" s="28">
        <v>83</v>
      </c>
      <c r="J29" s="28"/>
      <c r="K29" s="28"/>
      <c r="L29" s="28"/>
      <c r="M29" s="28"/>
      <c r="N29" s="28">
        <v>83</v>
      </c>
      <c r="O29" s="28"/>
      <c r="P29" s="28"/>
      <c r="Q29" s="28">
        <v>5402</v>
      </c>
      <c r="R29" s="28">
        <v>79</v>
      </c>
      <c r="S29" s="28">
        <v>41</v>
      </c>
      <c r="T29" s="28">
        <v>60</v>
      </c>
      <c r="U29" s="28"/>
      <c r="V29" s="28">
        <v>72</v>
      </c>
      <c r="W29" s="28">
        <v>53</v>
      </c>
      <c r="X29" s="28">
        <v>49</v>
      </c>
      <c r="Y29" s="28">
        <v>83</v>
      </c>
      <c r="Z29" s="28">
        <v>16</v>
      </c>
      <c r="AA29" s="28">
        <v>82</v>
      </c>
      <c r="AB29" s="28">
        <v>432</v>
      </c>
      <c r="AC29" s="28">
        <v>86</v>
      </c>
      <c r="AD29" s="28"/>
      <c r="AE29" s="28">
        <v>203</v>
      </c>
      <c r="AF29" s="28"/>
      <c r="AG29" s="28"/>
      <c r="AH29" s="28">
        <v>503</v>
      </c>
      <c r="AI29" s="28">
        <v>419</v>
      </c>
      <c r="AJ29" s="28">
        <v>60</v>
      </c>
      <c r="AK29" s="28">
        <v>27</v>
      </c>
      <c r="AL29" s="28">
        <v>1356</v>
      </c>
      <c r="AM29" s="28">
        <v>461</v>
      </c>
      <c r="AN29" s="28">
        <v>583</v>
      </c>
      <c r="AO29" s="28">
        <v>77</v>
      </c>
      <c r="AP29" s="28">
        <v>49</v>
      </c>
      <c r="AQ29" s="28">
        <v>344</v>
      </c>
      <c r="AR29" s="28">
        <v>108</v>
      </c>
      <c r="AS29" s="28">
        <v>98</v>
      </c>
      <c r="AT29" s="28"/>
      <c r="AU29" s="28"/>
      <c r="AV29" s="28">
        <v>61</v>
      </c>
      <c r="AW29" s="28">
        <v>4059</v>
      </c>
      <c r="AX29" s="28">
        <v>2205</v>
      </c>
      <c r="AY29" s="28">
        <v>115</v>
      </c>
      <c r="AZ29" s="28">
        <v>1739</v>
      </c>
      <c r="BA29" s="28">
        <v>34974</v>
      </c>
      <c r="BB29" s="28">
        <v>29454</v>
      </c>
      <c r="BC29" s="28">
        <v>5358</v>
      </c>
      <c r="BD29" s="28">
        <v>68</v>
      </c>
      <c r="BE29" s="28">
        <v>94</v>
      </c>
      <c r="BF29" s="28">
        <v>3511</v>
      </c>
      <c r="BG29" s="28">
        <v>1377</v>
      </c>
      <c r="BH29" s="28">
        <v>2134</v>
      </c>
      <c r="BI29" s="28">
        <v>2487</v>
      </c>
      <c r="BJ29" s="28"/>
      <c r="BK29" s="28">
        <v>1303</v>
      </c>
      <c r="BL29" s="28">
        <v>254</v>
      </c>
      <c r="BM29" s="28"/>
      <c r="BN29" s="28"/>
      <c r="BO29" s="28">
        <v>170</v>
      </c>
      <c r="BP29" s="28">
        <v>695</v>
      </c>
      <c r="BQ29" s="28">
        <v>65</v>
      </c>
      <c r="BR29" s="28">
        <v>1583</v>
      </c>
      <c r="BS29" s="28">
        <v>1471</v>
      </c>
      <c r="BT29" s="28">
        <v>112</v>
      </c>
      <c r="BU29" s="28">
        <v>715</v>
      </c>
      <c r="BV29" s="28">
        <v>665</v>
      </c>
      <c r="BW29" s="28">
        <v>8</v>
      </c>
      <c r="BX29" s="28">
        <v>42</v>
      </c>
      <c r="BY29" s="28">
        <v>79</v>
      </c>
      <c r="BZ29" s="28">
        <v>64</v>
      </c>
      <c r="CA29" s="28">
        <v>6</v>
      </c>
      <c r="CB29" s="28">
        <v>5</v>
      </c>
      <c r="CC29" s="28">
        <v>4</v>
      </c>
      <c r="CD29" s="28">
        <v>2816</v>
      </c>
      <c r="CE29" s="28">
        <v>11278</v>
      </c>
      <c r="CF29" s="28">
        <v>44</v>
      </c>
      <c r="CG29" s="28">
        <v>11234</v>
      </c>
      <c r="CH29" s="28">
        <v>1254</v>
      </c>
      <c r="CI29" s="28">
        <v>16</v>
      </c>
      <c r="CJ29" s="28">
        <v>1149</v>
      </c>
      <c r="CK29" s="28">
        <v>89</v>
      </c>
      <c r="CL29" s="28">
        <v>1418</v>
      </c>
      <c r="CM29" s="28">
        <v>174</v>
      </c>
      <c r="CN29" s="28">
        <v>69</v>
      </c>
      <c r="CO29" s="28">
        <v>1175</v>
      </c>
      <c r="CP29" s="28"/>
      <c r="CQ29" s="28">
        <v>2110</v>
      </c>
      <c r="CR29" s="28">
        <v>1285</v>
      </c>
      <c r="CS29" s="28">
        <v>213</v>
      </c>
      <c r="CT29" s="28">
        <v>612</v>
      </c>
      <c r="CU29" s="28">
        <v>10059</v>
      </c>
      <c r="CV29" s="28">
        <v>1703</v>
      </c>
      <c r="CW29" s="28">
        <v>2012</v>
      </c>
      <c r="CX29" s="28">
        <v>177</v>
      </c>
      <c r="CY29" s="28">
        <v>3315</v>
      </c>
      <c r="CZ29" s="28">
        <v>2024</v>
      </c>
      <c r="DA29" s="28">
        <v>1291</v>
      </c>
      <c r="DB29" s="28">
        <v>463</v>
      </c>
      <c r="DC29" s="28">
        <v>36</v>
      </c>
      <c r="DD29" s="28">
        <v>45</v>
      </c>
      <c r="DE29" s="28">
        <v>245</v>
      </c>
      <c r="DF29" s="28">
        <v>71</v>
      </c>
      <c r="DG29" s="28">
        <v>66</v>
      </c>
      <c r="DH29" s="28">
        <v>409</v>
      </c>
      <c r="DI29" s="28">
        <v>267</v>
      </c>
    </row>
    <row r="30" spans="1:113" x14ac:dyDescent="0.2">
      <c r="A30" s="38" t="s">
        <v>790</v>
      </c>
      <c r="B30" s="26">
        <v>80355</v>
      </c>
      <c r="C30" s="28">
        <v>283</v>
      </c>
      <c r="D30" s="28">
        <v>23</v>
      </c>
      <c r="E30" s="28">
        <v>44</v>
      </c>
      <c r="F30" s="28"/>
      <c r="G30" s="28">
        <v>16</v>
      </c>
      <c r="H30" s="28">
        <v>200</v>
      </c>
      <c r="I30" s="28">
        <v>717</v>
      </c>
      <c r="J30" s="28"/>
      <c r="K30" s="28"/>
      <c r="L30" s="28">
        <v>694</v>
      </c>
      <c r="M30" s="28"/>
      <c r="N30" s="28"/>
      <c r="O30" s="28"/>
      <c r="P30" s="28">
        <v>23</v>
      </c>
      <c r="Q30" s="28">
        <v>4792</v>
      </c>
      <c r="R30" s="28">
        <v>120</v>
      </c>
      <c r="S30" s="28">
        <v>21</v>
      </c>
      <c r="T30" s="28">
        <v>116</v>
      </c>
      <c r="U30" s="28">
        <v>522</v>
      </c>
      <c r="V30" s="28">
        <v>32</v>
      </c>
      <c r="W30" s="28">
        <v>90</v>
      </c>
      <c r="X30" s="28">
        <v>27</v>
      </c>
      <c r="Y30" s="28">
        <v>7</v>
      </c>
      <c r="Z30" s="28"/>
      <c r="AA30" s="28">
        <v>933</v>
      </c>
      <c r="AB30" s="28">
        <v>469</v>
      </c>
      <c r="AC30" s="28">
        <v>67</v>
      </c>
      <c r="AD30" s="28"/>
      <c r="AE30" s="28">
        <v>134</v>
      </c>
      <c r="AF30" s="28">
        <v>20</v>
      </c>
      <c r="AG30" s="28"/>
      <c r="AH30" s="28">
        <v>452</v>
      </c>
      <c r="AI30" s="28">
        <v>383</v>
      </c>
      <c r="AJ30" s="28">
        <v>21</v>
      </c>
      <c r="AK30" s="28"/>
      <c r="AL30" s="28">
        <v>562</v>
      </c>
      <c r="AM30" s="28">
        <v>327</v>
      </c>
      <c r="AN30" s="28">
        <v>186</v>
      </c>
      <c r="AO30" s="28">
        <v>111</v>
      </c>
      <c r="AP30" s="28">
        <v>4</v>
      </c>
      <c r="AQ30" s="28">
        <v>35</v>
      </c>
      <c r="AR30" s="28"/>
      <c r="AS30" s="28">
        <v>10</v>
      </c>
      <c r="AT30" s="28">
        <v>15</v>
      </c>
      <c r="AU30" s="28"/>
      <c r="AV30" s="28">
        <v>128</v>
      </c>
      <c r="AW30" s="28">
        <v>496</v>
      </c>
      <c r="AX30" s="28">
        <v>41</v>
      </c>
      <c r="AY30" s="28"/>
      <c r="AZ30" s="28">
        <v>455</v>
      </c>
      <c r="BA30" s="28">
        <v>27719</v>
      </c>
      <c r="BB30" s="28">
        <v>17973</v>
      </c>
      <c r="BC30" s="28">
        <v>1072</v>
      </c>
      <c r="BD30" s="28">
        <v>3871</v>
      </c>
      <c r="BE30" s="28">
        <v>4803</v>
      </c>
      <c r="BF30" s="28">
        <v>2837</v>
      </c>
      <c r="BG30" s="28">
        <v>1069</v>
      </c>
      <c r="BH30" s="28">
        <v>1768</v>
      </c>
      <c r="BI30" s="28">
        <v>4937</v>
      </c>
      <c r="BJ30" s="28"/>
      <c r="BK30" s="28">
        <v>3224</v>
      </c>
      <c r="BL30" s="28">
        <v>1041</v>
      </c>
      <c r="BM30" s="28"/>
      <c r="BN30" s="28"/>
      <c r="BO30" s="28">
        <v>62</v>
      </c>
      <c r="BP30" s="28">
        <v>600</v>
      </c>
      <c r="BQ30" s="28">
        <v>10</v>
      </c>
      <c r="BR30" s="28">
        <v>452</v>
      </c>
      <c r="BS30" s="28">
        <v>184</v>
      </c>
      <c r="BT30" s="28">
        <v>268</v>
      </c>
      <c r="BU30" s="28">
        <v>96</v>
      </c>
      <c r="BV30" s="28">
        <v>67</v>
      </c>
      <c r="BW30" s="28"/>
      <c r="BX30" s="28">
        <v>29</v>
      </c>
      <c r="BY30" s="28">
        <v>468</v>
      </c>
      <c r="BZ30" s="28">
        <v>468</v>
      </c>
      <c r="CA30" s="28"/>
      <c r="CB30" s="28"/>
      <c r="CC30" s="28"/>
      <c r="CD30" s="28">
        <v>1632</v>
      </c>
      <c r="CE30" s="28">
        <v>4684</v>
      </c>
      <c r="CF30" s="28"/>
      <c r="CG30" s="28">
        <v>4684</v>
      </c>
      <c r="CH30" s="28">
        <v>1109</v>
      </c>
      <c r="CI30" s="28">
        <v>110</v>
      </c>
      <c r="CJ30" s="28">
        <v>781</v>
      </c>
      <c r="CK30" s="28">
        <v>218</v>
      </c>
      <c r="CL30" s="28">
        <v>474</v>
      </c>
      <c r="CM30" s="28">
        <v>101</v>
      </c>
      <c r="CN30" s="28">
        <v>11</v>
      </c>
      <c r="CO30" s="28">
        <v>362</v>
      </c>
      <c r="CP30" s="28"/>
      <c r="CQ30" s="28">
        <v>1291</v>
      </c>
      <c r="CR30" s="28">
        <v>531</v>
      </c>
      <c r="CS30" s="28">
        <v>155</v>
      </c>
      <c r="CT30" s="28">
        <v>605</v>
      </c>
      <c r="CU30" s="28">
        <v>7407</v>
      </c>
      <c r="CV30" s="28">
        <v>2209</v>
      </c>
      <c r="CW30" s="28">
        <v>2862</v>
      </c>
      <c r="CX30" s="28">
        <v>564</v>
      </c>
      <c r="CY30" s="28">
        <v>19691</v>
      </c>
      <c r="CZ30" s="28">
        <v>19123</v>
      </c>
      <c r="DA30" s="28">
        <v>568</v>
      </c>
      <c r="DB30" s="28">
        <v>234</v>
      </c>
      <c r="DC30" s="28"/>
      <c r="DD30" s="28">
        <v>44</v>
      </c>
      <c r="DE30" s="28">
        <v>96</v>
      </c>
      <c r="DF30" s="28">
        <v>18</v>
      </c>
      <c r="DG30" s="28">
        <v>76</v>
      </c>
      <c r="DH30" s="28">
        <v>1036</v>
      </c>
      <c r="DI30" s="28">
        <v>176</v>
      </c>
    </row>
    <row r="31" spans="1:113" x14ac:dyDescent="0.2">
      <c r="A31" s="38" t="s">
        <v>791</v>
      </c>
      <c r="B31" s="26">
        <v>93167</v>
      </c>
      <c r="C31" s="28">
        <v>346</v>
      </c>
      <c r="D31" s="28">
        <v>72</v>
      </c>
      <c r="E31" s="28">
        <v>236</v>
      </c>
      <c r="F31" s="28"/>
      <c r="G31" s="28">
        <v>21</v>
      </c>
      <c r="H31" s="28">
        <v>17</v>
      </c>
      <c r="I31" s="28">
        <v>2990</v>
      </c>
      <c r="J31" s="28">
        <v>418</v>
      </c>
      <c r="K31" s="28"/>
      <c r="L31" s="28">
        <v>1105</v>
      </c>
      <c r="M31" s="28">
        <v>273</v>
      </c>
      <c r="N31" s="28">
        <v>1194</v>
      </c>
      <c r="O31" s="28"/>
      <c r="P31" s="28"/>
      <c r="Q31" s="28">
        <v>10500</v>
      </c>
      <c r="R31" s="28">
        <v>611</v>
      </c>
      <c r="S31" s="28">
        <v>133</v>
      </c>
      <c r="T31" s="28">
        <v>1331</v>
      </c>
      <c r="U31" s="28"/>
      <c r="V31" s="28">
        <v>1792</v>
      </c>
      <c r="W31" s="28">
        <v>174</v>
      </c>
      <c r="X31" s="28">
        <v>39</v>
      </c>
      <c r="Y31" s="28">
        <v>86</v>
      </c>
      <c r="Z31" s="28">
        <v>36</v>
      </c>
      <c r="AA31" s="28">
        <v>606</v>
      </c>
      <c r="AB31" s="28">
        <v>420</v>
      </c>
      <c r="AC31" s="28">
        <v>134</v>
      </c>
      <c r="AD31" s="28"/>
      <c r="AE31" s="28">
        <v>268</v>
      </c>
      <c r="AF31" s="28">
        <v>72</v>
      </c>
      <c r="AG31" s="28"/>
      <c r="AH31" s="28">
        <v>216</v>
      </c>
      <c r="AI31" s="28">
        <v>794</v>
      </c>
      <c r="AJ31" s="28"/>
      <c r="AK31" s="28">
        <v>2</v>
      </c>
      <c r="AL31" s="28">
        <v>2363</v>
      </c>
      <c r="AM31" s="28">
        <v>1040</v>
      </c>
      <c r="AN31" s="28">
        <v>145</v>
      </c>
      <c r="AO31" s="28">
        <v>28</v>
      </c>
      <c r="AP31" s="28">
        <v>30</v>
      </c>
      <c r="AQ31" s="28">
        <v>42</v>
      </c>
      <c r="AR31" s="28">
        <v>3</v>
      </c>
      <c r="AS31" s="28">
        <v>64</v>
      </c>
      <c r="AT31" s="28">
        <v>27</v>
      </c>
      <c r="AU31" s="28"/>
      <c r="AV31" s="28">
        <v>44</v>
      </c>
      <c r="AW31" s="28">
        <v>1921</v>
      </c>
      <c r="AX31" s="28">
        <v>1022</v>
      </c>
      <c r="AY31" s="28"/>
      <c r="AZ31" s="28">
        <v>899</v>
      </c>
      <c r="BA31" s="28">
        <v>19696</v>
      </c>
      <c r="BB31" s="28">
        <v>19358</v>
      </c>
      <c r="BC31" s="28">
        <v>141</v>
      </c>
      <c r="BD31" s="28">
        <v>108</v>
      </c>
      <c r="BE31" s="28">
        <v>89</v>
      </c>
      <c r="BF31" s="28">
        <v>5205</v>
      </c>
      <c r="BG31" s="28">
        <v>2004</v>
      </c>
      <c r="BH31" s="28">
        <v>3201</v>
      </c>
      <c r="BI31" s="28">
        <v>1695</v>
      </c>
      <c r="BJ31" s="28"/>
      <c r="BK31" s="28">
        <v>770</v>
      </c>
      <c r="BL31" s="28">
        <v>332</v>
      </c>
      <c r="BM31" s="28"/>
      <c r="BN31" s="28"/>
      <c r="BO31" s="28">
        <v>7</v>
      </c>
      <c r="BP31" s="28">
        <v>586</v>
      </c>
      <c r="BQ31" s="28"/>
      <c r="BR31" s="28">
        <v>555</v>
      </c>
      <c r="BS31" s="28">
        <v>424</v>
      </c>
      <c r="BT31" s="28">
        <v>131</v>
      </c>
      <c r="BU31" s="28">
        <v>220</v>
      </c>
      <c r="BV31" s="28">
        <v>52</v>
      </c>
      <c r="BW31" s="28"/>
      <c r="BX31" s="28">
        <v>168</v>
      </c>
      <c r="BY31" s="28">
        <v>500</v>
      </c>
      <c r="BZ31" s="28">
        <v>432</v>
      </c>
      <c r="CA31" s="28"/>
      <c r="CB31" s="28">
        <v>68</v>
      </c>
      <c r="CC31" s="28"/>
      <c r="CD31" s="28">
        <v>2866</v>
      </c>
      <c r="CE31" s="28">
        <v>4249</v>
      </c>
      <c r="CF31" s="28">
        <v>22</v>
      </c>
      <c r="CG31" s="28">
        <v>4227</v>
      </c>
      <c r="CH31" s="28">
        <v>1363</v>
      </c>
      <c r="CI31" s="28">
        <v>45</v>
      </c>
      <c r="CJ31" s="28">
        <v>1206</v>
      </c>
      <c r="CK31" s="28">
        <v>112</v>
      </c>
      <c r="CL31" s="28">
        <v>985</v>
      </c>
      <c r="CM31" s="28">
        <v>170</v>
      </c>
      <c r="CN31" s="28">
        <v>7</v>
      </c>
      <c r="CO31" s="28">
        <v>803</v>
      </c>
      <c r="CP31" s="28">
        <v>5</v>
      </c>
      <c r="CQ31" s="28">
        <v>505</v>
      </c>
      <c r="CR31" s="28">
        <v>295</v>
      </c>
      <c r="CS31" s="28">
        <v>108</v>
      </c>
      <c r="CT31" s="28">
        <v>102</v>
      </c>
      <c r="CU31" s="28">
        <v>21767</v>
      </c>
      <c r="CV31" s="28">
        <v>7865</v>
      </c>
      <c r="CW31" s="28">
        <v>4657</v>
      </c>
      <c r="CX31" s="28">
        <v>5720</v>
      </c>
      <c r="CY31" s="28">
        <v>15777</v>
      </c>
      <c r="CZ31" s="28">
        <v>15578</v>
      </c>
      <c r="DA31" s="28">
        <v>199</v>
      </c>
      <c r="DB31" s="28">
        <v>411</v>
      </c>
      <c r="DC31" s="28">
        <v>94</v>
      </c>
      <c r="DD31" s="28">
        <v>73</v>
      </c>
      <c r="DE31" s="28">
        <v>132</v>
      </c>
      <c r="DF31" s="28">
        <v>8</v>
      </c>
      <c r="DG31" s="28">
        <v>104</v>
      </c>
      <c r="DH31" s="28">
        <v>1616</v>
      </c>
      <c r="DI31" s="28">
        <v>41</v>
      </c>
    </row>
    <row r="32" spans="1:113" x14ac:dyDescent="0.2">
      <c r="A32" s="38" t="s">
        <v>792</v>
      </c>
      <c r="B32" s="26">
        <v>92035</v>
      </c>
      <c r="C32" s="28">
        <v>254</v>
      </c>
      <c r="D32" s="28">
        <v>14</v>
      </c>
      <c r="E32" s="28">
        <v>167</v>
      </c>
      <c r="F32" s="28">
        <v>19</v>
      </c>
      <c r="G32" s="28">
        <v>7</v>
      </c>
      <c r="H32" s="28">
        <v>47</v>
      </c>
      <c r="I32" s="28">
        <v>394</v>
      </c>
      <c r="J32" s="28">
        <v>387</v>
      </c>
      <c r="K32" s="28"/>
      <c r="L32" s="28"/>
      <c r="M32" s="28"/>
      <c r="N32" s="28">
        <v>7</v>
      </c>
      <c r="O32" s="28"/>
      <c r="P32" s="28"/>
      <c r="Q32" s="28">
        <v>7277</v>
      </c>
      <c r="R32" s="28">
        <v>118</v>
      </c>
      <c r="S32" s="28">
        <v>150</v>
      </c>
      <c r="T32" s="28"/>
      <c r="U32" s="28"/>
      <c r="V32" s="28">
        <v>53</v>
      </c>
      <c r="W32" s="28">
        <v>66</v>
      </c>
      <c r="X32" s="28">
        <v>55</v>
      </c>
      <c r="Y32" s="28">
        <v>29</v>
      </c>
      <c r="Z32" s="28"/>
      <c r="AA32" s="28">
        <v>36</v>
      </c>
      <c r="AB32" s="28">
        <v>334</v>
      </c>
      <c r="AC32" s="28">
        <v>9</v>
      </c>
      <c r="AD32" s="28">
        <v>5</v>
      </c>
      <c r="AE32" s="28">
        <v>55</v>
      </c>
      <c r="AF32" s="28"/>
      <c r="AG32" s="28"/>
      <c r="AH32" s="28">
        <v>112</v>
      </c>
      <c r="AI32" s="28">
        <v>786</v>
      </c>
      <c r="AJ32" s="28">
        <v>50</v>
      </c>
      <c r="AK32" s="28"/>
      <c r="AL32" s="28">
        <v>243</v>
      </c>
      <c r="AM32" s="28">
        <v>388</v>
      </c>
      <c r="AN32" s="28">
        <v>34</v>
      </c>
      <c r="AO32" s="28">
        <v>161</v>
      </c>
      <c r="AP32" s="28">
        <v>84</v>
      </c>
      <c r="AQ32" s="28">
        <v>4406</v>
      </c>
      <c r="AR32" s="28">
        <v>2</v>
      </c>
      <c r="AS32" s="28">
        <v>27</v>
      </c>
      <c r="AT32" s="28">
        <v>11</v>
      </c>
      <c r="AU32" s="28">
        <v>5</v>
      </c>
      <c r="AV32" s="28">
        <v>58</v>
      </c>
      <c r="AW32" s="28">
        <v>276</v>
      </c>
      <c r="AX32" s="28">
        <v>141</v>
      </c>
      <c r="AY32" s="28"/>
      <c r="AZ32" s="28">
        <v>135</v>
      </c>
      <c r="BA32" s="28">
        <v>64788</v>
      </c>
      <c r="BB32" s="28">
        <v>60487</v>
      </c>
      <c r="BC32" s="28">
        <v>3775</v>
      </c>
      <c r="BD32" s="28">
        <v>426</v>
      </c>
      <c r="BE32" s="28">
        <v>100</v>
      </c>
      <c r="BF32" s="28">
        <v>1411</v>
      </c>
      <c r="BG32" s="28">
        <v>598</v>
      </c>
      <c r="BH32" s="28">
        <v>813</v>
      </c>
      <c r="BI32" s="28">
        <v>1668</v>
      </c>
      <c r="BJ32" s="28"/>
      <c r="BK32" s="28">
        <v>984</v>
      </c>
      <c r="BL32" s="28">
        <v>158</v>
      </c>
      <c r="BM32" s="28"/>
      <c r="BN32" s="28"/>
      <c r="BO32" s="28">
        <v>1</v>
      </c>
      <c r="BP32" s="28">
        <v>525</v>
      </c>
      <c r="BQ32" s="28"/>
      <c r="BR32" s="28">
        <v>187</v>
      </c>
      <c r="BS32" s="28">
        <v>110</v>
      </c>
      <c r="BT32" s="28">
        <v>77</v>
      </c>
      <c r="BU32" s="28">
        <v>361</v>
      </c>
      <c r="BV32" s="28">
        <v>361</v>
      </c>
      <c r="BW32" s="28"/>
      <c r="BX32" s="28"/>
      <c r="BY32" s="28">
        <v>119</v>
      </c>
      <c r="BZ32" s="28">
        <v>119</v>
      </c>
      <c r="CA32" s="28"/>
      <c r="CB32" s="28"/>
      <c r="CC32" s="28"/>
      <c r="CD32" s="28">
        <v>607</v>
      </c>
      <c r="CE32" s="28">
        <v>1880</v>
      </c>
      <c r="CF32" s="28">
        <v>12</v>
      </c>
      <c r="CG32" s="28">
        <v>1868</v>
      </c>
      <c r="CH32" s="28">
        <v>687</v>
      </c>
      <c r="CI32" s="28">
        <v>25</v>
      </c>
      <c r="CJ32" s="28">
        <v>627</v>
      </c>
      <c r="CK32" s="28">
        <v>35</v>
      </c>
      <c r="CL32" s="28">
        <v>405</v>
      </c>
      <c r="CM32" s="28">
        <v>34</v>
      </c>
      <c r="CN32" s="28"/>
      <c r="CO32" s="28">
        <v>371</v>
      </c>
      <c r="CP32" s="28"/>
      <c r="CQ32" s="28">
        <v>105</v>
      </c>
      <c r="CR32" s="28">
        <v>43</v>
      </c>
      <c r="CS32" s="28">
        <v>28</v>
      </c>
      <c r="CT32" s="28">
        <v>34</v>
      </c>
      <c r="CU32" s="28">
        <v>5778</v>
      </c>
      <c r="CV32" s="28">
        <v>2656</v>
      </c>
      <c r="CW32" s="28">
        <v>1370</v>
      </c>
      <c r="CX32" s="28">
        <v>930</v>
      </c>
      <c r="CY32" s="28">
        <v>4796</v>
      </c>
      <c r="CZ32" s="28">
        <v>4430</v>
      </c>
      <c r="DA32" s="28">
        <v>366</v>
      </c>
      <c r="DB32" s="28">
        <v>394</v>
      </c>
      <c r="DC32" s="28">
        <v>72</v>
      </c>
      <c r="DD32" s="28">
        <v>24</v>
      </c>
      <c r="DE32" s="28">
        <v>263</v>
      </c>
      <c r="DF32" s="28">
        <v>35</v>
      </c>
      <c r="DG32" s="28"/>
      <c r="DH32" s="28">
        <v>648</v>
      </c>
      <c r="DI32" s="28">
        <v>52</v>
      </c>
    </row>
    <row r="33" spans="1:113" x14ac:dyDescent="0.2">
      <c r="A33" s="38" t="s">
        <v>793</v>
      </c>
      <c r="B33" s="26">
        <v>187049</v>
      </c>
      <c r="C33" s="28">
        <v>711</v>
      </c>
      <c r="D33" s="28">
        <v>157</v>
      </c>
      <c r="E33" s="28">
        <v>17</v>
      </c>
      <c r="F33" s="28"/>
      <c r="G33" s="28">
        <v>240</v>
      </c>
      <c r="H33" s="28">
        <v>297</v>
      </c>
      <c r="I33" s="28">
        <v>444</v>
      </c>
      <c r="J33" s="28"/>
      <c r="K33" s="28"/>
      <c r="L33" s="28"/>
      <c r="M33" s="28">
        <v>385</v>
      </c>
      <c r="N33" s="28">
        <v>59</v>
      </c>
      <c r="O33" s="28"/>
      <c r="P33" s="28"/>
      <c r="Q33" s="28">
        <v>14924</v>
      </c>
      <c r="R33" s="28">
        <v>822</v>
      </c>
      <c r="S33" s="28">
        <v>85</v>
      </c>
      <c r="T33" s="28">
        <v>41</v>
      </c>
      <c r="U33" s="28"/>
      <c r="V33" s="28">
        <v>368</v>
      </c>
      <c r="W33" s="28">
        <v>684</v>
      </c>
      <c r="X33" s="28">
        <v>43</v>
      </c>
      <c r="Y33" s="28">
        <v>463</v>
      </c>
      <c r="Z33" s="28">
        <v>23</v>
      </c>
      <c r="AA33" s="28">
        <v>252</v>
      </c>
      <c r="AB33" s="28">
        <v>893</v>
      </c>
      <c r="AC33" s="28">
        <v>48</v>
      </c>
      <c r="AD33" s="28">
        <v>11</v>
      </c>
      <c r="AE33" s="28">
        <v>782</v>
      </c>
      <c r="AF33" s="28">
        <v>392</v>
      </c>
      <c r="AG33" s="28">
        <v>25</v>
      </c>
      <c r="AH33" s="28">
        <v>1523</v>
      </c>
      <c r="AI33" s="28">
        <v>959</v>
      </c>
      <c r="AJ33" s="28">
        <v>60</v>
      </c>
      <c r="AK33" s="28">
        <v>783</v>
      </c>
      <c r="AL33" s="28">
        <v>1141</v>
      </c>
      <c r="AM33" s="28">
        <v>2183</v>
      </c>
      <c r="AN33" s="28">
        <v>2030</v>
      </c>
      <c r="AO33" s="28">
        <v>307</v>
      </c>
      <c r="AP33" s="28">
        <v>22</v>
      </c>
      <c r="AQ33" s="28">
        <v>585</v>
      </c>
      <c r="AR33" s="28">
        <v>36</v>
      </c>
      <c r="AS33" s="28">
        <v>309</v>
      </c>
      <c r="AT33" s="28">
        <v>21</v>
      </c>
      <c r="AU33" s="28"/>
      <c r="AV33" s="28">
        <v>33</v>
      </c>
      <c r="AW33" s="28">
        <v>458</v>
      </c>
      <c r="AX33" s="28">
        <v>158</v>
      </c>
      <c r="AY33" s="28"/>
      <c r="AZ33" s="28">
        <v>300</v>
      </c>
      <c r="BA33" s="28">
        <v>86102</v>
      </c>
      <c r="BB33" s="28">
        <v>78277</v>
      </c>
      <c r="BC33" s="28">
        <v>3372</v>
      </c>
      <c r="BD33" s="28">
        <v>712</v>
      </c>
      <c r="BE33" s="28">
        <v>3741</v>
      </c>
      <c r="BF33" s="28">
        <v>10316</v>
      </c>
      <c r="BG33" s="28">
        <v>5142</v>
      </c>
      <c r="BH33" s="28">
        <v>5174</v>
      </c>
      <c r="BI33" s="28">
        <v>3371</v>
      </c>
      <c r="BJ33" s="28">
        <v>131</v>
      </c>
      <c r="BK33" s="28">
        <v>2288</v>
      </c>
      <c r="BL33" s="28">
        <v>44</v>
      </c>
      <c r="BM33" s="28"/>
      <c r="BN33" s="28"/>
      <c r="BO33" s="28">
        <v>96</v>
      </c>
      <c r="BP33" s="28">
        <v>809</v>
      </c>
      <c r="BQ33" s="28">
        <v>3</v>
      </c>
      <c r="BR33" s="28">
        <v>1459</v>
      </c>
      <c r="BS33" s="28">
        <v>1080</v>
      </c>
      <c r="BT33" s="28">
        <v>379</v>
      </c>
      <c r="BU33" s="28">
        <v>56</v>
      </c>
      <c r="BV33" s="28">
        <v>4</v>
      </c>
      <c r="BW33" s="28">
        <v>13</v>
      </c>
      <c r="BX33" s="28">
        <v>39</v>
      </c>
      <c r="BY33" s="28">
        <v>784</v>
      </c>
      <c r="BZ33" s="28">
        <v>666</v>
      </c>
      <c r="CA33" s="28"/>
      <c r="CB33" s="28">
        <v>106</v>
      </c>
      <c r="CC33" s="28">
        <v>12</v>
      </c>
      <c r="CD33" s="28">
        <v>5370</v>
      </c>
      <c r="CE33" s="28">
        <v>4980</v>
      </c>
      <c r="CF33" s="28">
        <v>65</v>
      </c>
      <c r="CG33" s="28">
        <v>4915</v>
      </c>
      <c r="CH33" s="28">
        <v>2070</v>
      </c>
      <c r="CI33" s="28">
        <v>115</v>
      </c>
      <c r="CJ33" s="28">
        <v>1619</v>
      </c>
      <c r="CK33" s="28">
        <v>336</v>
      </c>
      <c r="CL33" s="28">
        <v>1346</v>
      </c>
      <c r="CM33" s="28">
        <v>131</v>
      </c>
      <c r="CN33" s="28">
        <v>65</v>
      </c>
      <c r="CO33" s="28">
        <v>1150</v>
      </c>
      <c r="CP33" s="28"/>
      <c r="CQ33" s="28">
        <v>851</v>
      </c>
      <c r="CR33" s="28">
        <v>394</v>
      </c>
      <c r="CS33" s="28">
        <v>342</v>
      </c>
      <c r="CT33" s="28">
        <v>115</v>
      </c>
      <c r="CU33" s="28">
        <v>28885</v>
      </c>
      <c r="CV33" s="28">
        <v>9852</v>
      </c>
      <c r="CW33" s="28">
        <v>12107</v>
      </c>
      <c r="CX33" s="28">
        <v>33</v>
      </c>
      <c r="CY33" s="28">
        <v>22418</v>
      </c>
      <c r="CZ33" s="28">
        <v>21179</v>
      </c>
      <c r="DA33" s="28">
        <v>1239</v>
      </c>
      <c r="DB33" s="28">
        <v>733</v>
      </c>
      <c r="DC33" s="28">
        <v>58</v>
      </c>
      <c r="DD33" s="28">
        <v>45</v>
      </c>
      <c r="DE33" s="28">
        <v>211</v>
      </c>
      <c r="DF33" s="28">
        <v>131</v>
      </c>
      <c r="DG33" s="28">
        <v>288</v>
      </c>
      <c r="DH33" s="28">
        <v>1771</v>
      </c>
      <c r="DI33" s="28">
        <v>170</v>
      </c>
    </row>
    <row r="34" spans="1:113" x14ac:dyDescent="0.2">
      <c r="A34" s="25" t="s">
        <v>562</v>
      </c>
      <c r="B34" s="37" t="s">
        <v>560</v>
      </c>
      <c r="C34" s="27" t="s">
        <v>560</v>
      </c>
      <c r="D34" s="27" t="s">
        <v>560</v>
      </c>
      <c r="E34" s="27" t="s">
        <v>560</v>
      </c>
      <c r="F34" s="27" t="s">
        <v>560</v>
      </c>
      <c r="G34" s="27" t="s">
        <v>560</v>
      </c>
      <c r="H34" s="27" t="s">
        <v>560</v>
      </c>
      <c r="I34" s="27" t="s">
        <v>560</v>
      </c>
      <c r="J34" s="27" t="s">
        <v>560</v>
      </c>
      <c r="K34" s="27" t="s">
        <v>560</v>
      </c>
      <c r="L34" s="27" t="s">
        <v>560</v>
      </c>
      <c r="M34" s="27" t="s">
        <v>560</v>
      </c>
      <c r="N34" s="27" t="s">
        <v>560</v>
      </c>
      <c r="O34" s="27" t="s">
        <v>560</v>
      </c>
      <c r="P34" s="27" t="s">
        <v>560</v>
      </c>
      <c r="Q34" s="27" t="s">
        <v>560</v>
      </c>
      <c r="R34" s="27" t="s">
        <v>560</v>
      </c>
      <c r="S34" s="27" t="s">
        <v>560</v>
      </c>
      <c r="T34" s="27" t="s">
        <v>560</v>
      </c>
      <c r="U34" s="27" t="s">
        <v>560</v>
      </c>
      <c r="V34" s="27" t="s">
        <v>560</v>
      </c>
      <c r="W34" s="27" t="s">
        <v>560</v>
      </c>
      <c r="X34" s="27" t="s">
        <v>560</v>
      </c>
      <c r="Y34" s="27" t="s">
        <v>560</v>
      </c>
      <c r="Z34" s="27" t="s">
        <v>560</v>
      </c>
      <c r="AA34" s="27" t="s">
        <v>560</v>
      </c>
      <c r="AB34" s="27" t="s">
        <v>560</v>
      </c>
      <c r="AC34" s="27" t="s">
        <v>560</v>
      </c>
      <c r="AD34" s="27" t="s">
        <v>560</v>
      </c>
      <c r="AE34" s="27" t="s">
        <v>560</v>
      </c>
      <c r="AF34" s="27" t="s">
        <v>560</v>
      </c>
      <c r="AG34" s="27" t="s">
        <v>560</v>
      </c>
      <c r="AH34" s="27" t="s">
        <v>560</v>
      </c>
      <c r="AI34" s="27" t="s">
        <v>560</v>
      </c>
      <c r="AJ34" s="27" t="s">
        <v>560</v>
      </c>
      <c r="AK34" s="27" t="s">
        <v>560</v>
      </c>
      <c r="AL34" s="27" t="s">
        <v>560</v>
      </c>
      <c r="AM34" s="27" t="s">
        <v>560</v>
      </c>
      <c r="AN34" s="27" t="s">
        <v>560</v>
      </c>
      <c r="AO34" s="27" t="s">
        <v>560</v>
      </c>
      <c r="AP34" s="27" t="s">
        <v>560</v>
      </c>
      <c r="AQ34" s="27" t="s">
        <v>560</v>
      </c>
      <c r="AR34" s="27" t="s">
        <v>560</v>
      </c>
      <c r="AS34" s="27" t="s">
        <v>560</v>
      </c>
      <c r="AT34" s="27" t="s">
        <v>560</v>
      </c>
      <c r="AU34" s="27" t="s">
        <v>560</v>
      </c>
      <c r="AV34" s="27" t="s">
        <v>560</v>
      </c>
      <c r="AW34" s="27" t="s">
        <v>560</v>
      </c>
      <c r="AX34" s="27" t="s">
        <v>560</v>
      </c>
      <c r="AY34" s="27" t="s">
        <v>560</v>
      </c>
      <c r="AZ34" s="27" t="s">
        <v>560</v>
      </c>
      <c r="BA34" s="27" t="s">
        <v>560</v>
      </c>
      <c r="BB34" s="27" t="s">
        <v>560</v>
      </c>
      <c r="BC34" s="27" t="s">
        <v>560</v>
      </c>
      <c r="BD34" s="27" t="s">
        <v>560</v>
      </c>
      <c r="BE34" s="27" t="s">
        <v>560</v>
      </c>
      <c r="BF34" s="27" t="s">
        <v>560</v>
      </c>
      <c r="BG34" s="27" t="s">
        <v>560</v>
      </c>
      <c r="BH34" s="27" t="s">
        <v>560</v>
      </c>
      <c r="BI34" s="27" t="s">
        <v>560</v>
      </c>
      <c r="BJ34" s="27" t="s">
        <v>560</v>
      </c>
      <c r="BK34" s="27" t="s">
        <v>560</v>
      </c>
      <c r="BL34" s="27" t="s">
        <v>560</v>
      </c>
      <c r="BM34" s="27" t="s">
        <v>560</v>
      </c>
      <c r="BN34" s="27" t="s">
        <v>560</v>
      </c>
      <c r="BO34" s="27" t="s">
        <v>560</v>
      </c>
      <c r="BP34" s="27" t="s">
        <v>560</v>
      </c>
      <c r="BQ34" s="27" t="s">
        <v>560</v>
      </c>
      <c r="BR34" s="27" t="s">
        <v>560</v>
      </c>
      <c r="BS34" s="27" t="s">
        <v>560</v>
      </c>
      <c r="BT34" s="27" t="s">
        <v>560</v>
      </c>
      <c r="BU34" s="27" t="s">
        <v>560</v>
      </c>
      <c r="BV34" s="27" t="s">
        <v>560</v>
      </c>
      <c r="BW34" s="27" t="s">
        <v>560</v>
      </c>
      <c r="BX34" s="27" t="s">
        <v>560</v>
      </c>
      <c r="BY34" s="27" t="s">
        <v>560</v>
      </c>
      <c r="BZ34" s="27" t="s">
        <v>560</v>
      </c>
      <c r="CA34" s="27" t="s">
        <v>560</v>
      </c>
      <c r="CB34" s="27" t="s">
        <v>560</v>
      </c>
      <c r="CC34" s="27" t="s">
        <v>560</v>
      </c>
      <c r="CD34" s="27" t="s">
        <v>560</v>
      </c>
      <c r="CE34" s="27" t="s">
        <v>560</v>
      </c>
      <c r="CF34" s="27" t="s">
        <v>560</v>
      </c>
      <c r="CG34" s="27" t="s">
        <v>560</v>
      </c>
      <c r="CH34" s="27" t="s">
        <v>560</v>
      </c>
      <c r="CI34" s="27" t="s">
        <v>560</v>
      </c>
      <c r="CJ34" s="27" t="s">
        <v>560</v>
      </c>
      <c r="CK34" s="27" t="s">
        <v>560</v>
      </c>
      <c r="CL34" s="27" t="s">
        <v>560</v>
      </c>
      <c r="CM34" s="27" t="s">
        <v>560</v>
      </c>
      <c r="CN34" s="27" t="s">
        <v>560</v>
      </c>
      <c r="CO34" s="27" t="s">
        <v>560</v>
      </c>
      <c r="CP34" s="27" t="s">
        <v>560</v>
      </c>
      <c r="CQ34" s="27" t="s">
        <v>560</v>
      </c>
      <c r="CR34" s="27" t="s">
        <v>560</v>
      </c>
      <c r="CS34" s="27" t="s">
        <v>560</v>
      </c>
      <c r="CT34" s="27" t="s">
        <v>560</v>
      </c>
      <c r="CU34" s="27" t="s">
        <v>560</v>
      </c>
      <c r="CV34" s="27" t="s">
        <v>560</v>
      </c>
      <c r="CW34" s="27" t="s">
        <v>560</v>
      </c>
      <c r="CX34" s="27" t="s">
        <v>560</v>
      </c>
      <c r="CY34" s="27" t="s">
        <v>560</v>
      </c>
      <c r="CZ34" s="27" t="s">
        <v>560</v>
      </c>
      <c r="DA34" s="27" t="s">
        <v>560</v>
      </c>
      <c r="DB34" s="27" t="s">
        <v>560</v>
      </c>
      <c r="DC34" s="27" t="s">
        <v>560</v>
      </c>
      <c r="DD34" s="27" t="s">
        <v>560</v>
      </c>
      <c r="DE34" s="27" t="s">
        <v>560</v>
      </c>
      <c r="DF34" s="27" t="s">
        <v>560</v>
      </c>
      <c r="DG34" s="27" t="s">
        <v>560</v>
      </c>
      <c r="DH34" s="27" t="s">
        <v>560</v>
      </c>
      <c r="DI34" s="27" t="s">
        <v>560</v>
      </c>
    </row>
    <row r="35" spans="1:113" x14ac:dyDescent="0.2">
      <c r="A35" s="38" t="s">
        <v>794</v>
      </c>
      <c r="B35" s="26">
        <v>190565</v>
      </c>
      <c r="C35" s="28">
        <v>1576</v>
      </c>
      <c r="D35" s="28">
        <v>1198</v>
      </c>
      <c r="E35" s="28">
        <v>9</v>
      </c>
      <c r="F35" s="28">
        <v>14</v>
      </c>
      <c r="G35" s="28">
        <v>4</v>
      </c>
      <c r="H35" s="28">
        <v>351</v>
      </c>
      <c r="I35" s="28">
        <v>194</v>
      </c>
      <c r="J35" s="28">
        <v>56</v>
      </c>
      <c r="K35" s="28"/>
      <c r="L35" s="28"/>
      <c r="M35" s="28"/>
      <c r="N35" s="28">
        <v>138</v>
      </c>
      <c r="O35" s="28"/>
      <c r="P35" s="28"/>
      <c r="Q35" s="28">
        <v>16147</v>
      </c>
      <c r="R35" s="28">
        <v>234</v>
      </c>
      <c r="S35" s="28">
        <v>143</v>
      </c>
      <c r="T35" s="28">
        <v>99</v>
      </c>
      <c r="U35" s="28">
        <v>338</v>
      </c>
      <c r="V35" s="28">
        <v>93</v>
      </c>
      <c r="W35" s="28">
        <v>244</v>
      </c>
      <c r="X35" s="28">
        <v>284</v>
      </c>
      <c r="Y35" s="28">
        <v>17</v>
      </c>
      <c r="Z35" s="28">
        <v>48</v>
      </c>
      <c r="AA35" s="28">
        <v>704</v>
      </c>
      <c r="AB35" s="28">
        <v>2424</v>
      </c>
      <c r="AC35" s="28">
        <v>164</v>
      </c>
      <c r="AD35" s="28">
        <v>21</v>
      </c>
      <c r="AE35" s="28">
        <v>629</v>
      </c>
      <c r="AF35" s="28">
        <v>2978</v>
      </c>
      <c r="AG35" s="28">
        <v>13</v>
      </c>
      <c r="AH35" s="28">
        <v>460</v>
      </c>
      <c r="AI35" s="28">
        <v>782</v>
      </c>
      <c r="AJ35" s="28"/>
      <c r="AK35" s="28">
        <v>213</v>
      </c>
      <c r="AL35" s="28">
        <v>3144</v>
      </c>
      <c r="AM35" s="28">
        <v>1815</v>
      </c>
      <c r="AN35" s="28">
        <v>450</v>
      </c>
      <c r="AO35" s="28">
        <v>377</v>
      </c>
      <c r="AP35" s="28">
        <v>36</v>
      </c>
      <c r="AQ35" s="28">
        <v>187</v>
      </c>
      <c r="AR35" s="28">
        <v>23</v>
      </c>
      <c r="AS35" s="28">
        <v>79</v>
      </c>
      <c r="AT35" s="28">
        <v>31</v>
      </c>
      <c r="AU35" s="28"/>
      <c r="AV35" s="28">
        <v>117</v>
      </c>
      <c r="AW35" s="28">
        <v>849</v>
      </c>
      <c r="AX35" s="28">
        <v>97</v>
      </c>
      <c r="AY35" s="28">
        <v>118</v>
      </c>
      <c r="AZ35" s="28">
        <v>634</v>
      </c>
      <c r="BA35" s="28">
        <v>50959</v>
      </c>
      <c r="BB35" s="28">
        <v>38719</v>
      </c>
      <c r="BC35" s="28">
        <v>6201</v>
      </c>
      <c r="BD35" s="28">
        <v>1814</v>
      </c>
      <c r="BE35" s="28">
        <v>4225</v>
      </c>
      <c r="BF35" s="28">
        <v>10161</v>
      </c>
      <c r="BG35" s="28">
        <v>4594</v>
      </c>
      <c r="BH35" s="28">
        <v>5567</v>
      </c>
      <c r="BI35" s="28">
        <v>9487</v>
      </c>
      <c r="BJ35" s="28">
        <v>193</v>
      </c>
      <c r="BK35" s="28">
        <v>5931</v>
      </c>
      <c r="BL35" s="28">
        <v>976</v>
      </c>
      <c r="BM35" s="28"/>
      <c r="BN35" s="28"/>
      <c r="BO35" s="28">
        <v>267</v>
      </c>
      <c r="BP35" s="28">
        <v>1964</v>
      </c>
      <c r="BQ35" s="28">
        <v>156</v>
      </c>
      <c r="BR35" s="28">
        <v>1762</v>
      </c>
      <c r="BS35" s="28">
        <v>1655</v>
      </c>
      <c r="BT35" s="28">
        <v>107</v>
      </c>
      <c r="BU35" s="28">
        <v>2849</v>
      </c>
      <c r="BV35" s="28">
        <v>2734</v>
      </c>
      <c r="BW35" s="28">
        <v>16</v>
      </c>
      <c r="BX35" s="28">
        <v>99</v>
      </c>
      <c r="BY35" s="28">
        <v>3416</v>
      </c>
      <c r="BZ35" s="28">
        <v>3416</v>
      </c>
      <c r="CA35" s="28"/>
      <c r="CB35" s="28"/>
      <c r="CC35" s="28"/>
      <c r="CD35" s="28">
        <v>2586</v>
      </c>
      <c r="CE35" s="28">
        <v>6335</v>
      </c>
      <c r="CF35" s="28">
        <v>76</v>
      </c>
      <c r="CG35" s="28">
        <v>6259</v>
      </c>
      <c r="CH35" s="28">
        <v>3385</v>
      </c>
      <c r="CI35" s="28">
        <v>157</v>
      </c>
      <c r="CJ35" s="28">
        <v>2862</v>
      </c>
      <c r="CK35" s="28">
        <v>366</v>
      </c>
      <c r="CL35" s="28">
        <v>967</v>
      </c>
      <c r="CM35" s="28">
        <v>260</v>
      </c>
      <c r="CN35" s="28">
        <v>79</v>
      </c>
      <c r="CO35" s="28">
        <v>599</v>
      </c>
      <c r="CP35" s="28">
        <v>29</v>
      </c>
      <c r="CQ35" s="28">
        <v>1271</v>
      </c>
      <c r="CR35" s="28">
        <v>980</v>
      </c>
      <c r="CS35" s="28">
        <v>57</v>
      </c>
      <c r="CT35" s="28">
        <v>234</v>
      </c>
      <c r="CU35" s="28">
        <v>47345</v>
      </c>
      <c r="CV35" s="28">
        <v>19297</v>
      </c>
      <c r="CW35" s="28">
        <v>20367</v>
      </c>
      <c r="CX35" s="28">
        <v>2201</v>
      </c>
      <c r="CY35" s="28">
        <v>24965</v>
      </c>
      <c r="CZ35" s="28">
        <v>24305</v>
      </c>
      <c r="DA35" s="28">
        <v>660</v>
      </c>
      <c r="DB35" s="28">
        <v>709</v>
      </c>
      <c r="DC35" s="28">
        <v>6</v>
      </c>
      <c r="DD35" s="28">
        <v>132</v>
      </c>
      <c r="DE35" s="28">
        <v>415</v>
      </c>
      <c r="DF35" s="28">
        <v>83</v>
      </c>
      <c r="DG35" s="28">
        <v>73</v>
      </c>
      <c r="DH35" s="28">
        <v>5602</v>
      </c>
      <c r="DI35" s="28">
        <v>179</v>
      </c>
    </row>
    <row r="36" spans="1:113" x14ac:dyDescent="0.2">
      <c r="A36" s="38" t="s">
        <v>795</v>
      </c>
      <c r="B36" s="26">
        <v>112494</v>
      </c>
      <c r="C36" s="28">
        <v>301</v>
      </c>
      <c r="D36" s="28">
        <v>43</v>
      </c>
      <c r="E36" s="28">
        <v>11</v>
      </c>
      <c r="F36" s="28">
        <v>45</v>
      </c>
      <c r="G36" s="28">
        <v>69</v>
      </c>
      <c r="H36" s="28">
        <v>133</v>
      </c>
      <c r="I36" s="28">
        <v>753</v>
      </c>
      <c r="J36" s="28"/>
      <c r="K36" s="28"/>
      <c r="L36" s="28">
        <v>479</v>
      </c>
      <c r="M36" s="28">
        <v>57</v>
      </c>
      <c r="N36" s="28">
        <v>217</v>
      </c>
      <c r="O36" s="28"/>
      <c r="P36" s="28"/>
      <c r="Q36" s="28">
        <v>25689</v>
      </c>
      <c r="R36" s="28">
        <v>6592</v>
      </c>
      <c r="S36" s="28">
        <v>12</v>
      </c>
      <c r="T36" s="28">
        <v>71</v>
      </c>
      <c r="U36" s="28">
        <v>19</v>
      </c>
      <c r="V36" s="28">
        <v>6827</v>
      </c>
      <c r="W36" s="28">
        <v>404</v>
      </c>
      <c r="X36" s="28">
        <v>27</v>
      </c>
      <c r="Y36" s="28">
        <v>589</v>
      </c>
      <c r="Z36" s="28"/>
      <c r="AA36" s="28">
        <v>4614</v>
      </c>
      <c r="AB36" s="28">
        <v>333</v>
      </c>
      <c r="AC36" s="28">
        <v>6</v>
      </c>
      <c r="AD36" s="28"/>
      <c r="AE36" s="28">
        <v>60</v>
      </c>
      <c r="AF36" s="28">
        <v>22</v>
      </c>
      <c r="AG36" s="28"/>
      <c r="AH36" s="28">
        <v>729</v>
      </c>
      <c r="AI36" s="28">
        <v>1808</v>
      </c>
      <c r="AJ36" s="28">
        <v>570</v>
      </c>
      <c r="AK36" s="28">
        <v>50</v>
      </c>
      <c r="AL36" s="28">
        <v>393</v>
      </c>
      <c r="AM36" s="28">
        <v>874</v>
      </c>
      <c r="AN36" s="28">
        <v>95</v>
      </c>
      <c r="AO36" s="28">
        <v>263</v>
      </c>
      <c r="AP36" s="28">
        <v>143</v>
      </c>
      <c r="AQ36" s="28">
        <v>2</v>
      </c>
      <c r="AR36" s="28">
        <v>7</v>
      </c>
      <c r="AS36" s="28">
        <v>58</v>
      </c>
      <c r="AT36" s="28"/>
      <c r="AU36" s="28">
        <v>815</v>
      </c>
      <c r="AV36" s="28">
        <v>306</v>
      </c>
      <c r="AW36" s="28">
        <v>2382</v>
      </c>
      <c r="AX36" s="28">
        <v>446</v>
      </c>
      <c r="AY36" s="28"/>
      <c r="AZ36" s="28">
        <v>1936</v>
      </c>
      <c r="BA36" s="28">
        <v>27319</v>
      </c>
      <c r="BB36" s="28">
        <v>23210</v>
      </c>
      <c r="BC36" s="28">
        <v>2799</v>
      </c>
      <c r="BD36" s="28">
        <v>918</v>
      </c>
      <c r="BE36" s="28">
        <v>392</v>
      </c>
      <c r="BF36" s="28">
        <v>12175</v>
      </c>
      <c r="BG36" s="28">
        <v>3601</v>
      </c>
      <c r="BH36" s="28">
        <v>8574</v>
      </c>
      <c r="BI36" s="28">
        <v>2341</v>
      </c>
      <c r="BJ36" s="28"/>
      <c r="BK36" s="28">
        <v>1226</v>
      </c>
      <c r="BL36" s="28">
        <v>37</v>
      </c>
      <c r="BM36" s="28"/>
      <c r="BN36" s="28"/>
      <c r="BO36" s="28">
        <v>100</v>
      </c>
      <c r="BP36" s="28">
        <v>828</v>
      </c>
      <c r="BQ36" s="28">
        <v>150</v>
      </c>
      <c r="BR36" s="28">
        <v>990</v>
      </c>
      <c r="BS36" s="28">
        <v>857</v>
      </c>
      <c r="BT36" s="28">
        <v>133</v>
      </c>
      <c r="BU36" s="28">
        <v>42</v>
      </c>
      <c r="BV36" s="28">
        <v>38</v>
      </c>
      <c r="BW36" s="28"/>
      <c r="BX36" s="28">
        <v>4</v>
      </c>
      <c r="BY36" s="28">
        <v>3428</v>
      </c>
      <c r="BZ36" s="28">
        <v>3405</v>
      </c>
      <c r="CA36" s="28">
        <v>23</v>
      </c>
      <c r="CB36" s="28"/>
      <c r="CC36" s="28"/>
      <c r="CD36" s="28">
        <v>1920</v>
      </c>
      <c r="CE36" s="28">
        <v>5041</v>
      </c>
      <c r="CF36" s="28">
        <v>19</v>
      </c>
      <c r="CG36" s="28">
        <v>5022</v>
      </c>
      <c r="CH36" s="28">
        <v>1795</v>
      </c>
      <c r="CI36" s="28">
        <v>73</v>
      </c>
      <c r="CJ36" s="28">
        <v>887</v>
      </c>
      <c r="CK36" s="28">
        <v>835</v>
      </c>
      <c r="CL36" s="28">
        <v>9643</v>
      </c>
      <c r="CM36" s="28">
        <v>5833</v>
      </c>
      <c r="CN36" s="28">
        <v>37</v>
      </c>
      <c r="CO36" s="28">
        <v>3773</v>
      </c>
      <c r="CP36" s="28"/>
      <c r="CQ36" s="28">
        <v>259</v>
      </c>
      <c r="CR36" s="28">
        <v>239</v>
      </c>
      <c r="CS36" s="28">
        <v>9</v>
      </c>
      <c r="CT36" s="28">
        <v>11</v>
      </c>
      <c r="CU36" s="28">
        <v>7600</v>
      </c>
      <c r="CV36" s="28">
        <v>3654</v>
      </c>
      <c r="CW36" s="28">
        <v>2389</v>
      </c>
      <c r="CX36" s="28"/>
      <c r="CY36" s="28">
        <v>10057</v>
      </c>
      <c r="CZ36" s="28">
        <v>9228</v>
      </c>
      <c r="DA36" s="28">
        <v>829</v>
      </c>
      <c r="DB36" s="28">
        <v>750</v>
      </c>
      <c r="DC36" s="28">
        <v>27</v>
      </c>
      <c r="DD36" s="28">
        <v>209</v>
      </c>
      <c r="DE36" s="28">
        <v>476</v>
      </c>
      <c r="DF36" s="28"/>
      <c r="DG36" s="28">
        <v>38</v>
      </c>
      <c r="DH36" s="28">
        <v>9</v>
      </c>
      <c r="DI36" s="28">
        <v>9</v>
      </c>
    </row>
    <row r="37" spans="1:113" x14ac:dyDescent="0.2">
      <c r="A37" s="38" t="s">
        <v>796</v>
      </c>
      <c r="B37" s="26">
        <v>140189</v>
      </c>
      <c r="C37" s="28">
        <v>1295</v>
      </c>
      <c r="D37" s="28">
        <v>184</v>
      </c>
      <c r="E37" s="28">
        <v>411</v>
      </c>
      <c r="F37" s="28">
        <v>11</v>
      </c>
      <c r="G37" s="28">
        <v>417</v>
      </c>
      <c r="H37" s="28">
        <v>272</v>
      </c>
      <c r="I37" s="28">
        <v>3377</v>
      </c>
      <c r="J37" s="28">
        <v>2235</v>
      </c>
      <c r="K37" s="28"/>
      <c r="L37" s="28">
        <v>70</v>
      </c>
      <c r="M37" s="28">
        <v>221</v>
      </c>
      <c r="N37" s="28">
        <v>841</v>
      </c>
      <c r="O37" s="28"/>
      <c r="P37" s="28">
        <v>10</v>
      </c>
      <c r="Q37" s="28">
        <v>14834</v>
      </c>
      <c r="R37" s="28">
        <v>880</v>
      </c>
      <c r="S37" s="28">
        <v>14</v>
      </c>
      <c r="T37" s="28">
        <v>53</v>
      </c>
      <c r="U37" s="28"/>
      <c r="V37" s="28">
        <v>205</v>
      </c>
      <c r="W37" s="28">
        <v>481</v>
      </c>
      <c r="X37" s="28">
        <v>36</v>
      </c>
      <c r="Y37" s="28">
        <v>374</v>
      </c>
      <c r="Z37" s="28">
        <v>6</v>
      </c>
      <c r="AA37" s="28">
        <v>561</v>
      </c>
      <c r="AB37" s="28">
        <v>2114</v>
      </c>
      <c r="AC37" s="28">
        <v>40</v>
      </c>
      <c r="AD37" s="28">
        <v>6</v>
      </c>
      <c r="AE37" s="28">
        <v>1451</v>
      </c>
      <c r="AF37" s="28">
        <v>536</v>
      </c>
      <c r="AG37" s="28"/>
      <c r="AH37" s="28">
        <v>1244</v>
      </c>
      <c r="AI37" s="28">
        <v>1988</v>
      </c>
      <c r="AJ37" s="28">
        <v>978</v>
      </c>
      <c r="AK37" s="28">
        <v>351</v>
      </c>
      <c r="AL37" s="28">
        <v>223</v>
      </c>
      <c r="AM37" s="28">
        <v>1124</v>
      </c>
      <c r="AN37" s="28">
        <v>317</v>
      </c>
      <c r="AO37" s="28">
        <v>25</v>
      </c>
      <c r="AP37" s="28">
        <v>365</v>
      </c>
      <c r="AQ37" s="28">
        <v>302</v>
      </c>
      <c r="AR37" s="28">
        <v>40</v>
      </c>
      <c r="AS37" s="28">
        <v>13</v>
      </c>
      <c r="AT37" s="28">
        <v>26</v>
      </c>
      <c r="AU37" s="28">
        <v>365</v>
      </c>
      <c r="AV37" s="28">
        <v>716</v>
      </c>
      <c r="AW37" s="28">
        <v>3964</v>
      </c>
      <c r="AX37" s="28">
        <v>2669</v>
      </c>
      <c r="AY37" s="28"/>
      <c r="AZ37" s="28">
        <v>1295</v>
      </c>
      <c r="BA37" s="28">
        <v>68471</v>
      </c>
      <c r="BB37" s="28">
        <v>66589</v>
      </c>
      <c r="BC37" s="28">
        <v>1123</v>
      </c>
      <c r="BD37" s="28">
        <v>732</v>
      </c>
      <c r="BE37" s="28">
        <v>27</v>
      </c>
      <c r="BF37" s="28">
        <v>4814</v>
      </c>
      <c r="BG37" s="28">
        <v>1139</v>
      </c>
      <c r="BH37" s="28">
        <v>3675</v>
      </c>
      <c r="BI37" s="28">
        <v>4894</v>
      </c>
      <c r="BJ37" s="28"/>
      <c r="BK37" s="28">
        <v>2688</v>
      </c>
      <c r="BL37" s="28">
        <v>174</v>
      </c>
      <c r="BM37" s="28"/>
      <c r="BN37" s="28"/>
      <c r="BO37" s="28"/>
      <c r="BP37" s="28">
        <v>2032</v>
      </c>
      <c r="BQ37" s="28"/>
      <c r="BR37" s="28">
        <v>928</v>
      </c>
      <c r="BS37" s="28">
        <v>842</v>
      </c>
      <c r="BT37" s="28">
        <v>86</v>
      </c>
      <c r="BU37" s="28">
        <v>98</v>
      </c>
      <c r="BV37" s="28">
        <v>74</v>
      </c>
      <c r="BW37" s="28">
        <v>21</v>
      </c>
      <c r="BX37" s="28">
        <v>3</v>
      </c>
      <c r="BY37" s="28">
        <v>74</v>
      </c>
      <c r="BZ37" s="28">
        <v>74</v>
      </c>
      <c r="CA37" s="28"/>
      <c r="CB37" s="28"/>
      <c r="CC37" s="28"/>
      <c r="CD37" s="28">
        <v>2165</v>
      </c>
      <c r="CE37" s="28">
        <v>2428</v>
      </c>
      <c r="CF37" s="28">
        <v>8</v>
      </c>
      <c r="CG37" s="28">
        <v>2420</v>
      </c>
      <c r="CH37" s="28">
        <v>1100</v>
      </c>
      <c r="CI37" s="28">
        <v>99</v>
      </c>
      <c r="CJ37" s="28">
        <v>741</v>
      </c>
      <c r="CK37" s="28">
        <v>260</v>
      </c>
      <c r="CL37" s="28">
        <v>1252</v>
      </c>
      <c r="CM37" s="28">
        <v>794</v>
      </c>
      <c r="CN37" s="28">
        <v>197</v>
      </c>
      <c r="CO37" s="28">
        <v>261</v>
      </c>
      <c r="CP37" s="28"/>
      <c r="CQ37" s="28">
        <v>276</v>
      </c>
      <c r="CR37" s="28">
        <v>98</v>
      </c>
      <c r="CS37" s="28">
        <v>178</v>
      </c>
      <c r="CT37" s="28"/>
      <c r="CU37" s="28">
        <v>9184</v>
      </c>
      <c r="CV37" s="28">
        <v>3104</v>
      </c>
      <c r="CW37" s="28">
        <v>4597</v>
      </c>
      <c r="CX37" s="28">
        <v>19</v>
      </c>
      <c r="CY37" s="28">
        <v>18240</v>
      </c>
      <c r="CZ37" s="28">
        <v>17461</v>
      </c>
      <c r="DA37" s="28">
        <v>779</v>
      </c>
      <c r="DB37" s="28">
        <v>749</v>
      </c>
      <c r="DC37" s="28">
        <v>16</v>
      </c>
      <c r="DD37" s="28">
        <v>175</v>
      </c>
      <c r="DE37" s="28">
        <v>424</v>
      </c>
      <c r="DF37" s="28">
        <v>27</v>
      </c>
      <c r="DG37" s="28">
        <v>107</v>
      </c>
      <c r="DH37" s="28">
        <v>2046</v>
      </c>
      <c r="DI37" s="28">
        <v>175</v>
      </c>
    </row>
    <row r="38" spans="1:113" x14ac:dyDescent="0.2">
      <c r="A38" s="38" t="s">
        <v>797</v>
      </c>
      <c r="B38" s="26">
        <v>379378</v>
      </c>
      <c r="C38" s="28">
        <v>502</v>
      </c>
      <c r="D38" s="28">
        <v>178</v>
      </c>
      <c r="E38" s="28">
        <v>68</v>
      </c>
      <c r="F38" s="28"/>
      <c r="G38" s="28">
        <v>145</v>
      </c>
      <c r="H38" s="28">
        <v>111</v>
      </c>
      <c r="I38" s="28">
        <v>126</v>
      </c>
      <c r="J38" s="28"/>
      <c r="K38" s="28"/>
      <c r="L38" s="28"/>
      <c r="M38" s="28"/>
      <c r="N38" s="28">
        <v>108</v>
      </c>
      <c r="O38" s="28"/>
      <c r="P38" s="28">
        <v>18</v>
      </c>
      <c r="Q38" s="28">
        <v>41594</v>
      </c>
      <c r="R38" s="28">
        <v>584</v>
      </c>
      <c r="S38" s="28">
        <v>209</v>
      </c>
      <c r="T38" s="28">
        <v>87</v>
      </c>
      <c r="U38" s="28">
        <v>13</v>
      </c>
      <c r="V38" s="28">
        <v>1346</v>
      </c>
      <c r="W38" s="28">
        <v>1066</v>
      </c>
      <c r="X38" s="28">
        <v>2278</v>
      </c>
      <c r="Y38" s="28">
        <v>127</v>
      </c>
      <c r="Z38" s="28">
        <v>138</v>
      </c>
      <c r="AA38" s="28">
        <v>1469</v>
      </c>
      <c r="AB38" s="28">
        <v>808</v>
      </c>
      <c r="AC38" s="28">
        <v>11503</v>
      </c>
      <c r="AD38" s="28">
        <v>26</v>
      </c>
      <c r="AE38" s="28">
        <v>331</v>
      </c>
      <c r="AF38" s="28">
        <v>68</v>
      </c>
      <c r="AG38" s="28">
        <v>7</v>
      </c>
      <c r="AH38" s="28">
        <v>2684</v>
      </c>
      <c r="AI38" s="28">
        <v>779</v>
      </c>
      <c r="AJ38" s="28">
        <v>5</v>
      </c>
      <c r="AK38" s="28">
        <v>448</v>
      </c>
      <c r="AL38" s="28">
        <v>1657</v>
      </c>
      <c r="AM38" s="28">
        <v>1364</v>
      </c>
      <c r="AN38" s="28">
        <v>1662</v>
      </c>
      <c r="AO38" s="28">
        <v>4</v>
      </c>
      <c r="AP38" s="28">
        <v>124</v>
      </c>
      <c r="AQ38" s="28">
        <v>1009</v>
      </c>
      <c r="AR38" s="28">
        <v>11263</v>
      </c>
      <c r="AS38" s="28">
        <v>321</v>
      </c>
      <c r="AT38" s="28">
        <v>132</v>
      </c>
      <c r="AU38" s="28">
        <v>2</v>
      </c>
      <c r="AV38" s="28">
        <v>80</v>
      </c>
      <c r="AW38" s="28">
        <v>8019</v>
      </c>
      <c r="AX38" s="28">
        <v>1196</v>
      </c>
      <c r="AY38" s="28">
        <v>113</v>
      </c>
      <c r="AZ38" s="28">
        <v>6710</v>
      </c>
      <c r="BA38" s="28">
        <v>135178</v>
      </c>
      <c r="BB38" s="28">
        <v>127215</v>
      </c>
      <c r="BC38" s="28">
        <v>6075</v>
      </c>
      <c r="BD38" s="28">
        <v>867</v>
      </c>
      <c r="BE38" s="28">
        <v>1021</v>
      </c>
      <c r="BF38" s="28">
        <v>11373</v>
      </c>
      <c r="BG38" s="28">
        <v>4378</v>
      </c>
      <c r="BH38" s="28">
        <v>6995</v>
      </c>
      <c r="BI38" s="28">
        <v>5910</v>
      </c>
      <c r="BJ38" s="28"/>
      <c r="BK38" s="28">
        <v>3459</v>
      </c>
      <c r="BL38" s="28">
        <v>676</v>
      </c>
      <c r="BM38" s="28"/>
      <c r="BN38" s="28"/>
      <c r="BO38" s="28">
        <v>229</v>
      </c>
      <c r="BP38" s="28">
        <v>1546</v>
      </c>
      <c r="BQ38" s="28"/>
      <c r="BR38" s="28">
        <v>2793</v>
      </c>
      <c r="BS38" s="28">
        <v>1509</v>
      </c>
      <c r="BT38" s="28">
        <v>1284</v>
      </c>
      <c r="BU38" s="28">
        <v>298</v>
      </c>
      <c r="BV38" s="28">
        <v>70</v>
      </c>
      <c r="BW38" s="28">
        <v>15</v>
      </c>
      <c r="BX38" s="28">
        <v>213</v>
      </c>
      <c r="BY38" s="28">
        <v>1021</v>
      </c>
      <c r="BZ38" s="28">
        <v>993</v>
      </c>
      <c r="CA38" s="28">
        <v>14</v>
      </c>
      <c r="CB38" s="28"/>
      <c r="CC38" s="28">
        <v>14</v>
      </c>
      <c r="CD38" s="28">
        <v>24381</v>
      </c>
      <c r="CE38" s="28">
        <v>58481</v>
      </c>
      <c r="CF38" s="28">
        <v>922</v>
      </c>
      <c r="CG38" s="28">
        <v>57559</v>
      </c>
      <c r="CH38" s="28">
        <v>3740</v>
      </c>
      <c r="CI38" s="28">
        <v>220</v>
      </c>
      <c r="CJ38" s="28">
        <v>3223</v>
      </c>
      <c r="CK38" s="28">
        <v>297</v>
      </c>
      <c r="CL38" s="28">
        <v>5046</v>
      </c>
      <c r="CM38" s="28">
        <v>896</v>
      </c>
      <c r="CN38" s="28">
        <v>19</v>
      </c>
      <c r="CO38" s="28">
        <v>4014</v>
      </c>
      <c r="CP38" s="28">
        <v>117</v>
      </c>
      <c r="CQ38" s="28">
        <v>2426</v>
      </c>
      <c r="CR38" s="28">
        <v>569</v>
      </c>
      <c r="CS38" s="28">
        <v>1089</v>
      </c>
      <c r="CT38" s="28">
        <v>768</v>
      </c>
      <c r="CU38" s="28">
        <v>48961</v>
      </c>
      <c r="CV38" s="28">
        <v>15996</v>
      </c>
      <c r="CW38" s="28">
        <v>9918</v>
      </c>
      <c r="CX38" s="28">
        <v>1178</v>
      </c>
      <c r="CY38" s="28">
        <v>25226</v>
      </c>
      <c r="CZ38" s="28">
        <v>23549</v>
      </c>
      <c r="DA38" s="28">
        <v>1677</v>
      </c>
      <c r="DB38" s="28">
        <v>982</v>
      </c>
      <c r="DC38" s="28">
        <v>111</v>
      </c>
      <c r="DD38" s="28">
        <v>54</v>
      </c>
      <c r="DE38" s="28">
        <v>462</v>
      </c>
      <c r="DF38" s="28">
        <v>163</v>
      </c>
      <c r="DG38" s="28">
        <v>192</v>
      </c>
      <c r="DH38" s="28">
        <v>3321</v>
      </c>
      <c r="DI38" s="28">
        <v>227</v>
      </c>
    </row>
    <row r="39" spans="1:113" x14ac:dyDescent="0.2">
      <c r="A39" s="38" t="s">
        <v>798</v>
      </c>
      <c r="B39" s="26">
        <v>101960</v>
      </c>
      <c r="C39" s="28">
        <v>309</v>
      </c>
      <c r="D39" s="28">
        <v>69</v>
      </c>
      <c r="E39" s="28">
        <v>117</v>
      </c>
      <c r="F39" s="28">
        <v>87</v>
      </c>
      <c r="G39" s="28">
        <v>28</v>
      </c>
      <c r="H39" s="28">
        <v>8</v>
      </c>
      <c r="I39" s="28">
        <v>86</v>
      </c>
      <c r="J39" s="28"/>
      <c r="K39" s="28"/>
      <c r="L39" s="28">
        <v>38</v>
      </c>
      <c r="M39" s="28"/>
      <c r="N39" s="28">
        <v>48</v>
      </c>
      <c r="O39" s="28"/>
      <c r="P39" s="28"/>
      <c r="Q39" s="28">
        <v>5333</v>
      </c>
      <c r="R39" s="28">
        <v>159</v>
      </c>
      <c r="S39" s="28">
        <v>62</v>
      </c>
      <c r="T39" s="28">
        <v>180</v>
      </c>
      <c r="U39" s="28"/>
      <c r="V39" s="28">
        <v>32</v>
      </c>
      <c r="W39" s="28">
        <v>49</v>
      </c>
      <c r="X39" s="28">
        <v>52</v>
      </c>
      <c r="Y39" s="28">
        <v>269</v>
      </c>
      <c r="Z39" s="28">
        <v>11</v>
      </c>
      <c r="AA39" s="28">
        <v>241</v>
      </c>
      <c r="AB39" s="28">
        <v>296</v>
      </c>
      <c r="AC39" s="28">
        <v>65</v>
      </c>
      <c r="AD39" s="28"/>
      <c r="AE39" s="28">
        <v>1137</v>
      </c>
      <c r="AF39" s="28"/>
      <c r="AG39" s="28"/>
      <c r="AH39" s="28">
        <v>338</v>
      </c>
      <c r="AI39" s="28">
        <v>435</v>
      </c>
      <c r="AJ39" s="28"/>
      <c r="AK39" s="28"/>
      <c r="AL39" s="28">
        <v>92</v>
      </c>
      <c r="AM39" s="28">
        <v>160</v>
      </c>
      <c r="AN39" s="28">
        <v>225</v>
      </c>
      <c r="AO39" s="28">
        <v>40</v>
      </c>
      <c r="AP39" s="28">
        <v>891</v>
      </c>
      <c r="AQ39" s="28">
        <v>4</v>
      </c>
      <c r="AR39" s="28"/>
      <c r="AS39" s="28">
        <v>571</v>
      </c>
      <c r="AT39" s="28"/>
      <c r="AU39" s="28"/>
      <c r="AV39" s="28">
        <v>24</v>
      </c>
      <c r="AW39" s="28">
        <v>231</v>
      </c>
      <c r="AX39" s="28">
        <v>94</v>
      </c>
      <c r="AY39" s="28"/>
      <c r="AZ39" s="28">
        <v>137</v>
      </c>
      <c r="BA39" s="28">
        <v>64880</v>
      </c>
      <c r="BB39" s="28">
        <v>61735</v>
      </c>
      <c r="BC39" s="28">
        <v>2762</v>
      </c>
      <c r="BD39" s="28">
        <v>375</v>
      </c>
      <c r="BE39" s="28">
        <v>8</v>
      </c>
      <c r="BF39" s="28">
        <v>3150</v>
      </c>
      <c r="BG39" s="28">
        <v>1956</v>
      </c>
      <c r="BH39" s="28">
        <v>1194</v>
      </c>
      <c r="BI39" s="28">
        <v>1149</v>
      </c>
      <c r="BJ39" s="28"/>
      <c r="BK39" s="28">
        <v>803</v>
      </c>
      <c r="BL39" s="28">
        <v>261</v>
      </c>
      <c r="BM39" s="28"/>
      <c r="BN39" s="28"/>
      <c r="BO39" s="28"/>
      <c r="BP39" s="28">
        <v>85</v>
      </c>
      <c r="BQ39" s="28"/>
      <c r="BR39" s="28">
        <v>394</v>
      </c>
      <c r="BS39" s="28">
        <v>287</v>
      </c>
      <c r="BT39" s="28">
        <v>107</v>
      </c>
      <c r="BU39" s="28"/>
      <c r="BV39" s="28"/>
      <c r="BW39" s="28"/>
      <c r="BX39" s="28"/>
      <c r="BY39" s="28">
        <v>13293</v>
      </c>
      <c r="BZ39" s="28">
        <v>13293</v>
      </c>
      <c r="CA39" s="28"/>
      <c r="CB39" s="28"/>
      <c r="CC39" s="28"/>
      <c r="CD39" s="28">
        <v>1363</v>
      </c>
      <c r="CE39" s="28">
        <v>5763</v>
      </c>
      <c r="CF39" s="28">
        <v>27</v>
      </c>
      <c r="CG39" s="28">
        <v>5736</v>
      </c>
      <c r="CH39" s="28">
        <v>852</v>
      </c>
      <c r="CI39" s="28">
        <v>123</v>
      </c>
      <c r="CJ39" s="28">
        <v>712</v>
      </c>
      <c r="CK39" s="28">
        <v>17</v>
      </c>
      <c r="CL39" s="28">
        <v>1024</v>
      </c>
      <c r="CM39" s="28">
        <v>232</v>
      </c>
      <c r="CN39" s="28"/>
      <c r="CO39" s="28">
        <v>792</v>
      </c>
      <c r="CP39" s="28"/>
      <c r="CQ39" s="28">
        <v>1014</v>
      </c>
      <c r="CR39" s="28">
        <v>3</v>
      </c>
      <c r="CS39" s="28">
        <v>91</v>
      </c>
      <c r="CT39" s="28">
        <v>920</v>
      </c>
      <c r="CU39" s="28">
        <v>2421</v>
      </c>
      <c r="CV39" s="28">
        <v>526</v>
      </c>
      <c r="CW39" s="28">
        <v>1192</v>
      </c>
      <c r="CX39" s="28"/>
      <c r="CY39" s="28">
        <v>328</v>
      </c>
      <c r="CZ39" s="28">
        <v>295</v>
      </c>
      <c r="DA39" s="28">
        <v>33</v>
      </c>
      <c r="DB39" s="28">
        <v>16</v>
      </c>
      <c r="DC39" s="28"/>
      <c r="DD39" s="28"/>
      <c r="DE39" s="28">
        <v>16</v>
      </c>
      <c r="DF39" s="28"/>
      <c r="DG39" s="28"/>
      <c r="DH39" s="28">
        <v>354</v>
      </c>
      <c r="DI39" s="28">
        <v>63</v>
      </c>
    </row>
    <row r="40" spans="1:113" x14ac:dyDescent="0.2">
      <c r="A40" s="38" t="s">
        <v>799</v>
      </c>
      <c r="B40" s="26">
        <v>10271</v>
      </c>
      <c r="C40" s="28">
        <v>555</v>
      </c>
      <c r="D40" s="28">
        <v>352</v>
      </c>
      <c r="E40" s="28">
        <v>199</v>
      </c>
      <c r="F40" s="28"/>
      <c r="G40" s="28"/>
      <c r="H40" s="28">
        <v>4</v>
      </c>
      <c r="I40" s="28"/>
      <c r="J40" s="28"/>
      <c r="K40" s="28"/>
      <c r="L40" s="28"/>
      <c r="M40" s="28"/>
      <c r="N40" s="28"/>
      <c r="O40" s="28"/>
      <c r="P40" s="28"/>
      <c r="Q40" s="28">
        <v>132</v>
      </c>
      <c r="R40" s="28">
        <v>64</v>
      </c>
      <c r="S40" s="28"/>
      <c r="T40" s="28"/>
      <c r="U40" s="28"/>
      <c r="V40" s="28"/>
      <c r="W40" s="28"/>
      <c r="X40" s="28"/>
      <c r="Y40" s="28">
        <v>5</v>
      </c>
      <c r="Z40" s="28">
        <v>2</v>
      </c>
      <c r="AA40" s="28">
        <v>36</v>
      </c>
      <c r="AB40" s="28">
        <v>2</v>
      </c>
      <c r="AC40" s="28"/>
      <c r="AD40" s="28"/>
      <c r="AE40" s="28"/>
      <c r="AF40" s="28"/>
      <c r="AG40" s="28"/>
      <c r="AH40" s="28">
        <v>5</v>
      </c>
      <c r="AI40" s="28"/>
      <c r="AJ40" s="28"/>
      <c r="AK40" s="28"/>
      <c r="AL40" s="28">
        <v>10</v>
      </c>
      <c r="AM40" s="28"/>
      <c r="AN40" s="28"/>
      <c r="AO40" s="28"/>
      <c r="AP40" s="28"/>
      <c r="AQ40" s="28">
        <v>8</v>
      </c>
      <c r="AR40" s="28"/>
      <c r="AS40" s="28"/>
      <c r="AT40" s="28"/>
      <c r="AU40" s="28"/>
      <c r="AV40" s="28"/>
      <c r="AW40" s="28">
        <v>59</v>
      </c>
      <c r="AX40" s="28">
        <v>56</v>
      </c>
      <c r="AY40" s="28"/>
      <c r="AZ40" s="28">
        <v>3</v>
      </c>
      <c r="BA40" s="28">
        <v>5035</v>
      </c>
      <c r="BB40" s="28">
        <v>5008</v>
      </c>
      <c r="BC40" s="28">
        <v>22</v>
      </c>
      <c r="BD40" s="28">
        <v>5</v>
      </c>
      <c r="BE40" s="28"/>
      <c r="BF40" s="28">
        <v>207</v>
      </c>
      <c r="BG40" s="28">
        <v>25</v>
      </c>
      <c r="BH40" s="28">
        <v>182</v>
      </c>
      <c r="BI40" s="28">
        <v>100</v>
      </c>
      <c r="BJ40" s="28"/>
      <c r="BK40" s="28">
        <v>100</v>
      </c>
      <c r="BL40" s="28"/>
      <c r="BM40" s="28"/>
      <c r="BN40" s="28"/>
      <c r="BO40" s="28"/>
      <c r="BP40" s="28"/>
      <c r="BQ40" s="28"/>
      <c r="BR40" s="28">
        <v>15</v>
      </c>
      <c r="BS40" s="28">
        <v>15</v>
      </c>
      <c r="BT40" s="28"/>
      <c r="BU40" s="28">
        <v>130</v>
      </c>
      <c r="BV40" s="28">
        <v>120</v>
      </c>
      <c r="BW40" s="28">
        <v>3</v>
      </c>
      <c r="BX40" s="28">
        <v>7</v>
      </c>
      <c r="BY40" s="28"/>
      <c r="BZ40" s="28"/>
      <c r="CA40" s="28"/>
      <c r="CB40" s="28"/>
      <c r="CC40" s="28"/>
      <c r="CD40" s="28">
        <v>420</v>
      </c>
      <c r="CE40" s="28">
        <v>278</v>
      </c>
      <c r="CF40" s="28">
        <v>59</v>
      </c>
      <c r="CG40" s="28">
        <v>219</v>
      </c>
      <c r="CH40" s="28">
        <v>401</v>
      </c>
      <c r="CI40" s="28">
        <v>125</v>
      </c>
      <c r="CJ40" s="28">
        <v>264</v>
      </c>
      <c r="CK40" s="28">
        <v>12</v>
      </c>
      <c r="CL40" s="28"/>
      <c r="CM40" s="28"/>
      <c r="CN40" s="28"/>
      <c r="CO40" s="28"/>
      <c r="CP40" s="28"/>
      <c r="CQ40" s="28">
        <v>32</v>
      </c>
      <c r="CR40" s="28"/>
      <c r="CS40" s="28">
        <v>29</v>
      </c>
      <c r="CT40" s="28">
        <v>3</v>
      </c>
      <c r="CU40" s="28">
        <v>979</v>
      </c>
      <c r="CV40" s="28">
        <v>164</v>
      </c>
      <c r="CW40" s="28">
        <v>682</v>
      </c>
      <c r="CX40" s="28"/>
      <c r="CY40" s="28">
        <v>1842</v>
      </c>
      <c r="CZ40" s="28">
        <v>1842</v>
      </c>
      <c r="DA40" s="28"/>
      <c r="DB40" s="28">
        <v>36</v>
      </c>
      <c r="DC40" s="28"/>
      <c r="DD40" s="28"/>
      <c r="DE40" s="28">
        <v>36</v>
      </c>
      <c r="DF40" s="28"/>
      <c r="DG40" s="28"/>
      <c r="DH40" s="28">
        <v>50</v>
      </c>
      <c r="DI40" s="28">
        <v>31</v>
      </c>
    </row>
    <row r="41" spans="1:113" x14ac:dyDescent="0.2">
      <c r="A41" s="25" t="s">
        <v>562</v>
      </c>
      <c r="B41" s="37" t="s">
        <v>560</v>
      </c>
      <c r="C41" s="27" t="s">
        <v>560</v>
      </c>
      <c r="D41" s="27" t="s">
        <v>560</v>
      </c>
      <c r="E41" s="27" t="s">
        <v>560</v>
      </c>
      <c r="F41" s="27" t="s">
        <v>560</v>
      </c>
      <c r="G41" s="27" t="s">
        <v>560</v>
      </c>
      <c r="H41" s="27" t="s">
        <v>560</v>
      </c>
      <c r="I41" s="27" t="s">
        <v>560</v>
      </c>
      <c r="J41" s="27" t="s">
        <v>560</v>
      </c>
      <c r="K41" s="27" t="s">
        <v>560</v>
      </c>
      <c r="L41" s="27" t="s">
        <v>560</v>
      </c>
      <c r="M41" s="27" t="s">
        <v>560</v>
      </c>
      <c r="N41" s="27" t="s">
        <v>560</v>
      </c>
      <c r="O41" s="27" t="s">
        <v>560</v>
      </c>
      <c r="P41" s="27" t="s">
        <v>560</v>
      </c>
      <c r="Q41" s="27" t="s">
        <v>560</v>
      </c>
      <c r="R41" s="27" t="s">
        <v>560</v>
      </c>
      <c r="S41" s="27" t="s">
        <v>560</v>
      </c>
      <c r="T41" s="27" t="s">
        <v>560</v>
      </c>
      <c r="U41" s="27" t="s">
        <v>560</v>
      </c>
      <c r="V41" s="27" t="s">
        <v>560</v>
      </c>
      <c r="W41" s="27" t="s">
        <v>560</v>
      </c>
      <c r="X41" s="27" t="s">
        <v>560</v>
      </c>
      <c r="Y41" s="27" t="s">
        <v>560</v>
      </c>
      <c r="Z41" s="27" t="s">
        <v>560</v>
      </c>
      <c r="AA41" s="27" t="s">
        <v>560</v>
      </c>
      <c r="AB41" s="27" t="s">
        <v>560</v>
      </c>
      <c r="AC41" s="27" t="s">
        <v>560</v>
      </c>
      <c r="AD41" s="27" t="s">
        <v>560</v>
      </c>
      <c r="AE41" s="27" t="s">
        <v>560</v>
      </c>
      <c r="AF41" s="27" t="s">
        <v>560</v>
      </c>
      <c r="AG41" s="27" t="s">
        <v>560</v>
      </c>
      <c r="AH41" s="27" t="s">
        <v>560</v>
      </c>
      <c r="AI41" s="27" t="s">
        <v>560</v>
      </c>
      <c r="AJ41" s="27" t="s">
        <v>560</v>
      </c>
      <c r="AK41" s="27" t="s">
        <v>560</v>
      </c>
      <c r="AL41" s="27" t="s">
        <v>560</v>
      </c>
      <c r="AM41" s="27" t="s">
        <v>560</v>
      </c>
      <c r="AN41" s="27" t="s">
        <v>560</v>
      </c>
      <c r="AO41" s="27" t="s">
        <v>560</v>
      </c>
      <c r="AP41" s="27" t="s">
        <v>560</v>
      </c>
      <c r="AQ41" s="27" t="s">
        <v>560</v>
      </c>
      <c r="AR41" s="27" t="s">
        <v>560</v>
      </c>
      <c r="AS41" s="27" t="s">
        <v>560</v>
      </c>
      <c r="AT41" s="27" t="s">
        <v>560</v>
      </c>
      <c r="AU41" s="27" t="s">
        <v>560</v>
      </c>
      <c r="AV41" s="27" t="s">
        <v>560</v>
      </c>
      <c r="AW41" s="27" t="s">
        <v>560</v>
      </c>
      <c r="AX41" s="27" t="s">
        <v>560</v>
      </c>
      <c r="AY41" s="27" t="s">
        <v>560</v>
      </c>
      <c r="AZ41" s="27" t="s">
        <v>560</v>
      </c>
      <c r="BA41" s="27" t="s">
        <v>560</v>
      </c>
      <c r="BB41" s="27" t="s">
        <v>560</v>
      </c>
      <c r="BC41" s="27" t="s">
        <v>560</v>
      </c>
      <c r="BD41" s="27" t="s">
        <v>560</v>
      </c>
      <c r="BE41" s="27" t="s">
        <v>560</v>
      </c>
      <c r="BF41" s="27" t="s">
        <v>560</v>
      </c>
      <c r="BG41" s="27" t="s">
        <v>560</v>
      </c>
      <c r="BH41" s="27" t="s">
        <v>560</v>
      </c>
      <c r="BI41" s="27" t="s">
        <v>560</v>
      </c>
      <c r="BJ41" s="27" t="s">
        <v>560</v>
      </c>
      <c r="BK41" s="27" t="s">
        <v>560</v>
      </c>
      <c r="BL41" s="27" t="s">
        <v>560</v>
      </c>
      <c r="BM41" s="27" t="s">
        <v>560</v>
      </c>
      <c r="BN41" s="27" t="s">
        <v>560</v>
      </c>
      <c r="BO41" s="27" t="s">
        <v>560</v>
      </c>
      <c r="BP41" s="27" t="s">
        <v>560</v>
      </c>
      <c r="BQ41" s="27" t="s">
        <v>560</v>
      </c>
      <c r="BR41" s="27" t="s">
        <v>560</v>
      </c>
      <c r="BS41" s="27" t="s">
        <v>560</v>
      </c>
      <c r="BT41" s="27" t="s">
        <v>560</v>
      </c>
      <c r="BU41" s="27" t="s">
        <v>560</v>
      </c>
      <c r="BV41" s="27" t="s">
        <v>560</v>
      </c>
      <c r="BW41" s="27" t="s">
        <v>560</v>
      </c>
      <c r="BX41" s="27" t="s">
        <v>560</v>
      </c>
      <c r="BY41" s="27" t="s">
        <v>560</v>
      </c>
      <c r="BZ41" s="27" t="s">
        <v>560</v>
      </c>
      <c r="CA41" s="27" t="s">
        <v>560</v>
      </c>
      <c r="CB41" s="27" t="s">
        <v>560</v>
      </c>
      <c r="CC41" s="27" t="s">
        <v>560</v>
      </c>
      <c r="CD41" s="27" t="s">
        <v>560</v>
      </c>
      <c r="CE41" s="27" t="s">
        <v>560</v>
      </c>
      <c r="CF41" s="27" t="s">
        <v>560</v>
      </c>
      <c r="CG41" s="27" t="s">
        <v>560</v>
      </c>
      <c r="CH41" s="27" t="s">
        <v>560</v>
      </c>
      <c r="CI41" s="27" t="s">
        <v>560</v>
      </c>
      <c r="CJ41" s="27" t="s">
        <v>560</v>
      </c>
      <c r="CK41" s="27" t="s">
        <v>560</v>
      </c>
      <c r="CL41" s="27" t="s">
        <v>560</v>
      </c>
      <c r="CM41" s="27" t="s">
        <v>560</v>
      </c>
      <c r="CN41" s="27" t="s">
        <v>560</v>
      </c>
      <c r="CO41" s="27" t="s">
        <v>560</v>
      </c>
      <c r="CP41" s="27" t="s">
        <v>560</v>
      </c>
      <c r="CQ41" s="27" t="s">
        <v>560</v>
      </c>
      <c r="CR41" s="27" t="s">
        <v>560</v>
      </c>
      <c r="CS41" s="27" t="s">
        <v>560</v>
      </c>
      <c r="CT41" s="27" t="s">
        <v>560</v>
      </c>
      <c r="CU41" s="27" t="s">
        <v>560</v>
      </c>
      <c r="CV41" s="27" t="s">
        <v>560</v>
      </c>
      <c r="CW41" s="27" t="s">
        <v>560</v>
      </c>
      <c r="CX41" s="27" t="s">
        <v>560</v>
      </c>
      <c r="CY41" s="27" t="s">
        <v>560</v>
      </c>
      <c r="CZ41" s="27" t="s">
        <v>560</v>
      </c>
      <c r="DA41" s="27" t="s">
        <v>560</v>
      </c>
      <c r="DB41" s="27" t="s">
        <v>560</v>
      </c>
      <c r="DC41" s="27" t="s">
        <v>560</v>
      </c>
      <c r="DD41" s="27" t="s">
        <v>560</v>
      </c>
      <c r="DE41" s="27" t="s">
        <v>560</v>
      </c>
      <c r="DF41" s="27" t="s">
        <v>560</v>
      </c>
      <c r="DG41" s="27" t="s">
        <v>560</v>
      </c>
      <c r="DH41" s="27" t="s">
        <v>560</v>
      </c>
      <c r="DI41" s="27" t="s">
        <v>560</v>
      </c>
    </row>
    <row r="42" spans="1:113" x14ac:dyDescent="0.2">
      <c r="A42" s="38" t="s">
        <v>800</v>
      </c>
      <c r="B42" s="26">
        <v>47694</v>
      </c>
      <c r="C42" s="28">
        <v>165</v>
      </c>
      <c r="D42" s="28">
        <v>74</v>
      </c>
      <c r="E42" s="28">
        <v>41</v>
      </c>
      <c r="F42" s="28">
        <v>15</v>
      </c>
      <c r="G42" s="28">
        <v>15</v>
      </c>
      <c r="H42" s="28">
        <v>20</v>
      </c>
      <c r="I42" s="28">
        <v>453</v>
      </c>
      <c r="J42" s="28"/>
      <c r="K42" s="28"/>
      <c r="L42" s="28"/>
      <c r="M42" s="28">
        <v>175</v>
      </c>
      <c r="N42" s="28">
        <v>278</v>
      </c>
      <c r="O42" s="28"/>
      <c r="P42" s="28"/>
      <c r="Q42" s="28">
        <v>4194</v>
      </c>
      <c r="R42" s="28">
        <v>28</v>
      </c>
      <c r="S42" s="28">
        <v>55</v>
      </c>
      <c r="T42" s="28">
        <v>21</v>
      </c>
      <c r="U42" s="28"/>
      <c r="V42" s="28">
        <v>48</v>
      </c>
      <c r="W42" s="28">
        <v>67</v>
      </c>
      <c r="X42" s="28">
        <v>12</v>
      </c>
      <c r="Y42" s="28">
        <v>629</v>
      </c>
      <c r="Z42" s="28"/>
      <c r="AA42" s="28">
        <v>613</v>
      </c>
      <c r="AB42" s="28">
        <v>149</v>
      </c>
      <c r="AC42" s="28">
        <v>3</v>
      </c>
      <c r="AD42" s="28"/>
      <c r="AE42" s="28">
        <v>220</v>
      </c>
      <c r="AF42" s="28"/>
      <c r="AG42" s="28"/>
      <c r="AH42" s="28">
        <v>75</v>
      </c>
      <c r="AI42" s="28">
        <v>472</v>
      </c>
      <c r="AJ42" s="28">
        <v>7</v>
      </c>
      <c r="AK42" s="28">
        <v>14</v>
      </c>
      <c r="AL42" s="28">
        <v>197</v>
      </c>
      <c r="AM42" s="28">
        <v>209</v>
      </c>
      <c r="AN42" s="28">
        <v>4</v>
      </c>
      <c r="AO42" s="28">
        <v>368</v>
      </c>
      <c r="AP42" s="28">
        <v>796</v>
      </c>
      <c r="AQ42" s="28">
        <v>12</v>
      </c>
      <c r="AR42" s="28"/>
      <c r="AS42" s="28">
        <v>29</v>
      </c>
      <c r="AT42" s="28">
        <v>5</v>
      </c>
      <c r="AU42" s="28"/>
      <c r="AV42" s="28">
        <v>161</v>
      </c>
      <c r="AW42" s="28">
        <v>1114</v>
      </c>
      <c r="AX42" s="28">
        <v>497</v>
      </c>
      <c r="AY42" s="28"/>
      <c r="AZ42" s="28">
        <v>617</v>
      </c>
      <c r="BA42" s="28">
        <v>20234</v>
      </c>
      <c r="BB42" s="28">
        <v>19107</v>
      </c>
      <c r="BC42" s="28">
        <v>891</v>
      </c>
      <c r="BD42" s="28">
        <v>123</v>
      </c>
      <c r="BE42" s="28">
        <v>113</v>
      </c>
      <c r="BF42" s="28">
        <v>1957</v>
      </c>
      <c r="BG42" s="28">
        <v>812</v>
      </c>
      <c r="BH42" s="28">
        <v>1145</v>
      </c>
      <c r="BI42" s="28">
        <v>659</v>
      </c>
      <c r="BJ42" s="28"/>
      <c r="BK42" s="28">
        <v>217</v>
      </c>
      <c r="BL42" s="28">
        <v>70</v>
      </c>
      <c r="BM42" s="28"/>
      <c r="BN42" s="28"/>
      <c r="BO42" s="28"/>
      <c r="BP42" s="28">
        <v>372</v>
      </c>
      <c r="BQ42" s="28"/>
      <c r="BR42" s="28">
        <v>999</v>
      </c>
      <c r="BS42" s="28">
        <v>328</v>
      </c>
      <c r="BT42" s="28">
        <v>671</v>
      </c>
      <c r="BU42" s="28"/>
      <c r="BV42" s="28"/>
      <c r="BW42" s="28"/>
      <c r="BX42" s="28"/>
      <c r="BY42" s="28"/>
      <c r="BZ42" s="28"/>
      <c r="CA42" s="28"/>
      <c r="CB42" s="28"/>
      <c r="CC42" s="28"/>
      <c r="CD42" s="28">
        <v>490</v>
      </c>
      <c r="CE42" s="28">
        <v>3970</v>
      </c>
      <c r="CF42" s="28">
        <v>37</v>
      </c>
      <c r="CG42" s="28">
        <v>3933</v>
      </c>
      <c r="CH42" s="28">
        <v>433</v>
      </c>
      <c r="CI42" s="28">
        <v>71</v>
      </c>
      <c r="CJ42" s="28">
        <v>267</v>
      </c>
      <c r="CK42" s="28">
        <v>95</v>
      </c>
      <c r="CL42" s="28">
        <v>202</v>
      </c>
      <c r="CM42" s="28">
        <v>31</v>
      </c>
      <c r="CN42" s="28">
        <v>44</v>
      </c>
      <c r="CO42" s="28">
        <v>124</v>
      </c>
      <c r="CP42" s="28">
        <v>3</v>
      </c>
      <c r="CQ42" s="28">
        <v>339</v>
      </c>
      <c r="CR42" s="28">
        <v>129</v>
      </c>
      <c r="CS42" s="28">
        <v>152</v>
      </c>
      <c r="CT42" s="28">
        <v>58</v>
      </c>
      <c r="CU42" s="28">
        <v>4799</v>
      </c>
      <c r="CV42" s="28">
        <v>2285</v>
      </c>
      <c r="CW42" s="28">
        <v>1469</v>
      </c>
      <c r="CX42" s="28"/>
      <c r="CY42" s="28">
        <v>6465</v>
      </c>
      <c r="CZ42" s="28">
        <v>5801</v>
      </c>
      <c r="DA42" s="28">
        <v>664</v>
      </c>
      <c r="DB42" s="28">
        <v>91</v>
      </c>
      <c r="DC42" s="28"/>
      <c r="DD42" s="28">
        <v>3</v>
      </c>
      <c r="DE42" s="28">
        <v>74</v>
      </c>
      <c r="DF42" s="28">
        <v>10</v>
      </c>
      <c r="DG42" s="28">
        <v>4</v>
      </c>
      <c r="DH42" s="28">
        <v>1130</v>
      </c>
      <c r="DI42" s="28">
        <v>355</v>
      </c>
    </row>
    <row r="43" spans="1:113" x14ac:dyDescent="0.2">
      <c r="A43" s="38" t="s">
        <v>801</v>
      </c>
      <c r="B43" s="26">
        <v>145307</v>
      </c>
      <c r="C43" s="28">
        <v>181</v>
      </c>
      <c r="D43" s="28">
        <v>24</v>
      </c>
      <c r="E43" s="28">
        <v>65</v>
      </c>
      <c r="F43" s="28">
        <v>54</v>
      </c>
      <c r="G43" s="28"/>
      <c r="H43" s="28">
        <v>38</v>
      </c>
      <c r="I43" s="28">
        <v>82</v>
      </c>
      <c r="J43" s="28">
        <v>33</v>
      </c>
      <c r="K43" s="28"/>
      <c r="L43" s="28">
        <v>30</v>
      </c>
      <c r="M43" s="28"/>
      <c r="N43" s="28">
        <v>19</v>
      </c>
      <c r="O43" s="28"/>
      <c r="P43" s="28"/>
      <c r="Q43" s="28">
        <v>4804</v>
      </c>
      <c r="R43" s="28">
        <v>17</v>
      </c>
      <c r="S43" s="28"/>
      <c r="T43" s="28">
        <v>91</v>
      </c>
      <c r="U43" s="28"/>
      <c r="V43" s="28"/>
      <c r="W43" s="28">
        <v>67</v>
      </c>
      <c r="X43" s="28"/>
      <c r="Y43" s="28">
        <v>15</v>
      </c>
      <c r="Z43" s="28"/>
      <c r="AA43" s="28"/>
      <c r="AB43" s="28">
        <v>338</v>
      </c>
      <c r="AC43" s="28">
        <v>2</v>
      </c>
      <c r="AD43" s="28"/>
      <c r="AE43" s="28">
        <v>694</v>
      </c>
      <c r="AF43" s="28"/>
      <c r="AG43" s="28"/>
      <c r="AH43" s="28">
        <v>522</v>
      </c>
      <c r="AI43" s="28">
        <v>294</v>
      </c>
      <c r="AJ43" s="28">
        <v>7</v>
      </c>
      <c r="AK43" s="28"/>
      <c r="AL43" s="28">
        <v>1023</v>
      </c>
      <c r="AM43" s="28">
        <v>517</v>
      </c>
      <c r="AN43" s="28">
        <v>125</v>
      </c>
      <c r="AO43" s="28">
        <v>159</v>
      </c>
      <c r="AP43" s="28">
        <v>189</v>
      </c>
      <c r="AQ43" s="28">
        <v>447</v>
      </c>
      <c r="AR43" s="28">
        <v>194</v>
      </c>
      <c r="AS43" s="28">
        <v>30</v>
      </c>
      <c r="AT43" s="28"/>
      <c r="AU43" s="28">
        <v>32</v>
      </c>
      <c r="AV43" s="28">
        <v>41</v>
      </c>
      <c r="AW43" s="28">
        <v>1956</v>
      </c>
      <c r="AX43" s="28">
        <v>541</v>
      </c>
      <c r="AY43" s="28">
        <v>131</v>
      </c>
      <c r="AZ43" s="28">
        <v>1284</v>
      </c>
      <c r="BA43" s="28">
        <v>96782</v>
      </c>
      <c r="BB43" s="28">
        <v>76105</v>
      </c>
      <c r="BC43" s="28">
        <v>18963</v>
      </c>
      <c r="BD43" s="28">
        <v>1695</v>
      </c>
      <c r="BE43" s="28">
        <v>19</v>
      </c>
      <c r="BF43" s="28">
        <v>3036</v>
      </c>
      <c r="BG43" s="28">
        <v>1782</v>
      </c>
      <c r="BH43" s="28">
        <v>1254</v>
      </c>
      <c r="BI43" s="28">
        <v>3460</v>
      </c>
      <c r="BJ43" s="28">
        <v>98</v>
      </c>
      <c r="BK43" s="28">
        <v>1579</v>
      </c>
      <c r="BL43" s="28">
        <v>112</v>
      </c>
      <c r="BM43" s="28"/>
      <c r="BN43" s="28"/>
      <c r="BO43" s="28">
        <v>46</v>
      </c>
      <c r="BP43" s="28">
        <v>1625</v>
      </c>
      <c r="BQ43" s="28"/>
      <c r="BR43" s="28">
        <v>1097</v>
      </c>
      <c r="BS43" s="28">
        <v>793</v>
      </c>
      <c r="BT43" s="28">
        <v>304</v>
      </c>
      <c r="BU43" s="28">
        <v>32</v>
      </c>
      <c r="BV43" s="28">
        <v>1</v>
      </c>
      <c r="BW43" s="28"/>
      <c r="BX43" s="28">
        <v>31</v>
      </c>
      <c r="BY43" s="28">
        <v>1</v>
      </c>
      <c r="BZ43" s="28"/>
      <c r="CA43" s="28">
        <v>1</v>
      </c>
      <c r="CB43" s="28"/>
      <c r="CC43" s="28"/>
      <c r="CD43" s="28">
        <v>1038</v>
      </c>
      <c r="CE43" s="28">
        <v>6737</v>
      </c>
      <c r="CF43" s="28">
        <v>79</v>
      </c>
      <c r="CG43" s="28">
        <v>6658</v>
      </c>
      <c r="CH43" s="28">
        <v>1472</v>
      </c>
      <c r="CI43" s="28">
        <v>846</v>
      </c>
      <c r="CJ43" s="28">
        <v>490</v>
      </c>
      <c r="CK43" s="28">
        <v>136</v>
      </c>
      <c r="CL43" s="28">
        <v>235</v>
      </c>
      <c r="CM43" s="28">
        <v>5</v>
      </c>
      <c r="CN43" s="28">
        <v>42</v>
      </c>
      <c r="CO43" s="28">
        <v>179</v>
      </c>
      <c r="CP43" s="28">
        <v>9</v>
      </c>
      <c r="CQ43" s="28">
        <v>394</v>
      </c>
      <c r="CR43" s="28">
        <v>213</v>
      </c>
      <c r="CS43" s="28">
        <v>151</v>
      </c>
      <c r="CT43" s="28">
        <v>30</v>
      </c>
      <c r="CU43" s="28">
        <v>10502</v>
      </c>
      <c r="CV43" s="28">
        <v>3284</v>
      </c>
      <c r="CW43" s="28">
        <v>2326</v>
      </c>
      <c r="CX43" s="28">
        <v>3421</v>
      </c>
      <c r="CY43" s="28">
        <v>12341</v>
      </c>
      <c r="CZ43" s="28">
        <v>11978</v>
      </c>
      <c r="DA43" s="28">
        <v>363</v>
      </c>
      <c r="DB43" s="28">
        <v>393</v>
      </c>
      <c r="DC43" s="28">
        <v>17</v>
      </c>
      <c r="DD43" s="28">
        <v>58</v>
      </c>
      <c r="DE43" s="28">
        <v>215</v>
      </c>
      <c r="DF43" s="28">
        <v>66</v>
      </c>
      <c r="DG43" s="28">
        <v>37</v>
      </c>
      <c r="DH43" s="28">
        <v>764</v>
      </c>
      <c r="DI43" s="28">
        <v>45</v>
      </c>
    </row>
    <row r="44" spans="1:113" x14ac:dyDescent="0.2">
      <c r="A44" s="38" t="s">
        <v>802</v>
      </c>
      <c r="B44" s="26">
        <v>31045</v>
      </c>
      <c r="C44" s="28">
        <v>363</v>
      </c>
      <c r="D44" s="28">
        <v>170</v>
      </c>
      <c r="E44" s="28">
        <v>167</v>
      </c>
      <c r="F44" s="28">
        <v>6</v>
      </c>
      <c r="G44" s="28"/>
      <c r="H44" s="28">
        <v>20</v>
      </c>
      <c r="I44" s="28">
        <v>744</v>
      </c>
      <c r="J44" s="28">
        <v>468</v>
      </c>
      <c r="K44" s="28"/>
      <c r="L44" s="28">
        <v>249</v>
      </c>
      <c r="M44" s="28">
        <v>14</v>
      </c>
      <c r="N44" s="28">
        <v>13</v>
      </c>
      <c r="O44" s="28"/>
      <c r="P44" s="28"/>
      <c r="Q44" s="28">
        <v>2579</v>
      </c>
      <c r="R44" s="28">
        <v>29</v>
      </c>
      <c r="S44" s="28">
        <v>112</v>
      </c>
      <c r="T44" s="28">
        <v>16</v>
      </c>
      <c r="U44" s="28"/>
      <c r="V44" s="28">
        <v>15</v>
      </c>
      <c r="W44" s="28">
        <v>2</v>
      </c>
      <c r="X44" s="28">
        <v>157</v>
      </c>
      <c r="Y44" s="28">
        <v>9</v>
      </c>
      <c r="Z44" s="28"/>
      <c r="AA44" s="28">
        <v>73</v>
      </c>
      <c r="AB44" s="28">
        <v>355</v>
      </c>
      <c r="AC44" s="28">
        <v>33</v>
      </c>
      <c r="AD44" s="28"/>
      <c r="AE44" s="28">
        <v>110</v>
      </c>
      <c r="AF44" s="28">
        <v>57</v>
      </c>
      <c r="AG44" s="28"/>
      <c r="AH44" s="28">
        <v>112</v>
      </c>
      <c r="AI44" s="28">
        <v>246</v>
      </c>
      <c r="AJ44" s="28"/>
      <c r="AK44" s="28">
        <v>78</v>
      </c>
      <c r="AL44" s="28">
        <v>546</v>
      </c>
      <c r="AM44" s="28">
        <v>232</v>
      </c>
      <c r="AN44" s="28">
        <v>191</v>
      </c>
      <c r="AO44" s="28"/>
      <c r="AP44" s="28">
        <v>9</v>
      </c>
      <c r="AQ44" s="28">
        <v>33</v>
      </c>
      <c r="AR44" s="28">
        <v>118</v>
      </c>
      <c r="AS44" s="28"/>
      <c r="AT44" s="28"/>
      <c r="AU44" s="28"/>
      <c r="AV44" s="28">
        <v>46</v>
      </c>
      <c r="AW44" s="28">
        <v>504</v>
      </c>
      <c r="AX44" s="28">
        <v>191</v>
      </c>
      <c r="AY44" s="28"/>
      <c r="AZ44" s="28">
        <v>313</v>
      </c>
      <c r="BA44" s="28">
        <v>14725</v>
      </c>
      <c r="BB44" s="28">
        <v>14185</v>
      </c>
      <c r="BC44" s="28">
        <v>23</v>
      </c>
      <c r="BD44" s="28">
        <v>487</v>
      </c>
      <c r="BE44" s="28">
        <v>30</v>
      </c>
      <c r="BF44" s="28">
        <v>1518</v>
      </c>
      <c r="BG44" s="28">
        <v>753</v>
      </c>
      <c r="BH44" s="28">
        <v>765</v>
      </c>
      <c r="BI44" s="28">
        <v>940</v>
      </c>
      <c r="BJ44" s="28"/>
      <c r="BK44" s="28">
        <v>122</v>
      </c>
      <c r="BL44" s="28"/>
      <c r="BM44" s="28"/>
      <c r="BN44" s="28"/>
      <c r="BO44" s="28">
        <v>12</v>
      </c>
      <c r="BP44" s="28">
        <v>806</v>
      </c>
      <c r="BQ44" s="28"/>
      <c r="BR44" s="28">
        <v>256</v>
      </c>
      <c r="BS44" s="28">
        <v>80</v>
      </c>
      <c r="BT44" s="28">
        <v>176</v>
      </c>
      <c r="BU44" s="28">
        <v>84</v>
      </c>
      <c r="BV44" s="28"/>
      <c r="BW44" s="28"/>
      <c r="BX44" s="28">
        <v>84</v>
      </c>
      <c r="BY44" s="28">
        <v>1273</v>
      </c>
      <c r="BZ44" s="28">
        <v>1264</v>
      </c>
      <c r="CA44" s="28"/>
      <c r="CB44" s="28"/>
      <c r="CC44" s="28">
        <v>9</v>
      </c>
      <c r="CD44" s="28">
        <v>1226</v>
      </c>
      <c r="CE44" s="28">
        <v>2883</v>
      </c>
      <c r="CF44" s="28"/>
      <c r="CG44" s="28">
        <v>2883</v>
      </c>
      <c r="CH44" s="28">
        <v>414</v>
      </c>
      <c r="CI44" s="28"/>
      <c r="CJ44" s="28">
        <v>328</v>
      </c>
      <c r="CK44" s="28">
        <v>86</v>
      </c>
      <c r="CL44" s="28">
        <v>251</v>
      </c>
      <c r="CM44" s="28">
        <v>13</v>
      </c>
      <c r="CN44" s="28"/>
      <c r="CO44" s="28">
        <v>238</v>
      </c>
      <c r="CP44" s="28"/>
      <c r="CQ44" s="28">
        <v>447</v>
      </c>
      <c r="CR44" s="28">
        <v>244</v>
      </c>
      <c r="CS44" s="28">
        <v>70</v>
      </c>
      <c r="CT44" s="28">
        <v>133</v>
      </c>
      <c r="CU44" s="28">
        <v>877</v>
      </c>
      <c r="CV44" s="28">
        <v>466</v>
      </c>
      <c r="CW44" s="28"/>
      <c r="CX44" s="28"/>
      <c r="CY44" s="28">
        <v>1762</v>
      </c>
      <c r="CZ44" s="28">
        <v>1723</v>
      </c>
      <c r="DA44" s="28">
        <v>39</v>
      </c>
      <c r="DB44" s="28">
        <v>66</v>
      </c>
      <c r="DC44" s="28"/>
      <c r="DD44" s="28">
        <v>7</v>
      </c>
      <c r="DE44" s="28">
        <v>6</v>
      </c>
      <c r="DF44" s="28">
        <v>53</v>
      </c>
      <c r="DG44" s="28"/>
      <c r="DH44" s="28">
        <v>133</v>
      </c>
      <c r="DI44" s="28">
        <v>82</v>
      </c>
    </row>
    <row r="45" spans="1:113" x14ac:dyDescent="0.2">
      <c r="A45" s="38" t="s">
        <v>803</v>
      </c>
      <c r="B45" s="26">
        <v>77285</v>
      </c>
      <c r="C45" s="28">
        <v>3651</v>
      </c>
      <c r="D45" s="28">
        <v>445</v>
      </c>
      <c r="E45" s="28">
        <v>3052</v>
      </c>
      <c r="F45" s="28">
        <v>40</v>
      </c>
      <c r="G45" s="28"/>
      <c r="H45" s="28">
        <v>114</v>
      </c>
      <c r="I45" s="28">
        <v>2192</v>
      </c>
      <c r="J45" s="28">
        <v>1478</v>
      </c>
      <c r="K45" s="28"/>
      <c r="L45" s="28">
        <v>105</v>
      </c>
      <c r="M45" s="28">
        <v>140</v>
      </c>
      <c r="N45" s="28">
        <v>469</v>
      </c>
      <c r="O45" s="28"/>
      <c r="P45" s="28"/>
      <c r="Q45" s="28">
        <v>4248</v>
      </c>
      <c r="R45" s="28">
        <v>128</v>
      </c>
      <c r="S45" s="28">
        <v>192</v>
      </c>
      <c r="T45" s="28">
        <v>333</v>
      </c>
      <c r="U45" s="28">
        <v>697</v>
      </c>
      <c r="V45" s="28">
        <v>34</v>
      </c>
      <c r="W45" s="28">
        <v>70</v>
      </c>
      <c r="X45" s="28">
        <v>55</v>
      </c>
      <c r="Y45" s="28">
        <v>1</v>
      </c>
      <c r="Z45" s="28">
        <v>16</v>
      </c>
      <c r="AA45" s="28">
        <v>295</v>
      </c>
      <c r="AB45" s="28">
        <v>97</v>
      </c>
      <c r="AC45" s="28">
        <v>445</v>
      </c>
      <c r="AD45" s="28">
        <v>23</v>
      </c>
      <c r="AE45" s="28">
        <v>173</v>
      </c>
      <c r="AF45" s="28">
        <v>174</v>
      </c>
      <c r="AG45" s="28"/>
      <c r="AH45" s="28">
        <v>79</v>
      </c>
      <c r="AI45" s="28">
        <v>475</v>
      </c>
      <c r="AJ45" s="28">
        <v>10</v>
      </c>
      <c r="AK45" s="28">
        <v>396</v>
      </c>
      <c r="AL45" s="28">
        <v>233</v>
      </c>
      <c r="AM45" s="28">
        <v>102</v>
      </c>
      <c r="AN45" s="28">
        <v>36</v>
      </c>
      <c r="AO45" s="28">
        <v>58</v>
      </c>
      <c r="AP45" s="28"/>
      <c r="AQ45" s="28">
        <v>59</v>
      </c>
      <c r="AR45" s="28"/>
      <c r="AS45" s="28">
        <v>39</v>
      </c>
      <c r="AT45" s="28">
        <v>4</v>
      </c>
      <c r="AU45" s="28"/>
      <c r="AV45" s="28">
        <v>24</v>
      </c>
      <c r="AW45" s="28">
        <v>741</v>
      </c>
      <c r="AX45" s="28">
        <v>338</v>
      </c>
      <c r="AY45" s="28"/>
      <c r="AZ45" s="28">
        <v>403</v>
      </c>
      <c r="BA45" s="28">
        <v>28947</v>
      </c>
      <c r="BB45" s="28">
        <v>25061</v>
      </c>
      <c r="BC45" s="28">
        <v>3715</v>
      </c>
      <c r="BD45" s="28">
        <v>128</v>
      </c>
      <c r="BE45" s="28">
        <v>43</v>
      </c>
      <c r="BF45" s="28">
        <v>2310</v>
      </c>
      <c r="BG45" s="28">
        <v>1095</v>
      </c>
      <c r="BH45" s="28">
        <v>1215</v>
      </c>
      <c r="BI45" s="28">
        <v>1359</v>
      </c>
      <c r="BJ45" s="28"/>
      <c r="BK45" s="28">
        <v>243</v>
      </c>
      <c r="BL45" s="28"/>
      <c r="BM45" s="28"/>
      <c r="BN45" s="28"/>
      <c r="BO45" s="28">
        <v>5</v>
      </c>
      <c r="BP45" s="28">
        <v>1111</v>
      </c>
      <c r="BQ45" s="28"/>
      <c r="BR45" s="28">
        <v>1219</v>
      </c>
      <c r="BS45" s="28">
        <v>856</v>
      </c>
      <c r="BT45" s="28">
        <v>363</v>
      </c>
      <c r="BU45" s="28">
        <v>27</v>
      </c>
      <c r="BV45" s="28">
        <v>10</v>
      </c>
      <c r="BW45" s="28"/>
      <c r="BX45" s="28">
        <v>17</v>
      </c>
      <c r="BY45" s="28">
        <v>12674</v>
      </c>
      <c r="BZ45" s="28">
        <v>12674</v>
      </c>
      <c r="CA45" s="28"/>
      <c r="CB45" s="28"/>
      <c r="CC45" s="28"/>
      <c r="CD45" s="28">
        <v>916</v>
      </c>
      <c r="CE45" s="28">
        <v>1253</v>
      </c>
      <c r="CF45" s="28">
        <v>23</v>
      </c>
      <c r="CG45" s="28">
        <v>1230</v>
      </c>
      <c r="CH45" s="28">
        <v>1194</v>
      </c>
      <c r="CI45" s="28">
        <v>15</v>
      </c>
      <c r="CJ45" s="28">
        <v>1029</v>
      </c>
      <c r="CK45" s="28">
        <v>150</v>
      </c>
      <c r="CL45" s="28">
        <v>389</v>
      </c>
      <c r="CM45" s="28">
        <v>100</v>
      </c>
      <c r="CN45" s="28">
        <v>90</v>
      </c>
      <c r="CO45" s="28">
        <v>195</v>
      </c>
      <c r="CP45" s="28">
        <v>4</v>
      </c>
      <c r="CQ45" s="28">
        <v>387</v>
      </c>
      <c r="CR45" s="28">
        <v>133</v>
      </c>
      <c r="CS45" s="28">
        <v>85</v>
      </c>
      <c r="CT45" s="28">
        <v>169</v>
      </c>
      <c r="CU45" s="28">
        <v>8746</v>
      </c>
      <c r="CV45" s="28">
        <v>2635</v>
      </c>
      <c r="CW45" s="28">
        <v>3854</v>
      </c>
      <c r="CX45" s="28">
        <v>38</v>
      </c>
      <c r="CY45" s="28">
        <v>5942</v>
      </c>
      <c r="CZ45" s="28">
        <v>5816</v>
      </c>
      <c r="DA45" s="28">
        <v>126</v>
      </c>
      <c r="DB45" s="28">
        <v>373</v>
      </c>
      <c r="DC45" s="28">
        <v>22</v>
      </c>
      <c r="DD45" s="28">
        <v>94</v>
      </c>
      <c r="DE45" s="28">
        <v>137</v>
      </c>
      <c r="DF45" s="28">
        <v>5</v>
      </c>
      <c r="DG45" s="28">
        <v>115</v>
      </c>
      <c r="DH45" s="28">
        <v>717</v>
      </c>
      <c r="DI45" s="28">
        <v>63</v>
      </c>
    </row>
    <row r="46" spans="1:113" x14ac:dyDescent="0.2">
      <c r="A46" s="38" t="s">
        <v>804</v>
      </c>
      <c r="B46" s="26">
        <v>2765</v>
      </c>
      <c r="C46" s="28">
        <v>57</v>
      </c>
      <c r="D46" s="28">
        <v>42</v>
      </c>
      <c r="E46" s="28"/>
      <c r="F46" s="28">
        <v>15</v>
      </c>
      <c r="G46" s="28"/>
      <c r="H46" s="28"/>
      <c r="I46" s="28">
        <v>251</v>
      </c>
      <c r="J46" s="28"/>
      <c r="K46" s="28"/>
      <c r="L46" s="28"/>
      <c r="M46" s="28">
        <v>176</v>
      </c>
      <c r="N46" s="28">
        <v>75</v>
      </c>
      <c r="O46" s="28"/>
      <c r="P46" s="28"/>
      <c r="Q46" s="28">
        <v>170</v>
      </c>
      <c r="R46" s="28">
        <v>55</v>
      </c>
      <c r="S46" s="28">
        <v>8</v>
      </c>
      <c r="T46" s="28"/>
      <c r="U46" s="28"/>
      <c r="V46" s="28">
        <v>52</v>
      </c>
      <c r="W46" s="28">
        <v>3</v>
      </c>
      <c r="X46" s="28"/>
      <c r="Y46" s="28"/>
      <c r="Z46" s="28">
        <v>9</v>
      </c>
      <c r="AA46" s="28"/>
      <c r="AB46" s="28">
        <v>9</v>
      </c>
      <c r="AC46" s="28">
        <v>4</v>
      </c>
      <c r="AD46" s="28"/>
      <c r="AE46" s="28">
        <v>5</v>
      </c>
      <c r="AF46" s="28"/>
      <c r="AG46" s="28"/>
      <c r="AH46" s="28">
        <v>5</v>
      </c>
      <c r="AI46" s="28">
        <v>20</v>
      </c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>
        <v>31</v>
      </c>
      <c r="AX46" s="28">
        <v>25</v>
      </c>
      <c r="AY46" s="28"/>
      <c r="AZ46" s="28">
        <v>6</v>
      </c>
      <c r="BA46" s="28">
        <v>1508</v>
      </c>
      <c r="BB46" s="28">
        <v>898</v>
      </c>
      <c r="BC46" s="28">
        <v>495</v>
      </c>
      <c r="BD46" s="28">
        <v>27</v>
      </c>
      <c r="BE46" s="28">
        <v>88</v>
      </c>
      <c r="BF46" s="28">
        <v>75</v>
      </c>
      <c r="BG46" s="28">
        <v>6</v>
      </c>
      <c r="BH46" s="28">
        <v>69</v>
      </c>
      <c r="BI46" s="28">
        <v>240</v>
      </c>
      <c r="BJ46" s="28"/>
      <c r="BK46" s="28">
        <v>240</v>
      </c>
      <c r="BL46" s="28"/>
      <c r="BM46" s="28"/>
      <c r="BN46" s="28"/>
      <c r="BO46" s="28"/>
      <c r="BP46" s="28"/>
      <c r="BQ46" s="28"/>
      <c r="BR46" s="28">
        <v>135</v>
      </c>
      <c r="BS46" s="28">
        <v>94</v>
      </c>
      <c r="BT46" s="28">
        <v>41</v>
      </c>
      <c r="BU46" s="28"/>
      <c r="BV46" s="28"/>
      <c r="BW46" s="28"/>
      <c r="BX46" s="28"/>
      <c r="BY46" s="28"/>
      <c r="BZ46" s="28"/>
      <c r="CA46" s="28"/>
      <c r="CB46" s="28"/>
      <c r="CC46" s="28"/>
      <c r="CD46" s="28">
        <v>6</v>
      </c>
      <c r="CE46" s="28">
        <v>4</v>
      </c>
      <c r="CF46" s="28"/>
      <c r="CG46" s="28">
        <v>4</v>
      </c>
      <c r="CH46" s="28"/>
      <c r="CI46" s="28"/>
      <c r="CJ46" s="28"/>
      <c r="CK46" s="28"/>
      <c r="CL46" s="28"/>
      <c r="CM46" s="28"/>
      <c r="CN46" s="28"/>
      <c r="CO46" s="28"/>
      <c r="CP46" s="28"/>
      <c r="CQ46" s="28">
        <v>6</v>
      </c>
      <c r="CR46" s="28"/>
      <c r="CS46" s="28">
        <v>6</v>
      </c>
      <c r="CT46" s="28"/>
      <c r="CU46" s="28">
        <v>146</v>
      </c>
      <c r="CV46" s="28">
        <v>128</v>
      </c>
      <c r="CW46" s="28"/>
      <c r="CX46" s="28"/>
      <c r="CY46" s="28">
        <v>128</v>
      </c>
      <c r="CZ46" s="28">
        <v>128</v>
      </c>
      <c r="DA46" s="28"/>
      <c r="DB46" s="28">
        <v>3</v>
      </c>
      <c r="DC46" s="28"/>
      <c r="DD46" s="28"/>
      <c r="DE46" s="28"/>
      <c r="DF46" s="28"/>
      <c r="DG46" s="28">
        <v>3</v>
      </c>
      <c r="DH46" s="28">
        <v>5</v>
      </c>
      <c r="DI46" s="28">
        <v>5</v>
      </c>
    </row>
    <row r="47" spans="1:113" x14ac:dyDescent="0.2">
      <c r="A47" s="25" t="s">
        <v>562</v>
      </c>
      <c r="B47" s="37" t="s">
        <v>560</v>
      </c>
      <c r="C47" s="27" t="s">
        <v>560</v>
      </c>
      <c r="D47" s="27" t="s">
        <v>560</v>
      </c>
      <c r="E47" s="27" t="s">
        <v>560</v>
      </c>
      <c r="F47" s="27" t="s">
        <v>560</v>
      </c>
      <c r="G47" s="27" t="s">
        <v>560</v>
      </c>
      <c r="H47" s="27" t="s">
        <v>560</v>
      </c>
      <c r="I47" s="27" t="s">
        <v>560</v>
      </c>
      <c r="J47" s="27" t="s">
        <v>560</v>
      </c>
      <c r="K47" s="27" t="s">
        <v>560</v>
      </c>
      <c r="L47" s="27" t="s">
        <v>560</v>
      </c>
      <c r="M47" s="27" t="s">
        <v>560</v>
      </c>
      <c r="N47" s="27" t="s">
        <v>560</v>
      </c>
      <c r="O47" s="27" t="s">
        <v>560</v>
      </c>
      <c r="P47" s="27" t="s">
        <v>560</v>
      </c>
      <c r="Q47" s="27" t="s">
        <v>560</v>
      </c>
      <c r="R47" s="27" t="s">
        <v>560</v>
      </c>
      <c r="S47" s="27" t="s">
        <v>560</v>
      </c>
      <c r="T47" s="27" t="s">
        <v>560</v>
      </c>
      <c r="U47" s="27" t="s">
        <v>560</v>
      </c>
      <c r="V47" s="27" t="s">
        <v>560</v>
      </c>
      <c r="W47" s="27" t="s">
        <v>560</v>
      </c>
      <c r="X47" s="27" t="s">
        <v>560</v>
      </c>
      <c r="Y47" s="27" t="s">
        <v>560</v>
      </c>
      <c r="Z47" s="27" t="s">
        <v>560</v>
      </c>
      <c r="AA47" s="27" t="s">
        <v>560</v>
      </c>
      <c r="AB47" s="27" t="s">
        <v>560</v>
      </c>
      <c r="AC47" s="27" t="s">
        <v>560</v>
      </c>
      <c r="AD47" s="27" t="s">
        <v>560</v>
      </c>
      <c r="AE47" s="27" t="s">
        <v>560</v>
      </c>
      <c r="AF47" s="27" t="s">
        <v>560</v>
      </c>
      <c r="AG47" s="27" t="s">
        <v>560</v>
      </c>
      <c r="AH47" s="27" t="s">
        <v>560</v>
      </c>
      <c r="AI47" s="27" t="s">
        <v>560</v>
      </c>
      <c r="AJ47" s="27" t="s">
        <v>560</v>
      </c>
      <c r="AK47" s="27" t="s">
        <v>560</v>
      </c>
      <c r="AL47" s="27" t="s">
        <v>560</v>
      </c>
      <c r="AM47" s="27" t="s">
        <v>560</v>
      </c>
      <c r="AN47" s="27" t="s">
        <v>560</v>
      </c>
      <c r="AO47" s="27" t="s">
        <v>560</v>
      </c>
      <c r="AP47" s="27" t="s">
        <v>560</v>
      </c>
      <c r="AQ47" s="27" t="s">
        <v>560</v>
      </c>
      <c r="AR47" s="27" t="s">
        <v>560</v>
      </c>
      <c r="AS47" s="27" t="s">
        <v>560</v>
      </c>
      <c r="AT47" s="27" t="s">
        <v>560</v>
      </c>
      <c r="AU47" s="27" t="s">
        <v>560</v>
      </c>
      <c r="AV47" s="27" t="s">
        <v>560</v>
      </c>
      <c r="AW47" s="27" t="s">
        <v>560</v>
      </c>
      <c r="AX47" s="27" t="s">
        <v>560</v>
      </c>
      <c r="AY47" s="27" t="s">
        <v>560</v>
      </c>
      <c r="AZ47" s="27" t="s">
        <v>560</v>
      </c>
      <c r="BA47" s="27" t="s">
        <v>560</v>
      </c>
      <c r="BB47" s="27" t="s">
        <v>560</v>
      </c>
      <c r="BC47" s="27" t="s">
        <v>560</v>
      </c>
      <c r="BD47" s="27" t="s">
        <v>560</v>
      </c>
      <c r="BE47" s="27" t="s">
        <v>560</v>
      </c>
      <c r="BF47" s="27" t="s">
        <v>560</v>
      </c>
      <c r="BG47" s="27" t="s">
        <v>560</v>
      </c>
      <c r="BH47" s="27" t="s">
        <v>560</v>
      </c>
      <c r="BI47" s="27" t="s">
        <v>560</v>
      </c>
      <c r="BJ47" s="27" t="s">
        <v>560</v>
      </c>
      <c r="BK47" s="27" t="s">
        <v>560</v>
      </c>
      <c r="BL47" s="27" t="s">
        <v>560</v>
      </c>
      <c r="BM47" s="27" t="s">
        <v>560</v>
      </c>
      <c r="BN47" s="27" t="s">
        <v>560</v>
      </c>
      <c r="BO47" s="27" t="s">
        <v>560</v>
      </c>
      <c r="BP47" s="27" t="s">
        <v>560</v>
      </c>
      <c r="BQ47" s="27" t="s">
        <v>560</v>
      </c>
      <c r="BR47" s="27" t="s">
        <v>560</v>
      </c>
      <c r="BS47" s="27" t="s">
        <v>560</v>
      </c>
      <c r="BT47" s="27" t="s">
        <v>560</v>
      </c>
      <c r="BU47" s="27" t="s">
        <v>560</v>
      </c>
      <c r="BV47" s="27" t="s">
        <v>560</v>
      </c>
      <c r="BW47" s="27" t="s">
        <v>560</v>
      </c>
      <c r="BX47" s="27" t="s">
        <v>560</v>
      </c>
      <c r="BY47" s="27" t="s">
        <v>560</v>
      </c>
      <c r="BZ47" s="27" t="s">
        <v>560</v>
      </c>
      <c r="CA47" s="27" t="s">
        <v>560</v>
      </c>
      <c r="CB47" s="27" t="s">
        <v>560</v>
      </c>
      <c r="CC47" s="27" t="s">
        <v>560</v>
      </c>
      <c r="CD47" s="27" t="s">
        <v>560</v>
      </c>
      <c r="CE47" s="27" t="s">
        <v>560</v>
      </c>
      <c r="CF47" s="27" t="s">
        <v>560</v>
      </c>
      <c r="CG47" s="27" t="s">
        <v>560</v>
      </c>
      <c r="CH47" s="27" t="s">
        <v>560</v>
      </c>
      <c r="CI47" s="27" t="s">
        <v>560</v>
      </c>
      <c r="CJ47" s="27" t="s">
        <v>560</v>
      </c>
      <c r="CK47" s="27" t="s">
        <v>560</v>
      </c>
      <c r="CL47" s="27" t="s">
        <v>560</v>
      </c>
      <c r="CM47" s="27" t="s">
        <v>560</v>
      </c>
      <c r="CN47" s="27" t="s">
        <v>560</v>
      </c>
      <c r="CO47" s="27" t="s">
        <v>560</v>
      </c>
      <c r="CP47" s="27" t="s">
        <v>560</v>
      </c>
      <c r="CQ47" s="27" t="s">
        <v>560</v>
      </c>
      <c r="CR47" s="27" t="s">
        <v>560</v>
      </c>
      <c r="CS47" s="27" t="s">
        <v>560</v>
      </c>
      <c r="CT47" s="27" t="s">
        <v>560</v>
      </c>
      <c r="CU47" s="27" t="s">
        <v>560</v>
      </c>
      <c r="CV47" s="27" t="s">
        <v>560</v>
      </c>
      <c r="CW47" s="27" t="s">
        <v>560</v>
      </c>
      <c r="CX47" s="27" t="s">
        <v>560</v>
      </c>
      <c r="CY47" s="27" t="s">
        <v>560</v>
      </c>
      <c r="CZ47" s="27" t="s">
        <v>560</v>
      </c>
      <c r="DA47" s="27" t="s">
        <v>560</v>
      </c>
      <c r="DB47" s="27" t="s">
        <v>560</v>
      </c>
      <c r="DC47" s="27" t="s">
        <v>560</v>
      </c>
      <c r="DD47" s="27" t="s">
        <v>560</v>
      </c>
      <c r="DE47" s="27" t="s">
        <v>560</v>
      </c>
      <c r="DF47" s="27" t="s">
        <v>560</v>
      </c>
      <c r="DG47" s="27" t="s">
        <v>560</v>
      </c>
      <c r="DH47" s="27" t="s">
        <v>560</v>
      </c>
      <c r="DI47" s="27" t="s">
        <v>560</v>
      </c>
    </row>
    <row r="48" spans="1:113" x14ac:dyDescent="0.2">
      <c r="A48" s="38" t="s">
        <v>805</v>
      </c>
      <c r="B48" s="26">
        <v>132076</v>
      </c>
      <c r="C48" s="28">
        <v>231</v>
      </c>
      <c r="D48" s="28">
        <v>30</v>
      </c>
      <c r="E48" s="28">
        <v>31</v>
      </c>
      <c r="F48" s="28">
        <v>77</v>
      </c>
      <c r="G48" s="28"/>
      <c r="H48" s="28">
        <v>93</v>
      </c>
      <c r="I48" s="28">
        <v>2085</v>
      </c>
      <c r="J48" s="28">
        <v>1864</v>
      </c>
      <c r="K48" s="28"/>
      <c r="L48" s="28">
        <v>22</v>
      </c>
      <c r="M48" s="28">
        <v>31</v>
      </c>
      <c r="N48" s="28">
        <v>168</v>
      </c>
      <c r="O48" s="28"/>
      <c r="P48" s="28"/>
      <c r="Q48" s="28">
        <v>23472</v>
      </c>
      <c r="R48" s="28">
        <v>76</v>
      </c>
      <c r="S48" s="28">
        <v>124</v>
      </c>
      <c r="T48" s="28">
        <v>12</v>
      </c>
      <c r="U48" s="28"/>
      <c r="V48" s="28">
        <v>35</v>
      </c>
      <c r="W48" s="28">
        <v>87</v>
      </c>
      <c r="X48" s="28">
        <v>2</v>
      </c>
      <c r="Y48" s="28">
        <v>33</v>
      </c>
      <c r="Z48" s="28">
        <v>7</v>
      </c>
      <c r="AA48" s="28">
        <v>266</v>
      </c>
      <c r="AB48" s="28">
        <v>797</v>
      </c>
      <c r="AC48" s="28">
        <v>48</v>
      </c>
      <c r="AD48" s="28"/>
      <c r="AE48" s="28">
        <v>95</v>
      </c>
      <c r="AF48" s="28">
        <v>76</v>
      </c>
      <c r="AG48" s="28"/>
      <c r="AH48" s="28">
        <v>373</v>
      </c>
      <c r="AI48" s="28">
        <v>672</v>
      </c>
      <c r="AJ48" s="28">
        <v>3</v>
      </c>
      <c r="AK48" s="28">
        <v>155</v>
      </c>
      <c r="AL48" s="28">
        <v>8704</v>
      </c>
      <c r="AM48" s="28">
        <v>10372</v>
      </c>
      <c r="AN48" s="28">
        <v>506</v>
      </c>
      <c r="AO48" s="28">
        <v>36</v>
      </c>
      <c r="AP48" s="28">
        <v>323</v>
      </c>
      <c r="AQ48" s="28">
        <v>449</v>
      </c>
      <c r="AR48" s="28">
        <v>18</v>
      </c>
      <c r="AS48" s="28">
        <v>11</v>
      </c>
      <c r="AT48" s="28"/>
      <c r="AU48" s="28">
        <v>10</v>
      </c>
      <c r="AV48" s="28">
        <v>182</v>
      </c>
      <c r="AW48" s="28">
        <v>447</v>
      </c>
      <c r="AX48" s="28">
        <v>234</v>
      </c>
      <c r="AY48" s="28"/>
      <c r="AZ48" s="28">
        <v>213</v>
      </c>
      <c r="BA48" s="28">
        <v>53138</v>
      </c>
      <c r="BB48" s="28">
        <v>48965</v>
      </c>
      <c r="BC48" s="28">
        <v>2851</v>
      </c>
      <c r="BD48" s="28">
        <v>653</v>
      </c>
      <c r="BE48" s="28">
        <v>669</v>
      </c>
      <c r="BF48" s="28">
        <v>4508</v>
      </c>
      <c r="BG48" s="28">
        <v>1014</v>
      </c>
      <c r="BH48" s="28">
        <v>3494</v>
      </c>
      <c r="BI48" s="28">
        <v>3300</v>
      </c>
      <c r="BJ48" s="28"/>
      <c r="BK48" s="28">
        <v>1689</v>
      </c>
      <c r="BL48" s="28"/>
      <c r="BM48" s="28"/>
      <c r="BN48" s="28"/>
      <c r="BO48" s="28">
        <v>82</v>
      </c>
      <c r="BP48" s="28">
        <v>1529</v>
      </c>
      <c r="BQ48" s="28"/>
      <c r="BR48" s="28">
        <v>729</v>
      </c>
      <c r="BS48" s="28">
        <v>545</v>
      </c>
      <c r="BT48" s="28">
        <v>184</v>
      </c>
      <c r="BU48" s="28">
        <v>40</v>
      </c>
      <c r="BV48" s="28"/>
      <c r="BW48" s="28">
        <v>10</v>
      </c>
      <c r="BX48" s="28">
        <v>30</v>
      </c>
      <c r="BY48" s="28">
        <v>9982</v>
      </c>
      <c r="BZ48" s="28">
        <v>9982</v>
      </c>
      <c r="CA48" s="28"/>
      <c r="CB48" s="28"/>
      <c r="CC48" s="28"/>
      <c r="CD48" s="28">
        <v>1484</v>
      </c>
      <c r="CE48" s="28">
        <v>6540</v>
      </c>
      <c r="CF48" s="28">
        <v>67</v>
      </c>
      <c r="CG48" s="28">
        <v>6473</v>
      </c>
      <c r="CH48" s="28">
        <v>1877</v>
      </c>
      <c r="CI48" s="28">
        <v>71</v>
      </c>
      <c r="CJ48" s="28">
        <v>1441</v>
      </c>
      <c r="CK48" s="28">
        <v>365</v>
      </c>
      <c r="CL48" s="28">
        <v>163</v>
      </c>
      <c r="CM48" s="28">
        <v>148</v>
      </c>
      <c r="CN48" s="28"/>
      <c r="CO48" s="28">
        <v>15</v>
      </c>
      <c r="CP48" s="28"/>
      <c r="CQ48" s="28">
        <v>1074</v>
      </c>
      <c r="CR48" s="28">
        <v>566</v>
      </c>
      <c r="CS48" s="28">
        <v>26</v>
      </c>
      <c r="CT48" s="28">
        <v>482</v>
      </c>
      <c r="CU48" s="28">
        <v>15502</v>
      </c>
      <c r="CV48" s="28">
        <v>5663</v>
      </c>
      <c r="CW48" s="28">
        <v>5363</v>
      </c>
      <c r="CX48" s="28">
        <v>92</v>
      </c>
      <c r="CY48" s="28">
        <v>6777</v>
      </c>
      <c r="CZ48" s="28">
        <v>6578</v>
      </c>
      <c r="DA48" s="28">
        <v>199</v>
      </c>
      <c r="DB48" s="28">
        <v>195</v>
      </c>
      <c r="DC48" s="28">
        <v>2</v>
      </c>
      <c r="DD48" s="28">
        <v>28</v>
      </c>
      <c r="DE48" s="28">
        <v>104</v>
      </c>
      <c r="DF48" s="28">
        <v>26</v>
      </c>
      <c r="DG48" s="28">
        <v>35</v>
      </c>
      <c r="DH48" s="28">
        <v>532</v>
      </c>
      <c r="DI48" s="28">
        <v>150</v>
      </c>
    </row>
    <row r="49" spans="1:113" x14ac:dyDescent="0.2">
      <c r="A49" s="38" t="s">
        <v>806</v>
      </c>
      <c r="B49" s="26">
        <v>56074</v>
      </c>
      <c r="C49" s="28">
        <v>430</v>
      </c>
      <c r="D49" s="28">
        <v>232</v>
      </c>
      <c r="E49" s="28">
        <v>2</v>
      </c>
      <c r="F49" s="28">
        <v>19</v>
      </c>
      <c r="G49" s="28">
        <v>168</v>
      </c>
      <c r="H49" s="28">
        <v>9</v>
      </c>
      <c r="I49" s="28">
        <v>1128</v>
      </c>
      <c r="J49" s="28">
        <v>1128</v>
      </c>
      <c r="K49" s="28"/>
      <c r="L49" s="28"/>
      <c r="M49" s="28"/>
      <c r="N49" s="28"/>
      <c r="O49" s="28"/>
      <c r="P49" s="28"/>
      <c r="Q49" s="28">
        <v>1042</v>
      </c>
      <c r="R49" s="28"/>
      <c r="S49" s="28"/>
      <c r="T49" s="28">
        <v>7</v>
      </c>
      <c r="U49" s="28"/>
      <c r="V49" s="28">
        <v>55</v>
      </c>
      <c r="W49" s="28">
        <v>100</v>
      </c>
      <c r="X49" s="28"/>
      <c r="Y49" s="28"/>
      <c r="Z49" s="28"/>
      <c r="AA49" s="28">
        <v>34</v>
      </c>
      <c r="AB49" s="28">
        <v>122</v>
      </c>
      <c r="AC49" s="28"/>
      <c r="AD49" s="28">
        <v>32</v>
      </c>
      <c r="AE49" s="28"/>
      <c r="AF49" s="28"/>
      <c r="AG49" s="28"/>
      <c r="AH49" s="28">
        <v>187</v>
      </c>
      <c r="AI49" s="28">
        <v>345</v>
      </c>
      <c r="AJ49" s="28"/>
      <c r="AK49" s="28">
        <v>6</v>
      </c>
      <c r="AL49" s="28">
        <v>26</v>
      </c>
      <c r="AM49" s="28">
        <v>20</v>
      </c>
      <c r="AN49" s="28"/>
      <c r="AO49" s="28"/>
      <c r="AP49" s="28"/>
      <c r="AQ49" s="28">
        <v>108</v>
      </c>
      <c r="AR49" s="28"/>
      <c r="AS49" s="28"/>
      <c r="AT49" s="28"/>
      <c r="AU49" s="28"/>
      <c r="AV49" s="28"/>
      <c r="AW49" s="28">
        <v>256</v>
      </c>
      <c r="AX49" s="28">
        <v>101</v>
      </c>
      <c r="AY49" s="28"/>
      <c r="AZ49" s="28">
        <v>155</v>
      </c>
      <c r="BA49" s="28">
        <v>30420</v>
      </c>
      <c r="BB49" s="28">
        <v>29170</v>
      </c>
      <c r="BC49" s="28">
        <v>630</v>
      </c>
      <c r="BD49" s="28">
        <v>230</v>
      </c>
      <c r="BE49" s="28">
        <v>390</v>
      </c>
      <c r="BF49" s="28">
        <v>1096</v>
      </c>
      <c r="BG49" s="28">
        <v>490</v>
      </c>
      <c r="BH49" s="28">
        <v>606</v>
      </c>
      <c r="BI49" s="28">
        <v>188</v>
      </c>
      <c r="BJ49" s="28"/>
      <c r="BK49" s="28">
        <v>182</v>
      </c>
      <c r="BL49" s="28"/>
      <c r="BM49" s="28"/>
      <c r="BN49" s="28"/>
      <c r="BO49" s="28"/>
      <c r="BP49" s="28">
        <v>6</v>
      </c>
      <c r="BQ49" s="28"/>
      <c r="BR49" s="28">
        <v>222</v>
      </c>
      <c r="BS49" s="28">
        <v>188</v>
      </c>
      <c r="BT49" s="28">
        <v>34</v>
      </c>
      <c r="BU49" s="28">
        <v>2</v>
      </c>
      <c r="BV49" s="28"/>
      <c r="BW49" s="28"/>
      <c r="BX49" s="28">
        <v>2</v>
      </c>
      <c r="BY49" s="28">
        <v>4656</v>
      </c>
      <c r="BZ49" s="28">
        <v>4648</v>
      </c>
      <c r="CA49" s="28">
        <v>8</v>
      </c>
      <c r="CB49" s="28"/>
      <c r="CC49" s="28"/>
      <c r="CD49" s="28">
        <v>749</v>
      </c>
      <c r="CE49" s="28">
        <v>2950</v>
      </c>
      <c r="CF49" s="28">
        <v>6</v>
      </c>
      <c r="CG49" s="28">
        <v>2944</v>
      </c>
      <c r="CH49" s="28">
        <v>393</v>
      </c>
      <c r="CI49" s="28">
        <v>75</v>
      </c>
      <c r="CJ49" s="28">
        <v>313</v>
      </c>
      <c r="CK49" s="28">
        <v>5</v>
      </c>
      <c r="CL49" s="28">
        <v>235</v>
      </c>
      <c r="CM49" s="28">
        <v>229</v>
      </c>
      <c r="CN49" s="28"/>
      <c r="CO49" s="28">
        <v>6</v>
      </c>
      <c r="CP49" s="28"/>
      <c r="CQ49" s="28">
        <v>60</v>
      </c>
      <c r="CR49" s="28">
        <v>25</v>
      </c>
      <c r="CS49" s="28">
        <v>5</v>
      </c>
      <c r="CT49" s="28">
        <v>30</v>
      </c>
      <c r="CU49" s="28">
        <v>7052</v>
      </c>
      <c r="CV49" s="28">
        <v>1931</v>
      </c>
      <c r="CW49" s="28">
        <v>2054</v>
      </c>
      <c r="CX49" s="28">
        <v>1704</v>
      </c>
      <c r="CY49" s="28">
        <v>4369</v>
      </c>
      <c r="CZ49" s="28">
        <v>4342</v>
      </c>
      <c r="DA49" s="28">
        <v>27</v>
      </c>
      <c r="DB49" s="28">
        <v>355</v>
      </c>
      <c r="DC49" s="28"/>
      <c r="DD49" s="28">
        <v>3</v>
      </c>
      <c r="DE49" s="28">
        <v>348</v>
      </c>
      <c r="DF49" s="28">
        <v>4</v>
      </c>
      <c r="DG49" s="28"/>
      <c r="DH49" s="28">
        <v>471</v>
      </c>
      <c r="DI49" s="28">
        <v>13</v>
      </c>
    </row>
    <row r="50" spans="1:113" x14ac:dyDescent="0.2">
      <c r="A50" s="38" t="s">
        <v>807</v>
      </c>
      <c r="B50" s="26">
        <v>9573</v>
      </c>
      <c r="C50" s="28">
        <v>402</v>
      </c>
      <c r="D50" s="28">
        <v>6</v>
      </c>
      <c r="E50" s="28">
        <v>21</v>
      </c>
      <c r="F50" s="28"/>
      <c r="G50" s="28"/>
      <c r="H50" s="28">
        <v>375</v>
      </c>
      <c r="I50" s="28"/>
      <c r="J50" s="28"/>
      <c r="K50" s="28"/>
      <c r="L50" s="28"/>
      <c r="M50" s="28"/>
      <c r="N50" s="28"/>
      <c r="O50" s="28"/>
      <c r="P50" s="28"/>
      <c r="Q50" s="28">
        <v>211</v>
      </c>
      <c r="R50" s="28"/>
      <c r="S50" s="28">
        <v>9</v>
      </c>
      <c r="T50" s="28"/>
      <c r="U50" s="28"/>
      <c r="V50" s="28"/>
      <c r="W50" s="28">
        <v>58</v>
      </c>
      <c r="X50" s="28"/>
      <c r="Y50" s="28"/>
      <c r="Z50" s="28"/>
      <c r="AA50" s="28">
        <v>5</v>
      </c>
      <c r="AB50" s="28">
        <v>65</v>
      </c>
      <c r="AC50" s="28"/>
      <c r="AD50" s="28"/>
      <c r="AE50" s="28"/>
      <c r="AF50" s="28"/>
      <c r="AG50" s="28"/>
      <c r="AH50" s="28"/>
      <c r="AI50" s="28">
        <v>73</v>
      </c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>
        <v>1</v>
      </c>
      <c r="AW50" s="28">
        <v>50</v>
      </c>
      <c r="AX50" s="28">
        <v>5</v>
      </c>
      <c r="AY50" s="28"/>
      <c r="AZ50" s="28">
        <v>45</v>
      </c>
      <c r="BA50" s="28">
        <v>4680</v>
      </c>
      <c r="BB50" s="28">
        <v>1108</v>
      </c>
      <c r="BC50" s="28">
        <v>2398</v>
      </c>
      <c r="BD50" s="28">
        <v>1174</v>
      </c>
      <c r="BE50" s="28"/>
      <c r="BF50" s="28">
        <v>207</v>
      </c>
      <c r="BG50" s="28">
        <v>100</v>
      </c>
      <c r="BH50" s="28">
        <v>107</v>
      </c>
      <c r="BI50" s="28">
        <v>272</v>
      </c>
      <c r="BJ50" s="28">
        <v>201</v>
      </c>
      <c r="BK50" s="28">
        <v>20</v>
      </c>
      <c r="BL50" s="28"/>
      <c r="BM50" s="28"/>
      <c r="BN50" s="28"/>
      <c r="BO50" s="28">
        <v>34</v>
      </c>
      <c r="BP50" s="28">
        <v>17</v>
      </c>
      <c r="BQ50" s="28"/>
      <c r="BR50" s="28">
        <v>106</v>
      </c>
      <c r="BS50" s="28">
        <v>106</v>
      </c>
      <c r="BT50" s="28"/>
      <c r="BU50" s="28"/>
      <c r="BV50" s="28"/>
      <c r="BW50" s="28"/>
      <c r="BX50" s="28"/>
      <c r="BY50" s="28">
        <v>1657</v>
      </c>
      <c r="BZ50" s="28">
        <v>1657</v>
      </c>
      <c r="CA50" s="28"/>
      <c r="CB50" s="28"/>
      <c r="CC50" s="28"/>
      <c r="CD50" s="28">
        <v>63</v>
      </c>
      <c r="CE50" s="28">
        <v>861</v>
      </c>
      <c r="CF50" s="28"/>
      <c r="CG50" s="28">
        <v>861</v>
      </c>
      <c r="CH50" s="28">
        <v>42</v>
      </c>
      <c r="CI50" s="28"/>
      <c r="CJ50" s="28">
        <v>39</v>
      </c>
      <c r="CK50" s="28">
        <v>3</v>
      </c>
      <c r="CL50" s="28">
        <v>33</v>
      </c>
      <c r="CM50" s="28"/>
      <c r="CN50" s="28"/>
      <c r="CO50" s="28">
        <v>33</v>
      </c>
      <c r="CP50" s="28"/>
      <c r="CQ50" s="28">
        <v>49</v>
      </c>
      <c r="CR50" s="28">
        <v>39</v>
      </c>
      <c r="CS50" s="28"/>
      <c r="CT50" s="28">
        <v>10</v>
      </c>
      <c r="CU50" s="28">
        <v>528</v>
      </c>
      <c r="CV50" s="28">
        <v>200</v>
      </c>
      <c r="CW50" s="28">
        <v>152</v>
      </c>
      <c r="CX50" s="28"/>
      <c r="CY50" s="28">
        <v>391</v>
      </c>
      <c r="CZ50" s="28">
        <v>387</v>
      </c>
      <c r="DA50" s="28">
        <v>4</v>
      </c>
      <c r="DB50" s="28">
        <v>21</v>
      </c>
      <c r="DC50" s="28"/>
      <c r="DD50" s="28"/>
      <c r="DE50" s="28"/>
      <c r="DF50" s="28"/>
      <c r="DG50" s="28">
        <v>21</v>
      </c>
      <c r="DH50" s="28"/>
      <c r="DI50" s="28"/>
    </row>
    <row r="51" spans="1:113" x14ac:dyDescent="0.2">
      <c r="A51" s="38" t="s">
        <v>808</v>
      </c>
      <c r="B51" s="26">
        <v>5939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>
        <v>170</v>
      </c>
      <c r="R51" s="28"/>
      <c r="S51" s="28"/>
      <c r="T51" s="28"/>
      <c r="U51" s="28"/>
      <c r="V51" s="28"/>
      <c r="W51" s="28">
        <v>17</v>
      </c>
      <c r="X51" s="28"/>
      <c r="Y51" s="28"/>
      <c r="Z51" s="28"/>
      <c r="AA51" s="28"/>
      <c r="AB51" s="28">
        <v>21</v>
      </c>
      <c r="AC51" s="28"/>
      <c r="AD51" s="28"/>
      <c r="AE51" s="28"/>
      <c r="AF51" s="28"/>
      <c r="AG51" s="28"/>
      <c r="AH51" s="28"/>
      <c r="AI51" s="28">
        <v>23</v>
      </c>
      <c r="AJ51" s="28"/>
      <c r="AK51" s="28"/>
      <c r="AL51" s="28">
        <v>61</v>
      </c>
      <c r="AM51" s="28">
        <v>48</v>
      </c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>
        <v>1223</v>
      </c>
      <c r="BB51" s="28">
        <v>1142</v>
      </c>
      <c r="BC51" s="28">
        <v>81</v>
      </c>
      <c r="BD51" s="28"/>
      <c r="BE51" s="28"/>
      <c r="BF51" s="28">
        <v>399</v>
      </c>
      <c r="BG51" s="28">
        <v>70</v>
      </c>
      <c r="BH51" s="28">
        <v>329</v>
      </c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>
        <v>164</v>
      </c>
      <c r="CE51" s="28">
        <v>89</v>
      </c>
      <c r="CF51" s="28"/>
      <c r="CG51" s="28">
        <v>89</v>
      </c>
      <c r="CH51" s="28">
        <v>23</v>
      </c>
      <c r="CI51" s="28"/>
      <c r="CJ51" s="28">
        <v>23</v>
      </c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>
        <v>3542</v>
      </c>
      <c r="CV51" s="28">
        <v>3334</v>
      </c>
      <c r="CW51" s="28"/>
      <c r="CX51" s="28"/>
      <c r="CY51" s="28">
        <v>275</v>
      </c>
      <c r="CZ51" s="28">
        <v>275</v>
      </c>
      <c r="DA51" s="28"/>
      <c r="DB51" s="28"/>
      <c r="DC51" s="28"/>
      <c r="DD51" s="28"/>
      <c r="DE51" s="28"/>
      <c r="DF51" s="28"/>
      <c r="DG51" s="28"/>
      <c r="DH51" s="28">
        <v>54</v>
      </c>
      <c r="DI51" s="28">
        <v>4</v>
      </c>
    </row>
    <row r="52" spans="1:113" x14ac:dyDescent="0.2">
      <c r="A52" s="38" t="s">
        <v>809</v>
      </c>
      <c r="B52" s="26">
        <v>17779</v>
      </c>
      <c r="C52" s="28">
        <v>123</v>
      </c>
      <c r="D52" s="28">
        <v>37</v>
      </c>
      <c r="E52" s="28"/>
      <c r="F52" s="28">
        <v>12</v>
      </c>
      <c r="G52" s="28"/>
      <c r="H52" s="28">
        <v>74</v>
      </c>
      <c r="I52" s="28">
        <v>247</v>
      </c>
      <c r="J52" s="28">
        <v>200</v>
      </c>
      <c r="K52" s="28"/>
      <c r="L52" s="28"/>
      <c r="M52" s="28">
        <v>18</v>
      </c>
      <c r="N52" s="28">
        <v>29</v>
      </c>
      <c r="O52" s="28"/>
      <c r="P52" s="28"/>
      <c r="Q52" s="28">
        <v>536</v>
      </c>
      <c r="R52" s="28">
        <v>10</v>
      </c>
      <c r="S52" s="28">
        <v>50</v>
      </c>
      <c r="T52" s="28"/>
      <c r="U52" s="28"/>
      <c r="V52" s="28">
        <v>1</v>
      </c>
      <c r="W52" s="28">
        <v>49</v>
      </c>
      <c r="X52" s="28"/>
      <c r="Y52" s="28">
        <v>11</v>
      </c>
      <c r="Z52" s="28"/>
      <c r="AA52" s="28"/>
      <c r="AB52" s="28">
        <v>4</v>
      </c>
      <c r="AC52" s="28">
        <v>35</v>
      </c>
      <c r="AD52" s="28"/>
      <c r="AE52" s="28"/>
      <c r="AF52" s="28"/>
      <c r="AG52" s="28"/>
      <c r="AH52" s="28">
        <v>116</v>
      </c>
      <c r="AI52" s="28">
        <v>43</v>
      </c>
      <c r="AJ52" s="28"/>
      <c r="AK52" s="28"/>
      <c r="AL52" s="28">
        <v>32</v>
      </c>
      <c r="AM52" s="28">
        <v>33</v>
      </c>
      <c r="AN52" s="28"/>
      <c r="AO52" s="28"/>
      <c r="AP52" s="28"/>
      <c r="AQ52" s="28"/>
      <c r="AR52" s="28"/>
      <c r="AS52" s="28"/>
      <c r="AT52" s="28"/>
      <c r="AU52" s="28"/>
      <c r="AV52" s="28">
        <v>152</v>
      </c>
      <c r="AW52" s="28">
        <v>89</v>
      </c>
      <c r="AX52" s="28">
        <v>29</v>
      </c>
      <c r="AY52" s="28"/>
      <c r="AZ52" s="28">
        <v>60</v>
      </c>
      <c r="BA52" s="28">
        <v>638</v>
      </c>
      <c r="BB52" s="28">
        <v>302</v>
      </c>
      <c r="BC52" s="28">
        <v>255</v>
      </c>
      <c r="BD52" s="28">
        <v>81</v>
      </c>
      <c r="BE52" s="28"/>
      <c r="BF52" s="28">
        <v>1497</v>
      </c>
      <c r="BG52" s="28">
        <v>1258</v>
      </c>
      <c r="BH52" s="28">
        <v>239</v>
      </c>
      <c r="BI52" s="28">
        <v>176</v>
      </c>
      <c r="BJ52" s="28"/>
      <c r="BK52" s="28">
        <v>31</v>
      </c>
      <c r="BL52" s="28"/>
      <c r="BM52" s="28"/>
      <c r="BN52" s="28"/>
      <c r="BO52" s="28">
        <v>24</v>
      </c>
      <c r="BP52" s="28">
        <v>121</v>
      </c>
      <c r="BQ52" s="28"/>
      <c r="BR52" s="28">
        <v>105</v>
      </c>
      <c r="BS52" s="28">
        <v>105</v>
      </c>
      <c r="BT52" s="28"/>
      <c r="BU52" s="28">
        <v>26</v>
      </c>
      <c r="BV52" s="28">
        <v>1</v>
      </c>
      <c r="BW52" s="28"/>
      <c r="BX52" s="28">
        <v>25</v>
      </c>
      <c r="BY52" s="28">
        <v>5575</v>
      </c>
      <c r="BZ52" s="28">
        <v>5575</v>
      </c>
      <c r="CA52" s="28"/>
      <c r="CB52" s="28"/>
      <c r="CC52" s="28"/>
      <c r="CD52" s="28">
        <v>375</v>
      </c>
      <c r="CE52" s="28">
        <v>4686</v>
      </c>
      <c r="CF52" s="28"/>
      <c r="CG52" s="28">
        <v>4686</v>
      </c>
      <c r="CH52" s="28">
        <v>318</v>
      </c>
      <c r="CI52" s="28"/>
      <c r="CJ52" s="28">
        <v>318</v>
      </c>
      <c r="CK52" s="28"/>
      <c r="CL52" s="28">
        <v>697</v>
      </c>
      <c r="CM52" s="28">
        <v>18</v>
      </c>
      <c r="CN52" s="28"/>
      <c r="CO52" s="28">
        <v>679</v>
      </c>
      <c r="CP52" s="28"/>
      <c r="CQ52" s="28">
        <v>125</v>
      </c>
      <c r="CR52" s="28">
        <v>71</v>
      </c>
      <c r="CS52" s="28">
        <v>3</v>
      </c>
      <c r="CT52" s="28">
        <v>51</v>
      </c>
      <c r="CU52" s="28">
        <v>1117</v>
      </c>
      <c r="CV52" s="28">
        <v>108</v>
      </c>
      <c r="CW52" s="28">
        <v>489</v>
      </c>
      <c r="CX52" s="28"/>
      <c r="CY52" s="28">
        <v>1309</v>
      </c>
      <c r="CZ52" s="28">
        <v>1272</v>
      </c>
      <c r="DA52" s="28">
        <v>37</v>
      </c>
      <c r="DB52" s="28">
        <v>11</v>
      </c>
      <c r="DC52" s="28"/>
      <c r="DD52" s="28">
        <v>11</v>
      </c>
      <c r="DE52" s="28"/>
      <c r="DF52" s="28"/>
      <c r="DG52" s="28"/>
      <c r="DH52" s="28">
        <v>129</v>
      </c>
      <c r="DI52" s="28">
        <v>33</v>
      </c>
    </row>
    <row r="53" spans="1:113" ht="15" thickBot="1" x14ac:dyDescent="0.25">
      <c r="A53" s="30"/>
      <c r="B53" s="31"/>
      <c r="C53" s="32"/>
      <c r="D53" s="33" t="s">
        <v>560</v>
      </c>
      <c r="E53" s="33" t="s">
        <v>560</v>
      </c>
      <c r="F53" s="33" t="s">
        <v>560</v>
      </c>
      <c r="G53" s="33" t="s">
        <v>560</v>
      </c>
      <c r="H53" s="33" t="s">
        <v>560</v>
      </c>
      <c r="I53" s="33" t="s">
        <v>560</v>
      </c>
      <c r="J53" s="33" t="s">
        <v>560</v>
      </c>
      <c r="K53" s="33" t="s">
        <v>560</v>
      </c>
      <c r="L53" s="33" t="s">
        <v>560</v>
      </c>
      <c r="M53" s="33" t="s">
        <v>560</v>
      </c>
      <c r="N53" s="33" t="s">
        <v>560</v>
      </c>
      <c r="O53" s="33" t="s">
        <v>560</v>
      </c>
      <c r="P53" s="33" t="s">
        <v>560</v>
      </c>
      <c r="Q53" s="33" t="s">
        <v>560</v>
      </c>
      <c r="R53" s="33" t="s">
        <v>560</v>
      </c>
      <c r="S53" s="33" t="s">
        <v>560</v>
      </c>
      <c r="T53" s="33" t="s">
        <v>560</v>
      </c>
      <c r="U53" s="33" t="s">
        <v>560</v>
      </c>
      <c r="V53" s="33" t="s">
        <v>560</v>
      </c>
      <c r="W53" s="33" t="s">
        <v>560</v>
      </c>
      <c r="X53" s="33" t="s">
        <v>560</v>
      </c>
      <c r="Y53" s="33" t="s">
        <v>560</v>
      </c>
      <c r="Z53" s="33" t="s">
        <v>560</v>
      </c>
      <c r="AA53" s="33" t="s">
        <v>560</v>
      </c>
      <c r="AB53" s="33" t="s">
        <v>560</v>
      </c>
      <c r="AC53" s="33" t="s">
        <v>560</v>
      </c>
      <c r="AD53" s="33" t="s">
        <v>560</v>
      </c>
      <c r="AE53" s="33" t="s">
        <v>560</v>
      </c>
      <c r="AF53" s="33" t="s">
        <v>560</v>
      </c>
      <c r="AG53" s="33" t="s">
        <v>560</v>
      </c>
      <c r="AH53" s="33" t="s">
        <v>560</v>
      </c>
      <c r="AI53" s="33" t="s">
        <v>560</v>
      </c>
      <c r="AJ53" s="33" t="s">
        <v>560</v>
      </c>
      <c r="AK53" s="33" t="s">
        <v>560</v>
      </c>
      <c r="AL53" s="33" t="s">
        <v>560</v>
      </c>
      <c r="AM53" s="33" t="s">
        <v>560</v>
      </c>
      <c r="AN53" s="33" t="s">
        <v>560</v>
      </c>
      <c r="AO53" s="33" t="s">
        <v>560</v>
      </c>
      <c r="AP53" s="33" t="s">
        <v>560</v>
      </c>
      <c r="AQ53" s="33" t="s">
        <v>560</v>
      </c>
      <c r="AR53" s="33" t="s">
        <v>560</v>
      </c>
      <c r="AS53" s="33" t="s">
        <v>560</v>
      </c>
      <c r="AT53" s="33" t="s">
        <v>560</v>
      </c>
      <c r="AU53" s="33" t="s">
        <v>560</v>
      </c>
      <c r="AV53" s="33" t="s">
        <v>560</v>
      </c>
      <c r="AW53" s="33" t="s">
        <v>560</v>
      </c>
      <c r="AX53" s="33" t="s">
        <v>560</v>
      </c>
      <c r="AY53" s="33" t="s">
        <v>560</v>
      </c>
      <c r="AZ53" s="33" t="s">
        <v>560</v>
      </c>
      <c r="BA53" s="33" t="s">
        <v>560</v>
      </c>
      <c r="BB53" s="33" t="s">
        <v>560</v>
      </c>
      <c r="BC53" s="33" t="s">
        <v>560</v>
      </c>
      <c r="BD53" s="33" t="s">
        <v>560</v>
      </c>
      <c r="BE53" s="33" t="s">
        <v>560</v>
      </c>
      <c r="BF53" s="33" t="s">
        <v>560</v>
      </c>
      <c r="BG53" s="33" t="s">
        <v>560</v>
      </c>
      <c r="BH53" s="33" t="s">
        <v>560</v>
      </c>
      <c r="BI53" s="33" t="s">
        <v>560</v>
      </c>
      <c r="BJ53" s="33" t="s">
        <v>560</v>
      </c>
      <c r="BK53" s="33" t="s">
        <v>560</v>
      </c>
      <c r="BL53" s="33" t="s">
        <v>560</v>
      </c>
      <c r="BM53" s="33" t="s">
        <v>560</v>
      </c>
      <c r="BN53" s="33" t="s">
        <v>560</v>
      </c>
      <c r="BO53" s="33" t="s">
        <v>560</v>
      </c>
      <c r="BP53" s="33" t="s">
        <v>560</v>
      </c>
      <c r="BQ53" s="33" t="s">
        <v>560</v>
      </c>
      <c r="BR53" s="33" t="s">
        <v>560</v>
      </c>
      <c r="BS53" s="33" t="s">
        <v>560</v>
      </c>
      <c r="BT53" s="33" t="s">
        <v>560</v>
      </c>
      <c r="BU53" s="33" t="s">
        <v>560</v>
      </c>
      <c r="BV53" s="33" t="s">
        <v>560</v>
      </c>
      <c r="BW53" s="33" t="s">
        <v>560</v>
      </c>
      <c r="BX53" s="33" t="s">
        <v>560</v>
      </c>
      <c r="BY53" s="33" t="s">
        <v>560</v>
      </c>
      <c r="BZ53" s="33" t="s">
        <v>560</v>
      </c>
      <c r="CA53" s="33" t="s">
        <v>560</v>
      </c>
      <c r="CB53" s="33" t="s">
        <v>560</v>
      </c>
      <c r="CC53" s="33" t="s">
        <v>560</v>
      </c>
      <c r="CD53" s="33" t="s">
        <v>560</v>
      </c>
      <c r="CE53" s="33" t="s">
        <v>560</v>
      </c>
      <c r="CF53" s="33" t="s">
        <v>560</v>
      </c>
      <c r="CG53" s="33" t="s">
        <v>560</v>
      </c>
      <c r="CH53" s="33" t="s">
        <v>560</v>
      </c>
      <c r="CI53" s="33" t="s">
        <v>560</v>
      </c>
      <c r="CJ53" s="33" t="s">
        <v>560</v>
      </c>
      <c r="CK53" s="33" t="s">
        <v>560</v>
      </c>
      <c r="CL53" s="33" t="s">
        <v>560</v>
      </c>
      <c r="CM53" s="33" t="s">
        <v>560</v>
      </c>
      <c r="CN53" s="33" t="s">
        <v>560</v>
      </c>
      <c r="CO53" s="33" t="s">
        <v>560</v>
      </c>
      <c r="CP53" s="33" t="s">
        <v>560</v>
      </c>
      <c r="CQ53" s="33" t="s">
        <v>560</v>
      </c>
      <c r="CR53" s="33" t="s">
        <v>560</v>
      </c>
      <c r="CS53" s="33" t="s">
        <v>560</v>
      </c>
      <c r="CT53" s="33" t="s">
        <v>560</v>
      </c>
      <c r="CU53" s="33" t="s">
        <v>560</v>
      </c>
      <c r="CV53" s="33" t="s">
        <v>560</v>
      </c>
      <c r="CW53" s="33" t="s">
        <v>560</v>
      </c>
      <c r="CX53" s="33" t="s">
        <v>560</v>
      </c>
      <c r="CY53" s="33" t="s">
        <v>560</v>
      </c>
      <c r="CZ53" s="33" t="s">
        <v>560</v>
      </c>
      <c r="DA53" s="33" t="s">
        <v>560</v>
      </c>
      <c r="DB53" s="33" t="s">
        <v>560</v>
      </c>
      <c r="DC53" s="33" t="s">
        <v>560</v>
      </c>
      <c r="DD53" s="33" t="s">
        <v>560</v>
      </c>
      <c r="DE53" s="33" t="s">
        <v>560</v>
      </c>
      <c r="DF53" s="33" t="s">
        <v>560</v>
      </c>
      <c r="DG53" s="33" t="s">
        <v>560</v>
      </c>
      <c r="DH53" s="33" t="s">
        <v>560</v>
      </c>
      <c r="DI53" s="33" t="s">
        <v>560</v>
      </c>
    </row>
  </sheetData>
  <mergeCells count="9">
    <mergeCell ref="BS4:BS5"/>
    <mergeCell ref="CW4:CW5"/>
    <mergeCell ref="CX4:CX5"/>
    <mergeCell ref="BT5:BT6"/>
    <mergeCell ref="A2:A13"/>
    <mergeCell ref="B2:B3"/>
    <mergeCell ref="BG4:BG5"/>
    <mergeCell ref="BH4:BH5"/>
    <mergeCell ref="BQ4:BQ5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2ECC2-BCDF-41FC-9079-002DA5612F56}">
  <dimension ref="A1:DI53"/>
  <sheetViews>
    <sheetView workbookViewId="0">
      <selection activeCell="C1" sqref="A1:XFD1"/>
    </sheetView>
  </sheetViews>
  <sheetFormatPr defaultRowHeight="14.25" x14ac:dyDescent="0.2"/>
  <cols>
    <col min="2" max="2" width="9.375" bestFit="1" customWidth="1"/>
  </cols>
  <sheetData>
    <row r="1" spans="1:113" s="42" customFormat="1" ht="72" thickBot="1" x14ac:dyDescent="0.25">
      <c r="B1" s="42" t="s">
        <v>878</v>
      </c>
      <c r="C1" s="42" t="s">
        <v>879</v>
      </c>
      <c r="D1" s="42" t="s">
        <v>880</v>
      </c>
      <c r="E1" s="42" t="s">
        <v>881</v>
      </c>
      <c r="F1" s="42" t="s">
        <v>882</v>
      </c>
      <c r="G1" s="42" t="s">
        <v>883</v>
      </c>
      <c r="H1" s="42" t="s">
        <v>884</v>
      </c>
      <c r="I1" s="42" t="s">
        <v>885</v>
      </c>
      <c r="J1" s="42" t="s">
        <v>886</v>
      </c>
      <c r="K1" s="42" t="s">
        <v>887</v>
      </c>
      <c r="L1" s="42" t="s">
        <v>888</v>
      </c>
      <c r="M1" s="42" t="s">
        <v>889</v>
      </c>
      <c r="N1" s="42" t="s">
        <v>890</v>
      </c>
      <c r="O1" s="42" t="s">
        <v>891</v>
      </c>
      <c r="P1" s="42" t="s">
        <v>892</v>
      </c>
      <c r="Q1" s="42" t="s">
        <v>893</v>
      </c>
      <c r="R1" s="42" t="s">
        <v>894</v>
      </c>
      <c r="S1" s="42" t="s">
        <v>895</v>
      </c>
      <c r="T1" s="42" t="s">
        <v>896</v>
      </c>
      <c r="U1" s="42" t="s">
        <v>897</v>
      </c>
      <c r="V1" s="42" t="s">
        <v>898</v>
      </c>
      <c r="W1" s="42" t="s">
        <v>899</v>
      </c>
      <c r="X1" s="42" t="s">
        <v>900</v>
      </c>
      <c r="Y1" s="42" t="s">
        <v>901</v>
      </c>
      <c r="Z1" s="42" t="s">
        <v>902</v>
      </c>
      <c r="AA1" s="42" t="s">
        <v>903</v>
      </c>
      <c r="AB1" s="42" t="s">
        <v>904</v>
      </c>
      <c r="AC1" s="42" t="s">
        <v>905</v>
      </c>
      <c r="AD1" s="42" t="s">
        <v>906</v>
      </c>
      <c r="AE1" s="42" t="s">
        <v>907</v>
      </c>
      <c r="AF1" s="42" t="s">
        <v>908</v>
      </c>
      <c r="AG1" s="42" t="s">
        <v>909</v>
      </c>
      <c r="AH1" s="42" t="s">
        <v>910</v>
      </c>
      <c r="AI1" s="42" t="s">
        <v>911</v>
      </c>
      <c r="AJ1" s="42" t="s">
        <v>912</v>
      </c>
      <c r="AK1" s="42" t="s">
        <v>913</v>
      </c>
      <c r="AL1" s="42" t="s">
        <v>914</v>
      </c>
      <c r="AM1" s="42" t="s">
        <v>915</v>
      </c>
      <c r="AN1" s="42" t="s">
        <v>916</v>
      </c>
      <c r="AO1" s="42" t="s">
        <v>917</v>
      </c>
      <c r="AP1" s="42" t="s">
        <v>918</v>
      </c>
      <c r="AQ1" s="42" t="s">
        <v>919</v>
      </c>
      <c r="AR1" s="42" t="s">
        <v>920</v>
      </c>
      <c r="AS1" s="42" t="s">
        <v>921</v>
      </c>
      <c r="AT1" s="42" t="s">
        <v>922</v>
      </c>
      <c r="AU1" s="42" t="s">
        <v>923</v>
      </c>
      <c r="AV1" s="42" t="s">
        <v>924</v>
      </c>
      <c r="AW1" s="42" t="s">
        <v>925</v>
      </c>
      <c r="AX1" s="42" t="s">
        <v>926</v>
      </c>
      <c r="AY1" s="42" t="s">
        <v>927</v>
      </c>
      <c r="AZ1" s="42" t="s">
        <v>928</v>
      </c>
      <c r="BA1" s="42" t="s">
        <v>929</v>
      </c>
      <c r="BB1" s="42" t="s">
        <v>930</v>
      </c>
      <c r="BC1" s="42" t="s">
        <v>931</v>
      </c>
      <c r="BD1" s="42" t="s">
        <v>932</v>
      </c>
      <c r="BE1" s="42" t="s">
        <v>933</v>
      </c>
      <c r="BF1" s="42" t="s">
        <v>934</v>
      </c>
      <c r="BG1" s="42" t="s">
        <v>935</v>
      </c>
      <c r="BH1" s="42" t="s">
        <v>936</v>
      </c>
      <c r="BI1" s="42" t="s">
        <v>937</v>
      </c>
      <c r="BJ1" s="42" t="s">
        <v>938</v>
      </c>
      <c r="BK1" s="42" t="s">
        <v>939</v>
      </c>
      <c r="BL1" s="42" t="s">
        <v>940</v>
      </c>
      <c r="BM1" s="42" t="s">
        <v>941</v>
      </c>
      <c r="BN1" s="42" t="s">
        <v>942</v>
      </c>
      <c r="BO1" s="42" t="s">
        <v>943</v>
      </c>
      <c r="BP1" s="42" t="s">
        <v>944</v>
      </c>
      <c r="BQ1" s="42" t="s">
        <v>945</v>
      </c>
      <c r="BR1" s="42" t="s">
        <v>946</v>
      </c>
      <c r="BS1" s="42" t="s">
        <v>947</v>
      </c>
      <c r="BT1" s="42" t="s">
        <v>948</v>
      </c>
      <c r="BU1" s="42" t="s">
        <v>949</v>
      </c>
      <c r="BV1" s="42" t="s">
        <v>950</v>
      </c>
      <c r="BW1" s="42" t="s">
        <v>951</v>
      </c>
      <c r="BX1" s="42" t="s">
        <v>952</v>
      </c>
      <c r="BY1" s="42" t="s">
        <v>953</v>
      </c>
      <c r="BZ1" s="42" t="s">
        <v>954</v>
      </c>
      <c r="CA1" s="42" t="s">
        <v>955</v>
      </c>
      <c r="CB1" s="42" t="s">
        <v>956</v>
      </c>
      <c r="CC1" s="42" t="s">
        <v>957</v>
      </c>
      <c r="CD1" s="42" t="s">
        <v>958</v>
      </c>
      <c r="CE1" s="42" t="s">
        <v>959</v>
      </c>
      <c r="CF1" s="42" t="s">
        <v>960</v>
      </c>
      <c r="CG1" s="42" t="s">
        <v>961</v>
      </c>
      <c r="CH1" s="42" t="s">
        <v>962</v>
      </c>
      <c r="CI1" s="42" t="s">
        <v>963</v>
      </c>
      <c r="CJ1" s="42" t="s">
        <v>964</v>
      </c>
      <c r="CK1" s="42" t="s">
        <v>965</v>
      </c>
      <c r="CL1" s="42" t="s">
        <v>966</v>
      </c>
      <c r="CM1" s="42" t="s">
        <v>967</v>
      </c>
      <c r="CN1" s="42" t="s">
        <v>968</v>
      </c>
      <c r="CO1" s="42" t="s">
        <v>969</v>
      </c>
      <c r="CP1" s="42" t="s">
        <v>970</v>
      </c>
      <c r="CQ1" s="42" t="s">
        <v>971</v>
      </c>
      <c r="CR1" s="42" t="s">
        <v>972</v>
      </c>
      <c r="CS1" s="42" t="s">
        <v>973</v>
      </c>
      <c r="CT1" s="42" t="s">
        <v>974</v>
      </c>
      <c r="CU1" s="42" t="s">
        <v>975</v>
      </c>
      <c r="CV1" s="42" t="s">
        <v>976</v>
      </c>
      <c r="CW1" s="42" t="s">
        <v>977</v>
      </c>
      <c r="CX1" s="42" t="s">
        <v>978</v>
      </c>
      <c r="CY1" s="42" t="s">
        <v>979</v>
      </c>
      <c r="CZ1" s="42" t="s">
        <v>980</v>
      </c>
      <c r="DA1" s="42" t="s">
        <v>981</v>
      </c>
      <c r="DB1" s="42" t="s">
        <v>982</v>
      </c>
      <c r="DC1" s="42" t="s">
        <v>983</v>
      </c>
      <c r="DD1" s="42" t="s">
        <v>984</v>
      </c>
      <c r="DE1" s="42" t="s">
        <v>985</v>
      </c>
      <c r="DF1" s="42" t="s">
        <v>986</v>
      </c>
      <c r="DG1" s="42" t="s">
        <v>987</v>
      </c>
      <c r="DH1" s="42" t="s">
        <v>988</v>
      </c>
    </row>
    <row r="2" spans="1:113" x14ac:dyDescent="0.2">
      <c r="A2" s="97" t="s">
        <v>594</v>
      </c>
      <c r="B2" s="98" t="s">
        <v>810</v>
      </c>
      <c r="C2" s="1"/>
      <c r="D2" s="1"/>
      <c r="E2" s="1"/>
      <c r="F2" s="1"/>
      <c r="G2" s="1"/>
      <c r="H2" s="1"/>
      <c r="I2" s="99"/>
      <c r="J2" s="99"/>
      <c r="K2" s="1"/>
      <c r="L2" s="1"/>
      <c r="M2" s="1"/>
      <c r="N2" s="1"/>
      <c r="O2" s="1"/>
      <c r="P2" s="1"/>
      <c r="Q2" s="99"/>
      <c r="R2" s="99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2"/>
      <c r="BS2" s="2"/>
      <c r="BT2" s="2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2"/>
      <c r="CH2" s="2"/>
      <c r="CI2" s="2"/>
      <c r="CJ2" s="2"/>
      <c r="CK2" s="2"/>
      <c r="CL2" s="2"/>
      <c r="CM2" s="2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</row>
    <row r="3" spans="1:113" x14ac:dyDescent="0.2">
      <c r="A3" s="102"/>
      <c r="B3" s="92"/>
      <c r="C3" s="4" t="s">
        <v>596</v>
      </c>
      <c r="D3" s="6"/>
      <c r="E3" s="6"/>
      <c r="F3" s="6"/>
      <c r="G3" s="6"/>
      <c r="H3" s="6"/>
      <c r="I3" s="3" t="s">
        <v>597</v>
      </c>
      <c r="J3" s="6"/>
      <c r="K3" s="5"/>
      <c r="L3" s="5"/>
      <c r="M3" s="5"/>
      <c r="N3" s="5"/>
      <c r="O3" s="5"/>
      <c r="P3" s="5"/>
      <c r="Q3" s="3" t="s">
        <v>598</v>
      </c>
      <c r="R3" s="100"/>
      <c r="S3" s="100"/>
      <c r="T3" s="100"/>
      <c r="U3" s="100"/>
      <c r="V3" s="100"/>
      <c r="W3" s="100"/>
      <c r="X3" s="100"/>
      <c r="Y3" s="100"/>
      <c r="Z3" s="5"/>
      <c r="AA3" s="5"/>
      <c r="AB3" s="6"/>
      <c r="AC3" s="6"/>
      <c r="AD3" s="6"/>
      <c r="AE3" s="6"/>
      <c r="AF3" s="101"/>
      <c r="AG3" s="101"/>
      <c r="AH3" s="5"/>
      <c r="AI3" s="5"/>
      <c r="AJ3" s="5"/>
      <c r="AK3" s="5"/>
      <c r="AL3" s="100"/>
      <c r="AM3" s="100"/>
      <c r="AN3" s="5"/>
      <c r="AO3" s="5"/>
      <c r="AP3" s="5"/>
      <c r="AQ3" s="5"/>
      <c r="AR3" s="100"/>
      <c r="AS3" s="100"/>
      <c r="AT3" s="5"/>
      <c r="AU3" s="5"/>
      <c r="AV3" s="6"/>
      <c r="AW3" s="3" t="s">
        <v>600</v>
      </c>
      <c r="AX3" s="6"/>
      <c r="AY3" s="6"/>
      <c r="AZ3" s="6"/>
      <c r="BA3" s="3" t="s">
        <v>599</v>
      </c>
      <c r="BB3" s="5"/>
      <c r="BC3" s="5"/>
      <c r="BD3" s="5"/>
      <c r="BE3" s="5"/>
      <c r="BF3" s="3" t="s">
        <v>601</v>
      </c>
      <c r="BG3" s="5"/>
      <c r="BH3" s="5"/>
      <c r="BI3" s="3" t="s">
        <v>602</v>
      </c>
      <c r="BJ3" s="5"/>
      <c r="BK3" s="5"/>
      <c r="BL3" s="5"/>
      <c r="BM3" s="5"/>
      <c r="BN3" s="5"/>
      <c r="BO3" s="5"/>
      <c r="BP3" s="5"/>
      <c r="BQ3" s="5"/>
      <c r="BR3" s="3" t="s">
        <v>603</v>
      </c>
      <c r="BS3" s="5"/>
      <c r="BT3" s="5"/>
      <c r="BU3" s="3" t="s">
        <v>604</v>
      </c>
      <c r="BV3" s="5"/>
      <c r="BW3" s="5"/>
      <c r="BX3" s="5"/>
      <c r="BY3" s="3" t="s">
        <v>605</v>
      </c>
      <c r="BZ3" s="5"/>
      <c r="CA3" s="5"/>
      <c r="CB3" s="5"/>
      <c r="CC3" s="5"/>
      <c r="CD3" s="3" t="s">
        <v>606</v>
      </c>
      <c r="CE3" s="3" t="s">
        <v>607</v>
      </c>
      <c r="CF3" s="5"/>
      <c r="CG3" s="5"/>
      <c r="CH3" s="3" t="s">
        <v>608</v>
      </c>
      <c r="CI3" s="5"/>
      <c r="CJ3" s="6"/>
      <c r="CK3" s="6"/>
      <c r="CL3" s="3" t="s">
        <v>609</v>
      </c>
      <c r="CM3" s="6"/>
      <c r="CN3" s="6"/>
      <c r="CO3" s="6"/>
      <c r="CP3" s="6"/>
      <c r="CQ3" s="3" t="s">
        <v>610</v>
      </c>
      <c r="CR3" s="5"/>
      <c r="CS3" s="5"/>
      <c r="CT3" s="5"/>
      <c r="CU3" s="3" t="s">
        <v>611</v>
      </c>
      <c r="CV3" s="5"/>
      <c r="CW3" s="5"/>
      <c r="CX3" s="5"/>
      <c r="CY3" s="9" t="s">
        <v>612</v>
      </c>
      <c r="CZ3" s="6"/>
      <c r="DA3" s="5"/>
      <c r="DB3" s="9" t="s">
        <v>613</v>
      </c>
      <c r="DC3" s="5"/>
      <c r="DD3" s="5"/>
      <c r="DE3" s="5"/>
      <c r="DF3" s="5"/>
      <c r="DG3" s="5"/>
      <c r="DH3" s="9" t="s">
        <v>614</v>
      </c>
      <c r="DI3" s="5"/>
    </row>
    <row r="4" spans="1:113" ht="24.75" x14ac:dyDescent="0.2">
      <c r="A4" s="102"/>
      <c r="B4" s="34" t="s">
        <v>811</v>
      </c>
      <c r="C4" s="35" t="s">
        <v>22</v>
      </c>
      <c r="D4" s="3" t="s">
        <v>616</v>
      </c>
      <c r="E4" s="3" t="s">
        <v>617</v>
      </c>
      <c r="F4" s="3" t="s">
        <v>618</v>
      </c>
      <c r="G4" s="3" t="s">
        <v>619</v>
      </c>
      <c r="H4" s="3" t="s">
        <v>620</v>
      </c>
      <c r="I4" s="34" t="s">
        <v>28</v>
      </c>
      <c r="J4" s="3" t="s">
        <v>812</v>
      </c>
      <c r="K4" s="3" t="s">
        <v>622</v>
      </c>
      <c r="L4" s="3" t="s">
        <v>623</v>
      </c>
      <c r="M4" s="3" t="s">
        <v>624</v>
      </c>
      <c r="N4" s="3" t="s">
        <v>625</v>
      </c>
      <c r="O4" s="3" t="s">
        <v>626</v>
      </c>
      <c r="P4" s="3" t="s">
        <v>627</v>
      </c>
      <c r="Q4" s="34" t="s">
        <v>36</v>
      </c>
      <c r="R4" s="3" t="s">
        <v>628</v>
      </c>
      <c r="S4" s="3" t="s">
        <v>629</v>
      </c>
      <c r="T4" s="3" t="s">
        <v>630</v>
      </c>
      <c r="U4" s="3" t="s">
        <v>631</v>
      </c>
      <c r="V4" s="3" t="s">
        <v>632</v>
      </c>
      <c r="W4" s="3" t="s">
        <v>633</v>
      </c>
      <c r="X4" s="3" t="s">
        <v>813</v>
      </c>
      <c r="Y4" s="3" t="s">
        <v>814</v>
      </c>
      <c r="Z4" s="3" t="s">
        <v>636</v>
      </c>
      <c r="AA4" s="3" t="s">
        <v>815</v>
      </c>
      <c r="AB4" s="3" t="s">
        <v>638</v>
      </c>
      <c r="AC4" s="3" t="s">
        <v>639</v>
      </c>
      <c r="AD4" s="3" t="s">
        <v>640</v>
      </c>
      <c r="AE4" s="3" t="s">
        <v>641</v>
      </c>
      <c r="AF4" s="3" t="s">
        <v>642</v>
      </c>
      <c r="AG4" s="3" t="s">
        <v>643</v>
      </c>
      <c r="AH4" s="3" t="s">
        <v>644</v>
      </c>
      <c r="AI4" s="3" t="s">
        <v>645</v>
      </c>
      <c r="AJ4" s="3" t="s">
        <v>646</v>
      </c>
      <c r="AK4" s="3" t="s">
        <v>647</v>
      </c>
      <c r="AL4" s="3" t="s">
        <v>648</v>
      </c>
      <c r="AM4" s="3" t="s">
        <v>649</v>
      </c>
      <c r="AN4" s="3" t="s">
        <v>650</v>
      </c>
      <c r="AO4" s="3" t="s">
        <v>651</v>
      </c>
      <c r="AP4" s="3" t="s">
        <v>816</v>
      </c>
      <c r="AQ4" s="3" t="s">
        <v>653</v>
      </c>
      <c r="AR4" s="3" t="s">
        <v>654</v>
      </c>
      <c r="AS4" s="3" t="s">
        <v>655</v>
      </c>
      <c r="AT4" s="3" t="s">
        <v>656</v>
      </c>
      <c r="AU4" s="3" t="s">
        <v>657</v>
      </c>
      <c r="AV4" s="3" t="s">
        <v>658</v>
      </c>
      <c r="AW4" s="34" t="s">
        <v>68</v>
      </c>
      <c r="AX4" s="3" t="s">
        <v>659</v>
      </c>
      <c r="AY4" s="3" t="s">
        <v>660</v>
      </c>
      <c r="AZ4" s="3" t="s">
        <v>661</v>
      </c>
      <c r="BA4" s="34" t="s">
        <v>72</v>
      </c>
      <c r="BB4" s="3" t="s">
        <v>662</v>
      </c>
      <c r="BC4" s="3" t="s">
        <v>663</v>
      </c>
      <c r="BD4" s="3" t="s">
        <v>664</v>
      </c>
      <c r="BE4" s="3" t="s">
        <v>665</v>
      </c>
      <c r="BF4" s="34" t="s">
        <v>77</v>
      </c>
      <c r="BG4" s="91" t="s">
        <v>666</v>
      </c>
      <c r="BH4" s="91" t="s">
        <v>667</v>
      </c>
      <c r="BI4" s="34" t="s">
        <v>80</v>
      </c>
      <c r="BJ4" s="3" t="s">
        <v>668</v>
      </c>
      <c r="BK4" s="3" t="s">
        <v>669</v>
      </c>
      <c r="BL4" s="3" t="s">
        <v>670</v>
      </c>
      <c r="BM4" s="3" t="s">
        <v>671</v>
      </c>
      <c r="BN4" s="3" t="s">
        <v>672</v>
      </c>
      <c r="BO4" s="3" t="s">
        <v>673</v>
      </c>
      <c r="BP4" s="3" t="s">
        <v>674</v>
      </c>
      <c r="BQ4" s="91" t="s">
        <v>675</v>
      </c>
      <c r="BR4" s="34" t="s">
        <v>89</v>
      </c>
      <c r="BS4" s="91" t="s">
        <v>676</v>
      </c>
      <c r="BT4" s="9" t="s">
        <v>677</v>
      </c>
      <c r="BU4" s="34" t="s">
        <v>92</v>
      </c>
      <c r="BV4" s="3" t="s">
        <v>817</v>
      </c>
      <c r="BW4" s="3" t="s">
        <v>679</v>
      </c>
      <c r="BX4" s="3" t="s">
        <v>680</v>
      </c>
      <c r="BY4" s="34" t="s">
        <v>96</v>
      </c>
      <c r="BZ4" s="3" t="s">
        <v>681</v>
      </c>
      <c r="CA4" s="3" t="s">
        <v>682</v>
      </c>
      <c r="CB4" s="3" t="s">
        <v>683</v>
      </c>
      <c r="CC4" s="3" t="s">
        <v>684</v>
      </c>
      <c r="CD4" s="34" t="s">
        <v>101</v>
      </c>
      <c r="CE4" s="34" t="s">
        <v>102</v>
      </c>
      <c r="CF4" s="3" t="s">
        <v>685</v>
      </c>
      <c r="CG4" s="3" t="s">
        <v>686</v>
      </c>
      <c r="CH4" s="34" t="s">
        <v>105</v>
      </c>
      <c r="CI4" s="3" t="s">
        <v>687</v>
      </c>
      <c r="CJ4" s="3" t="s">
        <v>688</v>
      </c>
      <c r="CK4" s="3" t="s">
        <v>689</v>
      </c>
      <c r="CL4" s="34" t="s">
        <v>109</v>
      </c>
      <c r="CM4" s="3" t="s">
        <v>690</v>
      </c>
      <c r="CN4" s="3" t="s">
        <v>691</v>
      </c>
      <c r="CO4" s="3" t="s">
        <v>692</v>
      </c>
      <c r="CP4" s="3" t="s">
        <v>693</v>
      </c>
      <c r="CQ4" s="34" t="s">
        <v>114</v>
      </c>
      <c r="CR4" s="3" t="s">
        <v>694</v>
      </c>
      <c r="CS4" s="3" t="s">
        <v>818</v>
      </c>
      <c r="CT4" s="3" t="s">
        <v>696</v>
      </c>
      <c r="CU4" s="34" t="s">
        <v>118</v>
      </c>
      <c r="CV4" s="91" t="s">
        <v>697</v>
      </c>
      <c r="CW4" s="91" t="s">
        <v>698</v>
      </c>
      <c r="CX4" s="91" t="s">
        <v>699</v>
      </c>
      <c r="CY4" s="34" t="s">
        <v>122</v>
      </c>
      <c r="CZ4" s="3" t="s">
        <v>700</v>
      </c>
      <c r="DA4" s="3" t="s">
        <v>701</v>
      </c>
      <c r="DB4" s="34" t="s">
        <v>125</v>
      </c>
      <c r="DC4" s="3" t="s">
        <v>702</v>
      </c>
      <c r="DD4" s="3" t="s">
        <v>703</v>
      </c>
      <c r="DE4" s="3" t="s">
        <v>704</v>
      </c>
      <c r="DF4" s="3" t="s">
        <v>705</v>
      </c>
      <c r="DG4" s="3" t="s">
        <v>706</v>
      </c>
      <c r="DH4" s="34" t="s">
        <v>131</v>
      </c>
      <c r="DI4" s="3" t="s">
        <v>819</v>
      </c>
    </row>
    <row r="5" spans="1:113" ht="24" x14ac:dyDescent="0.2">
      <c r="A5" s="102"/>
      <c r="B5" s="10"/>
      <c r="C5" s="35" t="s">
        <v>132</v>
      </c>
      <c r="D5" s="10"/>
      <c r="E5" s="10"/>
      <c r="F5" s="10"/>
      <c r="G5" s="10"/>
      <c r="H5" s="34" t="s">
        <v>708</v>
      </c>
      <c r="I5" s="10"/>
      <c r="J5" s="34" t="s">
        <v>820</v>
      </c>
      <c r="K5" s="34" t="s">
        <v>135</v>
      </c>
      <c r="L5" s="34" t="s">
        <v>136</v>
      </c>
      <c r="M5" s="34" t="s">
        <v>136</v>
      </c>
      <c r="N5" s="34" t="s">
        <v>137</v>
      </c>
      <c r="O5" s="34" t="s">
        <v>709</v>
      </c>
      <c r="P5" s="34" t="s">
        <v>28</v>
      </c>
      <c r="Q5" s="10"/>
      <c r="R5" s="34" t="s">
        <v>139</v>
      </c>
      <c r="S5" s="34" t="s">
        <v>36</v>
      </c>
      <c r="T5" s="34" t="s">
        <v>140</v>
      </c>
      <c r="U5" s="34" t="s">
        <v>141</v>
      </c>
      <c r="V5" s="10"/>
      <c r="W5" s="34" t="s">
        <v>142</v>
      </c>
      <c r="X5" s="34" t="s">
        <v>821</v>
      </c>
      <c r="Y5" s="34" t="s">
        <v>822</v>
      </c>
      <c r="Z5" s="34" t="s">
        <v>36</v>
      </c>
      <c r="AA5" s="34" t="s">
        <v>145</v>
      </c>
      <c r="AB5" s="34" t="s">
        <v>146</v>
      </c>
      <c r="AC5" s="34" t="s">
        <v>710</v>
      </c>
      <c r="AD5" s="34" t="s">
        <v>711</v>
      </c>
      <c r="AE5" s="34" t="s">
        <v>149</v>
      </c>
      <c r="AF5" s="34" t="s">
        <v>36</v>
      </c>
      <c r="AG5" s="34" t="s">
        <v>150</v>
      </c>
      <c r="AH5" s="34" t="s">
        <v>151</v>
      </c>
      <c r="AI5" s="34" t="s">
        <v>152</v>
      </c>
      <c r="AJ5" s="34" t="s">
        <v>153</v>
      </c>
      <c r="AK5" s="34" t="s">
        <v>154</v>
      </c>
      <c r="AL5" s="34" t="s">
        <v>141</v>
      </c>
      <c r="AM5" s="34" t="s">
        <v>155</v>
      </c>
      <c r="AN5" s="34" t="s">
        <v>155</v>
      </c>
      <c r="AO5" s="34" t="s">
        <v>36</v>
      </c>
      <c r="AP5" s="34" t="s">
        <v>823</v>
      </c>
      <c r="AQ5" s="34" t="s">
        <v>157</v>
      </c>
      <c r="AR5" s="34" t="s">
        <v>158</v>
      </c>
      <c r="AS5" s="34" t="s">
        <v>159</v>
      </c>
      <c r="AT5" s="34" t="s">
        <v>36</v>
      </c>
      <c r="AU5" s="34" t="s">
        <v>160</v>
      </c>
      <c r="AV5" s="34" t="s">
        <v>161</v>
      </c>
      <c r="AW5" s="34" t="s">
        <v>162</v>
      </c>
      <c r="AX5" s="34" t="s">
        <v>163</v>
      </c>
      <c r="AY5" s="34" t="s">
        <v>164</v>
      </c>
      <c r="AZ5" s="34" t="s">
        <v>164</v>
      </c>
      <c r="BA5" s="10"/>
      <c r="BB5" s="34" t="s">
        <v>72</v>
      </c>
      <c r="BC5" s="34" t="s">
        <v>165</v>
      </c>
      <c r="BD5" s="34" t="s">
        <v>166</v>
      </c>
      <c r="BE5" s="34" t="s">
        <v>713</v>
      </c>
      <c r="BF5" s="34" t="s">
        <v>168</v>
      </c>
      <c r="BG5" s="92"/>
      <c r="BH5" s="92"/>
      <c r="BI5" s="34" t="s">
        <v>169</v>
      </c>
      <c r="BJ5" s="34" t="s">
        <v>170</v>
      </c>
      <c r="BK5" s="34" t="s">
        <v>170</v>
      </c>
      <c r="BL5" s="34" t="s">
        <v>170</v>
      </c>
      <c r="BM5" s="34" t="s">
        <v>170</v>
      </c>
      <c r="BN5" s="34" t="s">
        <v>170</v>
      </c>
      <c r="BO5" s="34" t="s">
        <v>714</v>
      </c>
      <c r="BP5" s="34" t="s">
        <v>715</v>
      </c>
      <c r="BQ5" s="92"/>
      <c r="BR5" s="34" t="s">
        <v>173</v>
      </c>
      <c r="BS5" s="92"/>
      <c r="BT5" s="92" t="s">
        <v>174</v>
      </c>
      <c r="BU5" s="34" t="s">
        <v>175</v>
      </c>
      <c r="BV5" s="34" t="s">
        <v>824</v>
      </c>
      <c r="BW5" s="34" t="s">
        <v>177</v>
      </c>
      <c r="BX5" s="34" t="s">
        <v>178</v>
      </c>
      <c r="BY5" s="10"/>
      <c r="BZ5" s="34" t="s">
        <v>179</v>
      </c>
      <c r="CA5" s="34" t="s">
        <v>180</v>
      </c>
      <c r="CB5" s="10"/>
      <c r="CC5" s="34" t="s">
        <v>96</v>
      </c>
      <c r="CD5" s="12"/>
      <c r="CE5" s="34" t="s">
        <v>181</v>
      </c>
      <c r="CF5" s="10"/>
      <c r="CG5" s="34" t="s">
        <v>182</v>
      </c>
      <c r="CH5" s="34" t="s">
        <v>183</v>
      </c>
      <c r="CI5" s="34" t="s">
        <v>184</v>
      </c>
      <c r="CJ5" s="34" t="s">
        <v>185</v>
      </c>
      <c r="CK5" s="34" t="s">
        <v>186</v>
      </c>
      <c r="CL5" s="34" t="s">
        <v>187</v>
      </c>
      <c r="CM5" s="34" t="s">
        <v>188</v>
      </c>
      <c r="CN5" s="34" t="s">
        <v>189</v>
      </c>
      <c r="CO5" s="34" t="s">
        <v>190</v>
      </c>
      <c r="CP5" s="34" t="s">
        <v>188</v>
      </c>
      <c r="CQ5" s="34" t="s">
        <v>191</v>
      </c>
      <c r="CR5" s="34" t="s">
        <v>182</v>
      </c>
      <c r="CS5" s="34" t="s">
        <v>825</v>
      </c>
      <c r="CT5" s="34" t="s">
        <v>182</v>
      </c>
      <c r="CU5" s="10"/>
      <c r="CV5" s="92"/>
      <c r="CW5" s="92"/>
      <c r="CX5" s="92"/>
      <c r="CY5" s="34" t="s">
        <v>826</v>
      </c>
      <c r="CZ5" s="10"/>
      <c r="DA5" s="34" t="s">
        <v>194</v>
      </c>
      <c r="DB5" s="34" t="s">
        <v>195</v>
      </c>
      <c r="DC5" s="34" t="s">
        <v>196</v>
      </c>
      <c r="DD5" s="34" t="s">
        <v>718</v>
      </c>
      <c r="DE5" s="34" t="s">
        <v>198</v>
      </c>
      <c r="DF5" s="10"/>
      <c r="DG5" s="10"/>
      <c r="DH5" s="34" t="s">
        <v>199</v>
      </c>
      <c r="DI5" s="34" t="s">
        <v>827</v>
      </c>
    </row>
    <row r="6" spans="1:113" ht="24" x14ac:dyDescent="0.2">
      <c r="A6" s="102"/>
      <c r="B6" s="10"/>
      <c r="C6" s="13"/>
      <c r="D6" s="10"/>
      <c r="E6" s="10"/>
      <c r="F6" s="10"/>
      <c r="G6" s="10"/>
      <c r="H6" s="34" t="s">
        <v>719</v>
      </c>
      <c r="I6" s="10"/>
      <c r="J6" s="34" t="s">
        <v>828</v>
      </c>
      <c r="K6" s="34" t="s">
        <v>202</v>
      </c>
      <c r="L6" s="34" t="s">
        <v>203</v>
      </c>
      <c r="M6" s="34" t="s">
        <v>203</v>
      </c>
      <c r="N6" s="10"/>
      <c r="O6" s="34" t="s">
        <v>720</v>
      </c>
      <c r="P6" s="10"/>
      <c r="Q6" s="12"/>
      <c r="R6" s="10"/>
      <c r="S6" s="10"/>
      <c r="T6" s="34" t="s">
        <v>205</v>
      </c>
      <c r="U6" s="10"/>
      <c r="V6" s="10"/>
      <c r="W6" s="12"/>
      <c r="X6" s="34" t="s">
        <v>247</v>
      </c>
      <c r="Y6" s="34" t="s">
        <v>248</v>
      </c>
      <c r="Z6" s="10"/>
      <c r="AA6" s="10"/>
      <c r="AB6" s="34" t="s">
        <v>208</v>
      </c>
      <c r="AC6" s="34" t="s">
        <v>721</v>
      </c>
      <c r="AD6" s="34" t="s">
        <v>722</v>
      </c>
      <c r="AE6" s="34" t="s">
        <v>211</v>
      </c>
      <c r="AF6" s="10"/>
      <c r="AG6" s="10"/>
      <c r="AH6" s="34" t="s">
        <v>141</v>
      </c>
      <c r="AI6" s="34" t="s">
        <v>141</v>
      </c>
      <c r="AJ6" s="34" t="s">
        <v>212</v>
      </c>
      <c r="AK6" s="34" t="s">
        <v>212</v>
      </c>
      <c r="AL6" s="10"/>
      <c r="AM6" s="10"/>
      <c r="AN6" s="10"/>
      <c r="AO6" s="10"/>
      <c r="AP6" s="34" t="s">
        <v>829</v>
      </c>
      <c r="AQ6" s="34" t="s">
        <v>214</v>
      </c>
      <c r="AR6" s="34" t="s">
        <v>830</v>
      </c>
      <c r="AS6" s="34" t="s">
        <v>36</v>
      </c>
      <c r="AT6" s="10"/>
      <c r="AU6" s="34" t="s">
        <v>216</v>
      </c>
      <c r="AV6" s="34" t="s">
        <v>217</v>
      </c>
      <c r="AW6" s="34" t="s">
        <v>218</v>
      </c>
      <c r="AX6" s="34" t="s">
        <v>218</v>
      </c>
      <c r="AY6" s="34" t="s">
        <v>219</v>
      </c>
      <c r="AZ6" s="34" t="s">
        <v>219</v>
      </c>
      <c r="BA6" s="10"/>
      <c r="BB6" s="10"/>
      <c r="BC6" s="34" t="s">
        <v>72</v>
      </c>
      <c r="BD6" s="10"/>
      <c r="BE6" s="34" t="s">
        <v>724</v>
      </c>
      <c r="BF6" s="10" t="s">
        <v>271</v>
      </c>
      <c r="BG6" s="10"/>
      <c r="BH6" s="10"/>
      <c r="BI6" s="34" t="s">
        <v>221</v>
      </c>
      <c r="BJ6" s="10"/>
      <c r="BK6" s="10"/>
      <c r="BL6" s="10"/>
      <c r="BM6" s="10"/>
      <c r="BN6" s="10"/>
      <c r="BO6" s="34" t="s">
        <v>725</v>
      </c>
      <c r="BP6" s="10"/>
      <c r="BQ6" s="10"/>
      <c r="BR6" s="12"/>
      <c r="BS6" s="10"/>
      <c r="BT6" s="92"/>
      <c r="BU6" s="34" t="s">
        <v>183</v>
      </c>
      <c r="BV6" s="34" t="s">
        <v>735</v>
      </c>
      <c r="BW6" s="10"/>
      <c r="BX6" s="34" t="s">
        <v>182</v>
      </c>
      <c r="BY6" s="12"/>
      <c r="BZ6" s="12"/>
      <c r="CA6" s="12"/>
      <c r="CB6" s="12"/>
      <c r="CC6" s="10"/>
      <c r="CD6" s="12"/>
      <c r="CE6" s="10"/>
      <c r="CF6" s="10"/>
      <c r="CG6" s="12"/>
      <c r="CH6" s="10"/>
      <c r="CI6" s="10"/>
      <c r="CJ6" s="10"/>
      <c r="CK6" s="34" t="s">
        <v>224</v>
      </c>
      <c r="CL6" s="34" t="s">
        <v>190</v>
      </c>
      <c r="CM6" s="10"/>
      <c r="CN6" s="34" t="s">
        <v>225</v>
      </c>
      <c r="CO6" s="10"/>
      <c r="CP6" s="10"/>
      <c r="CQ6" s="34" t="s">
        <v>226</v>
      </c>
      <c r="CR6" s="10"/>
      <c r="CS6" s="34" t="s">
        <v>831</v>
      </c>
      <c r="CT6" s="10"/>
      <c r="CU6" s="12"/>
      <c r="CV6" s="12"/>
      <c r="CW6" s="12"/>
      <c r="CX6" s="12"/>
      <c r="CY6" s="34" t="s">
        <v>194</v>
      </c>
      <c r="CZ6" s="10"/>
      <c r="DA6" s="10"/>
      <c r="DB6" s="34" t="s">
        <v>228</v>
      </c>
      <c r="DC6" s="10"/>
      <c r="DD6" s="34" t="s">
        <v>728</v>
      </c>
      <c r="DE6" s="10"/>
      <c r="DF6" s="10"/>
      <c r="DG6" s="10"/>
      <c r="DH6" s="34" t="s">
        <v>230</v>
      </c>
      <c r="DI6" s="34" t="s">
        <v>832</v>
      </c>
    </row>
    <row r="7" spans="1:113" ht="38.25" x14ac:dyDescent="0.2">
      <c r="A7" s="102"/>
      <c r="B7" s="10" t="s">
        <v>833</v>
      </c>
      <c r="C7" s="11" t="s">
        <v>233</v>
      </c>
      <c r="D7" s="10" t="s">
        <v>237</v>
      </c>
      <c r="E7" s="10" t="s">
        <v>238</v>
      </c>
      <c r="F7" s="10" t="s">
        <v>239</v>
      </c>
      <c r="G7" s="10" t="s">
        <v>329</v>
      </c>
      <c r="H7" s="10" t="s">
        <v>834</v>
      </c>
      <c r="I7" s="10" t="s">
        <v>234</v>
      </c>
      <c r="J7" s="10" t="s">
        <v>331</v>
      </c>
      <c r="K7" s="10" t="s">
        <v>332</v>
      </c>
      <c r="L7" s="10" t="s">
        <v>835</v>
      </c>
      <c r="M7" s="10" t="s">
        <v>334</v>
      </c>
      <c r="N7" s="10" t="s">
        <v>335</v>
      </c>
      <c r="O7" s="10" t="s">
        <v>739</v>
      </c>
      <c r="P7" s="10" t="s">
        <v>240</v>
      </c>
      <c r="Q7" s="10" t="s">
        <v>235</v>
      </c>
      <c r="R7" s="10" t="s">
        <v>241</v>
      </c>
      <c r="S7" s="10" t="s">
        <v>242</v>
      </c>
      <c r="T7" s="10" t="s">
        <v>243</v>
      </c>
      <c r="U7" s="10" t="s">
        <v>244</v>
      </c>
      <c r="V7" s="10" t="s">
        <v>245</v>
      </c>
      <c r="W7" s="10" t="s">
        <v>246</v>
      </c>
      <c r="X7" s="10" t="s">
        <v>342</v>
      </c>
      <c r="Y7" s="10" t="s">
        <v>343</v>
      </c>
      <c r="Z7" s="10" t="s">
        <v>344</v>
      </c>
      <c r="AA7" s="10" t="s">
        <v>345</v>
      </c>
      <c r="AB7" s="10" t="s">
        <v>346</v>
      </c>
      <c r="AC7" s="10" t="s">
        <v>249</v>
      </c>
      <c r="AD7" s="34" t="s">
        <v>729</v>
      </c>
      <c r="AE7" s="10" t="s">
        <v>836</v>
      </c>
      <c r="AF7" s="10" t="s">
        <v>252</v>
      </c>
      <c r="AG7" s="10" t="s">
        <v>253</v>
      </c>
      <c r="AH7" s="10" t="s">
        <v>254</v>
      </c>
      <c r="AI7" s="10" t="s">
        <v>255</v>
      </c>
      <c r="AJ7" s="10" t="s">
        <v>256</v>
      </c>
      <c r="AK7" s="10" t="s">
        <v>257</v>
      </c>
      <c r="AL7" s="10" t="s">
        <v>258</v>
      </c>
      <c r="AM7" s="10" t="s">
        <v>259</v>
      </c>
      <c r="AN7" s="10" t="s">
        <v>260</v>
      </c>
      <c r="AO7" s="10" t="s">
        <v>261</v>
      </c>
      <c r="AP7" s="10" t="s">
        <v>837</v>
      </c>
      <c r="AQ7" s="10" t="s">
        <v>352</v>
      </c>
      <c r="AR7" s="10" t="s">
        <v>838</v>
      </c>
      <c r="AS7" s="10" t="s">
        <v>354</v>
      </c>
      <c r="AT7" s="10" t="s">
        <v>355</v>
      </c>
      <c r="AU7" s="10" t="s">
        <v>263</v>
      </c>
      <c r="AV7" s="10" t="s">
        <v>264</v>
      </c>
      <c r="AW7" s="10" t="s">
        <v>265</v>
      </c>
      <c r="AX7" s="10" t="s">
        <v>266</v>
      </c>
      <c r="AY7" s="10" t="s">
        <v>267</v>
      </c>
      <c r="AZ7" s="10" t="s">
        <v>268</v>
      </c>
      <c r="BA7" s="10" t="s">
        <v>236</v>
      </c>
      <c r="BB7" s="10" t="s">
        <v>731</v>
      </c>
      <c r="BC7" s="10" t="s">
        <v>269</v>
      </c>
      <c r="BD7" s="10" t="s">
        <v>270</v>
      </c>
      <c r="BE7" s="10"/>
      <c r="BF7" s="10"/>
      <c r="BG7" s="10"/>
      <c r="BH7" s="10"/>
      <c r="BI7" s="10"/>
      <c r="BJ7" s="10"/>
      <c r="BK7" s="10"/>
      <c r="BL7" s="10"/>
      <c r="BM7" s="10" t="s">
        <v>278</v>
      </c>
      <c r="BN7" s="10" t="s">
        <v>279</v>
      </c>
      <c r="BO7" s="10" t="s">
        <v>733</v>
      </c>
      <c r="BP7" s="10" t="s">
        <v>734</v>
      </c>
      <c r="BQ7" s="10" t="s">
        <v>280</v>
      </c>
      <c r="BR7" s="10" t="s">
        <v>281</v>
      </c>
      <c r="BS7" s="10" t="s">
        <v>282</v>
      </c>
      <c r="BT7" s="10" t="s">
        <v>283</v>
      </c>
      <c r="BU7" s="10" t="s">
        <v>284</v>
      </c>
      <c r="BV7" s="10" t="s">
        <v>285</v>
      </c>
      <c r="BW7" s="10" t="s">
        <v>286</v>
      </c>
      <c r="BX7" s="10" t="s">
        <v>287</v>
      </c>
      <c r="BY7" s="10" t="s">
        <v>288</v>
      </c>
      <c r="BZ7" s="10" t="s">
        <v>289</v>
      </c>
      <c r="CA7" s="10" t="s">
        <v>290</v>
      </c>
      <c r="CB7" s="10" t="s">
        <v>291</v>
      </c>
      <c r="CC7" s="10" t="s">
        <v>292</v>
      </c>
      <c r="CD7" s="10" t="s">
        <v>293</v>
      </c>
      <c r="CE7" s="10" t="s">
        <v>295</v>
      </c>
      <c r="CF7" s="10" t="s">
        <v>296</v>
      </c>
      <c r="CG7" s="10" t="s">
        <v>297</v>
      </c>
      <c r="CH7" s="10" t="s">
        <v>298</v>
      </c>
      <c r="CI7" s="10" t="s">
        <v>299</v>
      </c>
      <c r="CJ7" s="10" t="s">
        <v>300</v>
      </c>
      <c r="CK7" s="10" t="s">
        <v>839</v>
      </c>
      <c r="CL7" s="10" t="s">
        <v>302</v>
      </c>
      <c r="CM7" s="10" t="s">
        <v>303</v>
      </c>
      <c r="CN7" s="10" t="s">
        <v>304</v>
      </c>
      <c r="CO7" s="10" t="s">
        <v>305</v>
      </c>
      <c r="CP7" s="10" t="s">
        <v>306</v>
      </c>
      <c r="CQ7" s="10" t="s">
        <v>307</v>
      </c>
      <c r="CR7" s="10" t="s">
        <v>308</v>
      </c>
      <c r="CS7" s="10" t="s">
        <v>840</v>
      </c>
      <c r="CT7" s="10" t="s">
        <v>310</v>
      </c>
      <c r="CU7" s="10" t="s">
        <v>311</v>
      </c>
      <c r="CV7" s="10" t="s">
        <v>312</v>
      </c>
      <c r="CW7" s="10" t="s">
        <v>313</v>
      </c>
      <c r="CX7" s="10" t="s">
        <v>314</v>
      </c>
      <c r="CY7" s="10" t="s">
        <v>315</v>
      </c>
      <c r="CZ7" s="10" t="s">
        <v>316</v>
      </c>
      <c r="DA7" s="10" t="s">
        <v>317</v>
      </c>
      <c r="DB7" s="10" t="s">
        <v>318</v>
      </c>
      <c r="DC7" s="10" t="s">
        <v>841</v>
      </c>
      <c r="DD7" s="10" t="s">
        <v>737</v>
      </c>
      <c r="DE7" s="10" t="s">
        <v>320</v>
      </c>
      <c r="DF7" s="10" t="s">
        <v>321</v>
      </c>
      <c r="DG7" s="10" t="s">
        <v>322</v>
      </c>
      <c r="DH7" s="10" t="s">
        <v>323</v>
      </c>
      <c r="DI7" s="10" t="s">
        <v>325</v>
      </c>
    </row>
    <row r="8" spans="1:113" ht="25.5" x14ac:dyDescent="0.2">
      <c r="A8" s="102"/>
      <c r="B8" s="10"/>
      <c r="C8" s="11" t="s">
        <v>327</v>
      </c>
      <c r="D8" s="10"/>
      <c r="E8" s="10"/>
      <c r="F8" s="10" t="s">
        <v>328</v>
      </c>
      <c r="G8" s="10"/>
      <c r="H8" s="10" t="s">
        <v>842</v>
      </c>
      <c r="I8" s="10" t="s">
        <v>400</v>
      </c>
      <c r="J8" s="10" t="s">
        <v>351</v>
      </c>
      <c r="K8" s="10" t="s">
        <v>337</v>
      </c>
      <c r="L8" s="10" t="s">
        <v>351</v>
      </c>
      <c r="M8" s="10" t="s">
        <v>351</v>
      </c>
      <c r="N8" s="10" t="s">
        <v>351</v>
      </c>
      <c r="O8" s="10" t="s">
        <v>748</v>
      </c>
      <c r="P8" s="10" t="s">
        <v>337</v>
      </c>
      <c r="Q8" s="10" t="s">
        <v>338</v>
      </c>
      <c r="R8" s="10" t="s">
        <v>339</v>
      </c>
      <c r="S8" s="10" t="s">
        <v>340</v>
      </c>
      <c r="T8" s="10" t="s">
        <v>341</v>
      </c>
      <c r="U8" s="10" t="s">
        <v>340</v>
      </c>
      <c r="V8" s="10" t="s">
        <v>340</v>
      </c>
      <c r="W8" s="10" t="s">
        <v>340</v>
      </c>
      <c r="X8" s="10" t="s">
        <v>408</v>
      </c>
      <c r="Y8" s="10" t="s">
        <v>409</v>
      </c>
      <c r="Z8" s="10" t="s">
        <v>340</v>
      </c>
      <c r="AA8" s="10" t="s">
        <v>340</v>
      </c>
      <c r="AB8" s="10" t="s">
        <v>351</v>
      </c>
      <c r="AC8" s="10" t="s">
        <v>347</v>
      </c>
      <c r="AD8" s="10" t="s">
        <v>843</v>
      </c>
      <c r="AE8" s="10" t="s">
        <v>844</v>
      </c>
      <c r="AF8" s="10" t="s">
        <v>340</v>
      </c>
      <c r="AG8" s="10" t="s">
        <v>340</v>
      </c>
      <c r="AH8" s="10" t="s">
        <v>350</v>
      </c>
      <c r="AI8" s="10" t="s">
        <v>340</v>
      </c>
      <c r="AJ8" s="10" t="s">
        <v>351</v>
      </c>
      <c r="AK8" s="10" t="s">
        <v>351</v>
      </c>
      <c r="AL8" s="10" t="s">
        <v>340</v>
      </c>
      <c r="AM8" s="10" t="s">
        <v>340</v>
      </c>
      <c r="AN8" s="10" t="s">
        <v>340</v>
      </c>
      <c r="AO8" s="10" t="s">
        <v>349</v>
      </c>
      <c r="AP8" s="10" t="s">
        <v>845</v>
      </c>
      <c r="AQ8" s="10" t="s">
        <v>340</v>
      </c>
      <c r="AR8" s="10" t="s">
        <v>846</v>
      </c>
      <c r="AS8" s="10" t="s">
        <v>349</v>
      </c>
      <c r="AT8" s="10" t="s">
        <v>422</v>
      </c>
      <c r="AU8" s="10" t="s">
        <v>356</v>
      </c>
      <c r="AV8" s="10" t="s">
        <v>357</v>
      </c>
      <c r="AW8" s="10" t="s">
        <v>358</v>
      </c>
      <c r="AX8" s="10" t="s">
        <v>358</v>
      </c>
      <c r="AY8" s="10" t="s">
        <v>351</v>
      </c>
      <c r="AZ8" s="10" t="s">
        <v>351</v>
      </c>
      <c r="BA8" s="10" t="s">
        <v>359</v>
      </c>
      <c r="BB8" s="10" t="s">
        <v>337</v>
      </c>
      <c r="BC8" s="10" t="s">
        <v>361</v>
      </c>
      <c r="BD8" s="10" t="s">
        <v>362</v>
      </c>
      <c r="BE8" s="10" t="s">
        <v>732</v>
      </c>
      <c r="BF8" s="10" t="s">
        <v>364</v>
      </c>
      <c r="BG8" s="10" t="s">
        <v>272</v>
      </c>
      <c r="BH8" s="10" t="s">
        <v>273</v>
      </c>
      <c r="BI8" s="10" t="s">
        <v>274</v>
      </c>
      <c r="BJ8" s="10" t="s">
        <v>275</v>
      </c>
      <c r="BK8" s="10" t="s">
        <v>276</v>
      </c>
      <c r="BL8" s="10" t="s">
        <v>277</v>
      </c>
      <c r="BM8" s="10" t="s">
        <v>367</v>
      </c>
      <c r="BN8" s="10" t="s">
        <v>368</v>
      </c>
      <c r="BO8" s="10" t="s">
        <v>744</v>
      </c>
      <c r="BP8" s="10" t="s">
        <v>745</v>
      </c>
      <c r="BQ8" s="10"/>
      <c r="BR8" s="10" t="s">
        <v>371</v>
      </c>
      <c r="BS8" s="10"/>
      <c r="BT8" s="10" t="s">
        <v>372</v>
      </c>
      <c r="BU8" s="10" t="s">
        <v>847</v>
      </c>
      <c r="BV8" s="10" t="s">
        <v>374</v>
      </c>
      <c r="BW8" s="10" t="s">
        <v>375</v>
      </c>
      <c r="BX8" s="10" t="s">
        <v>284</v>
      </c>
      <c r="BY8" s="10" t="s">
        <v>376</v>
      </c>
      <c r="BZ8" s="10" t="s">
        <v>376</v>
      </c>
      <c r="CA8" s="10" t="s">
        <v>377</v>
      </c>
      <c r="CB8" s="10"/>
      <c r="CC8" s="10" t="s">
        <v>376</v>
      </c>
      <c r="CD8" s="10" t="s">
        <v>378</v>
      </c>
      <c r="CE8" s="10" t="s">
        <v>380</v>
      </c>
      <c r="CF8" s="10"/>
      <c r="CG8" s="10" t="s">
        <v>372</v>
      </c>
      <c r="CH8" s="10" t="s">
        <v>381</v>
      </c>
      <c r="CI8" s="10" t="s">
        <v>351</v>
      </c>
      <c r="CJ8" s="10" t="s">
        <v>382</v>
      </c>
      <c r="CK8" s="10" t="s">
        <v>435</v>
      </c>
      <c r="CL8" s="10" t="s">
        <v>379</v>
      </c>
      <c r="CM8" s="10" t="s">
        <v>383</v>
      </c>
      <c r="CN8" s="10" t="s">
        <v>384</v>
      </c>
      <c r="CO8" s="10" t="s">
        <v>383</v>
      </c>
      <c r="CP8" s="10" t="s">
        <v>383</v>
      </c>
      <c r="CQ8" s="10" t="s">
        <v>848</v>
      </c>
      <c r="CR8" s="10" t="s">
        <v>385</v>
      </c>
      <c r="CS8" s="10" t="s">
        <v>849</v>
      </c>
      <c r="CT8" s="10" t="s">
        <v>357</v>
      </c>
      <c r="CU8" s="10" t="s">
        <v>388</v>
      </c>
      <c r="CV8" s="10" t="s">
        <v>388</v>
      </c>
      <c r="CW8" s="10" t="s">
        <v>388</v>
      </c>
      <c r="CX8" s="10" t="s">
        <v>388</v>
      </c>
      <c r="CY8" s="10" t="s">
        <v>850</v>
      </c>
      <c r="CZ8" s="10"/>
      <c r="DA8" s="10" t="s">
        <v>357</v>
      </c>
      <c r="DB8" s="10" t="s">
        <v>390</v>
      </c>
      <c r="DC8" s="10" t="s">
        <v>851</v>
      </c>
      <c r="DD8" s="10" t="s">
        <v>746</v>
      </c>
      <c r="DE8" s="10" t="s">
        <v>392</v>
      </c>
      <c r="DF8" s="10" t="s">
        <v>393</v>
      </c>
      <c r="DG8" s="10" t="s">
        <v>394</v>
      </c>
      <c r="DH8" s="10" t="s">
        <v>852</v>
      </c>
      <c r="DI8" s="10" t="s">
        <v>397</v>
      </c>
    </row>
    <row r="9" spans="1:113" ht="25.5" x14ac:dyDescent="0.2">
      <c r="A9" s="102"/>
      <c r="B9" s="10"/>
      <c r="C9" s="11" t="s">
        <v>398</v>
      </c>
      <c r="D9" s="10"/>
      <c r="E9" s="10"/>
      <c r="F9" s="10"/>
      <c r="G9" s="10"/>
      <c r="H9" s="10" t="s">
        <v>853</v>
      </c>
      <c r="I9" s="10"/>
      <c r="J9" s="10" t="s">
        <v>451</v>
      </c>
      <c r="K9" s="10" t="s">
        <v>452</v>
      </c>
      <c r="L9" s="10" t="s">
        <v>401</v>
      </c>
      <c r="M9" s="10" t="s">
        <v>401</v>
      </c>
      <c r="N9" s="10" t="s">
        <v>401</v>
      </c>
      <c r="O9" s="10" t="s">
        <v>758</v>
      </c>
      <c r="P9" s="10" t="s">
        <v>326</v>
      </c>
      <c r="Q9" s="10" t="s">
        <v>403</v>
      </c>
      <c r="R9" s="10" t="s">
        <v>404</v>
      </c>
      <c r="S9" s="10" t="s">
        <v>405</v>
      </c>
      <c r="T9" s="10" t="s">
        <v>406</v>
      </c>
      <c r="U9" s="10" t="s">
        <v>337</v>
      </c>
      <c r="V9" s="10" t="s">
        <v>337</v>
      </c>
      <c r="W9" s="10" t="s">
        <v>407</v>
      </c>
      <c r="X9" s="10" t="s">
        <v>461</v>
      </c>
      <c r="Y9" s="10" t="s">
        <v>759</v>
      </c>
      <c r="Z9" s="10" t="s">
        <v>337</v>
      </c>
      <c r="AA9" s="10" t="s">
        <v>463</v>
      </c>
      <c r="AB9" s="10" t="s">
        <v>464</v>
      </c>
      <c r="AC9" s="10" t="s">
        <v>749</v>
      </c>
      <c r="AD9" s="10" t="s">
        <v>854</v>
      </c>
      <c r="AE9" s="10" t="s">
        <v>855</v>
      </c>
      <c r="AF9" s="10" t="s">
        <v>337</v>
      </c>
      <c r="AG9" s="10" t="s">
        <v>337</v>
      </c>
      <c r="AH9" s="10" t="s">
        <v>413</v>
      </c>
      <c r="AI9" s="10" t="s">
        <v>337</v>
      </c>
      <c r="AJ9" s="10" t="s">
        <v>401</v>
      </c>
      <c r="AK9" s="10" t="s">
        <v>415</v>
      </c>
      <c r="AL9" s="10" t="s">
        <v>416</v>
      </c>
      <c r="AM9" s="10" t="s">
        <v>417</v>
      </c>
      <c r="AN9" s="10" t="s">
        <v>418</v>
      </c>
      <c r="AO9" s="10" t="s">
        <v>419</v>
      </c>
      <c r="AP9" s="10" t="s">
        <v>515</v>
      </c>
      <c r="AQ9" s="10" t="s">
        <v>474</v>
      </c>
      <c r="AR9" s="10" t="s">
        <v>475</v>
      </c>
      <c r="AS9" s="10" t="s">
        <v>476</v>
      </c>
      <c r="AT9" s="10"/>
      <c r="AU9" s="10" t="s">
        <v>423</v>
      </c>
      <c r="AV9" s="10" t="s">
        <v>416</v>
      </c>
      <c r="AW9" s="10" t="s">
        <v>424</v>
      </c>
      <c r="AX9" s="10" t="s">
        <v>479</v>
      </c>
      <c r="AY9" s="10" t="s">
        <v>426</v>
      </c>
      <c r="AZ9" s="10" t="s">
        <v>426</v>
      </c>
      <c r="BA9" s="10"/>
      <c r="BB9" s="10" t="s">
        <v>427</v>
      </c>
      <c r="BC9" s="10"/>
      <c r="BD9" s="10"/>
      <c r="BE9" s="10" t="s">
        <v>743</v>
      </c>
      <c r="BF9" s="10" t="s">
        <v>351</v>
      </c>
      <c r="BG9" s="10" t="s">
        <v>365</v>
      </c>
      <c r="BH9" s="10" t="s">
        <v>365</v>
      </c>
      <c r="BI9" s="10" t="s">
        <v>366</v>
      </c>
      <c r="BJ9" s="10" t="s">
        <v>367</v>
      </c>
      <c r="BK9" s="10" t="s">
        <v>367</v>
      </c>
      <c r="BL9" s="10" t="s">
        <v>367</v>
      </c>
      <c r="BM9" s="10"/>
      <c r="BN9" s="10" t="s">
        <v>430</v>
      </c>
      <c r="BO9" s="10" t="s">
        <v>754</v>
      </c>
      <c r="BP9" s="10" t="s">
        <v>755</v>
      </c>
      <c r="BQ9" s="10"/>
      <c r="BR9" s="10" t="s">
        <v>351</v>
      </c>
      <c r="BS9" s="10"/>
      <c r="BT9" s="10"/>
      <c r="BU9" s="10" t="s">
        <v>856</v>
      </c>
      <c r="BV9" s="10" t="s">
        <v>434</v>
      </c>
      <c r="BW9" s="10" t="s">
        <v>357</v>
      </c>
      <c r="BX9" s="10" t="s">
        <v>435</v>
      </c>
      <c r="BY9" s="10" t="s">
        <v>764</v>
      </c>
      <c r="BZ9" s="10" t="s">
        <v>357</v>
      </c>
      <c r="CA9" s="10" t="s">
        <v>357</v>
      </c>
      <c r="CB9" s="10"/>
      <c r="CC9" s="10" t="s">
        <v>393</v>
      </c>
      <c r="CD9" s="10" t="s">
        <v>437</v>
      </c>
      <c r="CE9" s="10" t="s">
        <v>351</v>
      </c>
      <c r="CF9" s="10"/>
      <c r="CG9" s="10"/>
      <c r="CH9" s="10" t="s">
        <v>438</v>
      </c>
      <c r="CI9" s="10" t="s">
        <v>439</v>
      </c>
      <c r="CJ9" s="10" t="s">
        <v>372</v>
      </c>
      <c r="CK9" s="10" t="s">
        <v>490</v>
      </c>
      <c r="CL9" s="10" t="s">
        <v>440</v>
      </c>
      <c r="CM9" s="10" t="s">
        <v>440</v>
      </c>
      <c r="CN9" s="10" t="s">
        <v>351</v>
      </c>
      <c r="CO9" s="10" t="s">
        <v>337</v>
      </c>
      <c r="CP9" s="10" t="s">
        <v>337</v>
      </c>
      <c r="CQ9" s="10" t="s">
        <v>857</v>
      </c>
      <c r="CR9" s="10" t="s">
        <v>441</v>
      </c>
      <c r="CS9" s="10" t="s">
        <v>858</v>
      </c>
      <c r="CT9" s="12"/>
      <c r="CU9" s="10"/>
      <c r="CV9" s="10"/>
      <c r="CW9" s="10"/>
      <c r="CX9" s="10"/>
      <c r="CY9" s="10" t="s">
        <v>351</v>
      </c>
      <c r="CZ9" s="10"/>
      <c r="DA9" s="10"/>
      <c r="DB9" s="10" t="s">
        <v>444</v>
      </c>
      <c r="DC9" s="10" t="s">
        <v>351</v>
      </c>
      <c r="DD9" s="10" t="s">
        <v>756</v>
      </c>
      <c r="DE9" s="10" t="s">
        <v>393</v>
      </c>
      <c r="DF9" s="10"/>
      <c r="DG9" s="10"/>
      <c r="DH9" s="10" t="s">
        <v>324</v>
      </c>
      <c r="DI9" s="10" t="s">
        <v>448</v>
      </c>
    </row>
    <row r="10" spans="1:113" ht="25.5" x14ac:dyDescent="0.2">
      <c r="A10" s="102"/>
      <c r="B10" s="10"/>
      <c r="C10" s="11" t="s">
        <v>449</v>
      </c>
      <c r="D10" s="10"/>
      <c r="E10" s="10"/>
      <c r="F10" s="10"/>
      <c r="G10" s="10"/>
      <c r="H10" s="10" t="s">
        <v>859</v>
      </c>
      <c r="I10" s="10"/>
      <c r="J10" s="10" t="s">
        <v>501</v>
      </c>
      <c r="K10" s="10" t="s">
        <v>351</v>
      </c>
      <c r="L10" s="10" t="s">
        <v>453</v>
      </c>
      <c r="M10" s="10" t="s">
        <v>503</v>
      </c>
      <c r="N10" s="10" t="s">
        <v>337</v>
      </c>
      <c r="O10" s="10" t="s">
        <v>767</v>
      </c>
      <c r="P10" s="10" t="s">
        <v>455</v>
      </c>
      <c r="Q10" s="10"/>
      <c r="R10" s="10" t="s">
        <v>456</v>
      </c>
      <c r="S10" s="10"/>
      <c r="T10" s="10" t="s">
        <v>457</v>
      </c>
      <c r="U10" s="10" t="s">
        <v>458</v>
      </c>
      <c r="V10" s="10" t="s">
        <v>459</v>
      </c>
      <c r="W10" s="10" t="s">
        <v>460</v>
      </c>
      <c r="X10" s="10" t="s">
        <v>375</v>
      </c>
      <c r="Y10" s="10" t="s">
        <v>506</v>
      </c>
      <c r="Z10" s="10" t="s">
        <v>507</v>
      </c>
      <c r="AA10" s="10" t="s">
        <v>508</v>
      </c>
      <c r="AB10" s="10" t="s">
        <v>337</v>
      </c>
      <c r="AC10" s="10" t="s">
        <v>760</v>
      </c>
      <c r="AD10" s="10" t="s">
        <v>860</v>
      </c>
      <c r="AE10" s="10" t="s">
        <v>511</v>
      </c>
      <c r="AF10" s="10" t="s">
        <v>468</v>
      </c>
      <c r="AG10" s="10" t="s">
        <v>412</v>
      </c>
      <c r="AH10" s="10" t="s">
        <v>469</v>
      </c>
      <c r="AI10" s="10" t="s">
        <v>414</v>
      </c>
      <c r="AJ10" s="10" t="s">
        <v>453</v>
      </c>
      <c r="AK10" s="10" t="s">
        <v>471</v>
      </c>
      <c r="AL10" s="10" t="s">
        <v>469</v>
      </c>
      <c r="AM10" s="10" t="s">
        <v>472</v>
      </c>
      <c r="AN10" s="10" t="s">
        <v>472</v>
      </c>
      <c r="AO10" s="10"/>
      <c r="AP10" s="10" t="s">
        <v>537</v>
      </c>
      <c r="AQ10" s="10" t="s">
        <v>516</v>
      </c>
      <c r="AR10" s="10" t="s">
        <v>517</v>
      </c>
      <c r="AS10" s="10" t="s">
        <v>518</v>
      </c>
      <c r="AT10" s="10"/>
      <c r="AU10" s="10"/>
      <c r="AV10" s="10" t="s">
        <v>477</v>
      </c>
      <c r="AW10" s="10" t="s">
        <v>478</v>
      </c>
      <c r="AX10" s="10" t="s">
        <v>520</v>
      </c>
      <c r="AY10" s="10" t="s">
        <v>480</v>
      </c>
      <c r="AZ10" s="10" t="s">
        <v>440</v>
      </c>
      <c r="BA10" s="10"/>
      <c r="BB10" s="10"/>
      <c r="BC10" s="10"/>
      <c r="BD10" s="10"/>
      <c r="BE10" s="10" t="s">
        <v>753</v>
      </c>
      <c r="BF10" s="10" t="s">
        <v>482</v>
      </c>
      <c r="BG10" s="10"/>
      <c r="BH10" s="10"/>
      <c r="BI10" s="10" t="s">
        <v>429</v>
      </c>
      <c r="BJ10" s="10"/>
      <c r="BK10" s="10"/>
      <c r="BL10" s="10"/>
      <c r="BM10" s="10"/>
      <c r="BN10" s="10"/>
      <c r="BO10" s="10" t="s">
        <v>763</v>
      </c>
      <c r="BP10" s="10"/>
      <c r="BQ10" s="10"/>
      <c r="BR10" s="10" t="s">
        <v>485</v>
      </c>
      <c r="BS10" s="10"/>
      <c r="BT10" s="10"/>
      <c r="BU10" s="10" t="s">
        <v>284</v>
      </c>
      <c r="BV10" s="10" t="s">
        <v>486</v>
      </c>
      <c r="BW10" s="10"/>
      <c r="BX10" s="10"/>
      <c r="BY10" s="10"/>
      <c r="BZ10" s="10"/>
      <c r="CA10" s="10"/>
      <c r="CB10" s="10"/>
      <c r="CC10" s="10"/>
      <c r="CD10" s="10"/>
      <c r="CE10" s="10" t="s">
        <v>488</v>
      </c>
      <c r="CF10" s="10"/>
      <c r="CG10" s="10"/>
      <c r="CH10" s="10" t="s">
        <v>489</v>
      </c>
      <c r="CI10" s="10" t="s">
        <v>294</v>
      </c>
      <c r="CJ10" s="10"/>
      <c r="CK10" s="10" t="s">
        <v>351</v>
      </c>
      <c r="CL10" s="10" t="s">
        <v>491</v>
      </c>
      <c r="CM10" s="10" t="s">
        <v>492</v>
      </c>
      <c r="CN10" s="10" t="s">
        <v>493</v>
      </c>
      <c r="CO10" s="10" t="s">
        <v>494</v>
      </c>
      <c r="CP10" s="10" t="s">
        <v>495</v>
      </c>
      <c r="CQ10" s="10" t="s">
        <v>526</v>
      </c>
      <c r="CR10" s="10"/>
      <c r="CS10" s="10" t="s">
        <v>861</v>
      </c>
      <c r="CT10" s="10"/>
      <c r="CU10" s="10"/>
      <c r="CV10" s="12"/>
      <c r="CW10" s="12"/>
      <c r="CX10" s="12"/>
      <c r="CY10" s="10" t="s">
        <v>324</v>
      </c>
      <c r="CZ10" s="10"/>
      <c r="DA10" s="10"/>
      <c r="DB10" s="10" t="s">
        <v>862</v>
      </c>
      <c r="DC10" s="10" t="s">
        <v>863</v>
      </c>
      <c r="DD10" s="10" t="s">
        <v>765</v>
      </c>
      <c r="DE10" s="10"/>
      <c r="DF10" s="10"/>
      <c r="DG10" s="10"/>
      <c r="DH10" s="10" t="s">
        <v>396</v>
      </c>
      <c r="DI10" s="10" t="s">
        <v>864</v>
      </c>
    </row>
    <row r="11" spans="1:113" ht="25.5" x14ac:dyDescent="0.2">
      <c r="A11" s="102"/>
      <c r="B11" s="10"/>
      <c r="C11" s="11" t="s">
        <v>328</v>
      </c>
      <c r="D11" s="10"/>
      <c r="E11" s="10"/>
      <c r="F11" s="10"/>
      <c r="G11" s="10"/>
      <c r="H11" s="10" t="s">
        <v>865</v>
      </c>
      <c r="I11" s="10"/>
      <c r="J11" s="10"/>
      <c r="K11" s="10" t="s">
        <v>531</v>
      </c>
      <c r="L11" s="10" t="s">
        <v>502</v>
      </c>
      <c r="M11" s="10" t="s">
        <v>532</v>
      </c>
      <c r="N11" s="10" t="s">
        <v>866</v>
      </c>
      <c r="O11" s="10"/>
      <c r="P11" s="10"/>
      <c r="Q11" s="10"/>
      <c r="R11" s="10" t="s">
        <v>469</v>
      </c>
      <c r="S11" s="10"/>
      <c r="T11" s="10" t="s">
        <v>504</v>
      </c>
      <c r="U11" s="12"/>
      <c r="V11" s="12"/>
      <c r="W11" s="10" t="s">
        <v>867</v>
      </c>
      <c r="X11" s="10" t="s">
        <v>534</v>
      </c>
      <c r="Y11" s="10" t="s">
        <v>772</v>
      </c>
      <c r="Z11" s="10"/>
      <c r="AA11" s="10" t="s">
        <v>469</v>
      </c>
      <c r="AB11" s="10" t="s">
        <v>536</v>
      </c>
      <c r="AC11" s="10" t="s">
        <v>509</v>
      </c>
      <c r="AD11" s="10" t="s">
        <v>510</v>
      </c>
      <c r="AE11" s="10" t="s">
        <v>412</v>
      </c>
      <c r="AF11" s="10"/>
      <c r="AG11" s="10" t="s">
        <v>512</v>
      </c>
      <c r="AH11" s="10"/>
      <c r="AI11" s="10" t="s">
        <v>470</v>
      </c>
      <c r="AJ11" s="10" t="s">
        <v>513</v>
      </c>
      <c r="AK11" s="10" t="s">
        <v>513</v>
      </c>
      <c r="AL11" s="10"/>
      <c r="AM11" s="10" t="s">
        <v>514</v>
      </c>
      <c r="AN11" s="10" t="s">
        <v>514</v>
      </c>
      <c r="AO11" s="10"/>
      <c r="AP11" s="10" t="s">
        <v>557</v>
      </c>
      <c r="AQ11" s="10" t="s">
        <v>538</v>
      </c>
      <c r="AR11" s="10" t="s">
        <v>539</v>
      </c>
      <c r="AS11" s="10" t="s">
        <v>351</v>
      </c>
      <c r="AT11" s="10"/>
      <c r="AU11" s="10"/>
      <c r="AV11" s="10" t="s">
        <v>514</v>
      </c>
      <c r="AW11" s="10" t="s">
        <v>519</v>
      </c>
      <c r="AX11" s="10" t="s">
        <v>541</v>
      </c>
      <c r="AY11" s="10"/>
      <c r="AZ11" s="10"/>
      <c r="BA11" s="10"/>
      <c r="BB11" s="10"/>
      <c r="BC11" s="10"/>
      <c r="BD11" s="10"/>
      <c r="BE11" s="10" t="s">
        <v>762</v>
      </c>
      <c r="BF11" s="10" t="s">
        <v>521</v>
      </c>
      <c r="BG11" s="10"/>
      <c r="BH11" s="10"/>
      <c r="BI11" s="10" t="s">
        <v>483</v>
      </c>
      <c r="BJ11" s="10"/>
      <c r="BK11" s="10"/>
      <c r="BL11" s="10"/>
      <c r="BM11" s="10"/>
      <c r="BN11" s="10"/>
      <c r="BO11" s="10"/>
      <c r="BP11" s="10"/>
      <c r="BQ11" s="10"/>
      <c r="BR11" s="10" t="s">
        <v>372</v>
      </c>
      <c r="BS11" s="10"/>
      <c r="BT11" s="10"/>
      <c r="BU11" s="10" t="s">
        <v>435</v>
      </c>
      <c r="BV11" s="10" t="s">
        <v>522</v>
      </c>
      <c r="BW11" s="10"/>
      <c r="BX11" s="10"/>
      <c r="BY11" s="10"/>
      <c r="BZ11" s="10"/>
      <c r="CA11" s="10"/>
      <c r="CB11" s="10"/>
      <c r="CC11" s="10"/>
      <c r="CD11" s="10"/>
      <c r="CE11" s="10" t="s">
        <v>372</v>
      </c>
      <c r="CF11" s="10"/>
      <c r="CG11" s="10"/>
      <c r="CH11" s="10" t="s">
        <v>372</v>
      </c>
      <c r="CI11" s="10"/>
      <c r="CJ11" s="10"/>
      <c r="CK11" s="10" t="s">
        <v>542</v>
      </c>
      <c r="CL11" s="10" t="s">
        <v>868</v>
      </c>
      <c r="CM11" s="10"/>
      <c r="CN11" s="10" t="s">
        <v>524</v>
      </c>
      <c r="CO11" s="10" t="s">
        <v>525</v>
      </c>
      <c r="CP11" s="10"/>
      <c r="CQ11" s="10" t="s">
        <v>326</v>
      </c>
      <c r="CR11" s="10"/>
      <c r="CS11" s="10" t="s">
        <v>469</v>
      </c>
      <c r="CT11" s="10"/>
      <c r="CU11" s="10"/>
      <c r="CV11" s="12"/>
      <c r="CW11" s="12"/>
      <c r="CX11" s="12"/>
      <c r="CY11" s="10" t="s">
        <v>357</v>
      </c>
      <c r="CZ11" s="10"/>
      <c r="DA11" s="10"/>
      <c r="DB11" s="10" t="s">
        <v>383</v>
      </c>
      <c r="DC11" s="10" t="s">
        <v>869</v>
      </c>
      <c r="DD11" s="10" t="s">
        <v>769</v>
      </c>
      <c r="DE11" s="10"/>
      <c r="DF11" s="10"/>
      <c r="DG11" s="10"/>
      <c r="DH11" s="10" t="s">
        <v>546</v>
      </c>
      <c r="DI11" s="10" t="s">
        <v>870</v>
      </c>
    </row>
    <row r="12" spans="1:113" ht="25.5" x14ac:dyDescent="0.2">
      <c r="A12" s="102"/>
      <c r="B12" s="10"/>
      <c r="C12" s="11" t="s">
        <v>871</v>
      </c>
      <c r="D12" s="10"/>
      <c r="E12" s="10"/>
      <c r="F12" s="10"/>
      <c r="G12" s="10"/>
      <c r="H12" s="10" t="s">
        <v>775</v>
      </c>
      <c r="I12" s="10"/>
      <c r="J12" s="10"/>
      <c r="K12" s="10" t="s">
        <v>550</v>
      </c>
      <c r="L12" s="10" t="s">
        <v>455</v>
      </c>
      <c r="M12" s="10" t="s">
        <v>551</v>
      </c>
      <c r="N12" s="10" t="s">
        <v>455</v>
      </c>
      <c r="O12" s="10"/>
      <c r="P12" s="10"/>
      <c r="Q12" s="10"/>
      <c r="R12" s="10"/>
      <c r="S12" s="10"/>
      <c r="T12" s="10"/>
      <c r="U12" s="10"/>
      <c r="V12" s="10"/>
      <c r="W12" s="10" t="s">
        <v>552</v>
      </c>
      <c r="X12" s="10" t="s">
        <v>553</v>
      </c>
      <c r="Y12" s="10" t="s">
        <v>872</v>
      </c>
      <c r="Z12" s="10"/>
      <c r="AA12" s="10"/>
      <c r="AB12" s="10" t="s">
        <v>555</v>
      </c>
      <c r="AC12" s="10" t="s">
        <v>873</v>
      </c>
      <c r="AD12" s="10"/>
      <c r="AE12" s="10" t="s">
        <v>469</v>
      </c>
      <c r="AF12" s="10"/>
      <c r="AG12" s="10"/>
      <c r="AH12" s="10"/>
      <c r="AI12" s="10" t="s">
        <v>469</v>
      </c>
      <c r="AJ12" s="10"/>
      <c r="AK12" s="10"/>
      <c r="AL12" s="10"/>
      <c r="AM12" s="10"/>
      <c r="AN12" s="10"/>
      <c r="AO12" s="10"/>
      <c r="AP12" s="12"/>
      <c r="AQ12" s="12"/>
      <c r="AR12" s="10" t="s">
        <v>557</v>
      </c>
      <c r="AS12" s="10" t="s">
        <v>514</v>
      </c>
      <c r="AT12" s="10"/>
      <c r="AU12" s="10"/>
      <c r="AV12" s="10" t="s">
        <v>540</v>
      </c>
      <c r="AW12" s="10"/>
      <c r="AX12" s="10" t="s">
        <v>520</v>
      </c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 t="s">
        <v>357</v>
      </c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 t="s">
        <v>372</v>
      </c>
      <c r="CL12" s="10" t="s">
        <v>874</v>
      </c>
      <c r="CM12" s="10"/>
      <c r="CN12" s="10" t="s">
        <v>544</v>
      </c>
      <c r="CO12" s="10"/>
      <c r="CP12" s="10"/>
      <c r="CQ12" s="10" t="s">
        <v>372</v>
      </c>
      <c r="CR12" s="10"/>
      <c r="CS12" s="12"/>
      <c r="CT12" s="10"/>
      <c r="CU12" s="10"/>
      <c r="CV12" s="12"/>
      <c r="CW12" s="12"/>
      <c r="CX12" s="12"/>
      <c r="CY12" s="10"/>
      <c r="CZ12" s="10"/>
      <c r="DA12" s="10"/>
      <c r="DB12" s="10"/>
      <c r="DC12" s="10" t="s">
        <v>777</v>
      </c>
      <c r="DD12" s="10" t="s">
        <v>875</v>
      </c>
      <c r="DE12" s="10"/>
      <c r="DF12" s="10"/>
      <c r="DG12" s="10"/>
      <c r="DH12" s="10" t="s">
        <v>876</v>
      </c>
      <c r="DI12" s="10" t="s">
        <v>877</v>
      </c>
    </row>
    <row r="13" spans="1:113" ht="25.5" x14ac:dyDescent="0.2">
      <c r="A13" s="103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 t="s">
        <v>778</v>
      </c>
      <c r="Z13" s="39"/>
      <c r="AA13" s="39"/>
      <c r="AB13" s="39"/>
      <c r="AC13" s="39" t="s">
        <v>777</v>
      </c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40"/>
      <c r="AQ13" s="40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40"/>
      <c r="CT13" s="39"/>
      <c r="CU13" s="39"/>
      <c r="CV13" s="40"/>
      <c r="CW13" s="40"/>
      <c r="CX13" s="40"/>
      <c r="CY13" s="39"/>
      <c r="CZ13" s="39"/>
      <c r="DA13" s="39"/>
      <c r="DB13" s="39"/>
      <c r="DC13" s="39"/>
      <c r="DD13" s="39" t="s">
        <v>779</v>
      </c>
      <c r="DE13" s="39"/>
      <c r="DF13" s="39"/>
      <c r="DG13" s="39"/>
      <c r="DH13" s="39"/>
      <c r="DI13" s="41" t="s">
        <v>529</v>
      </c>
    </row>
    <row r="14" spans="1:113" x14ac:dyDescent="0.2">
      <c r="A14" s="17"/>
      <c r="B14" s="18"/>
      <c r="C14" s="21" t="s">
        <v>560</v>
      </c>
      <c r="D14" s="21" t="s">
        <v>560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21" t="s">
        <v>560</v>
      </c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21" t="s">
        <v>560</v>
      </c>
      <c r="AL14" s="21" t="s">
        <v>560</v>
      </c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21" t="s">
        <v>560</v>
      </c>
      <c r="BA14" s="19"/>
      <c r="BB14" s="19"/>
      <c r="BC14" s="19"/>
      <c r="BD14" s="19"/>
      <c r="BE14" s="19"/>
      <c r="BF14" s="19"/>
      <c r="BG14" s="19"/>
      <c r="BH14" s="21" t="s">
        <v>560</v>
      </c>
      <c r="BI14" s="19"/>
      <c r="BJ14" s="19"/>
      <c r="BK14" s="19"/>
      <c r="BL14" s="19"/>
      <c r="BM14" s="19"/>
      <c r="BN14" s="19"/>
      <c r="BO14" s="19"/>
      <c r="BP14" s="21" t="s">
        <v>560</v>
      </c>
      <c r="BQ14" s="21" t="s">
        <v>560</v>
      </c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21" t="s">
        <v>560</v>
      </c>
      <c r="CN14" s="19"/>
      <c r="CO14" s="19"/>
      <c r="CP14" s="19"/>
      <c r="CQ14" s="19"/>
      <c r="CR14" s="19"/>
      <c r="CS14" s="19"/>
      <c r="CT14" s="19"/>
      <c r="CU14" s="21" t="s">
        <v>560</v>
      </c>
      <c r="CV14" s="19"/>
      <c r="CW14" s="19"/>
      <c r="CX14" s="19"/>
      <c r="CY14" s="19"/>
      <c r="CZ14" s="19"/>
      <c r="DA14" s="19"/>
      <c r="DB14" s="19"/>
      <c r="DC14" s="19"/>
      <c r="DD14" s="19"/>
      <c r="DE14" s="21" t="s">
        <v>560</v>
      </c>
      <c r="DF14" s="21" t="s">
        <v>560</v>
      </c>
      <c r="DG14" s="21" t="s">
        <v>560</v>
      </c>
      <c r="DH14" s="21" t="s">
        <v>560</v>
      </c>
      <c r="DI14" s="21" t="s">
        <v>560</v>
      </c>
    </row>
    <row r="15" spans="1:113" x14ac:dyDescent="0.2">
      <c r="A15" s="36" t="s">
        <v>780</v>
      </c>
      <c r="B15" s="23">
        <v>113934902</v>
      </c>
      <c r="C15" s="24">
        <v>310162</v>
      </c>
      <c r="D15" s="24">
        <v>125549</v>
      </c>
      <c r="E15" s="24">
        <v>52341</v>
      </c>
      <c r="F15" s="24">
        <v>52525</v>
      </c>
      <c r="G15" s="24">
        <v>23174</v>
      </c>
      <c r="H15" s="24">
        <v>56573</v>
      </c>
      <c r="I15" s="24">
        <v>3498718</v>
      </c>
      <c r="J15" s="24">
        <v>2290920</v>
      </c>
      <c r="K15" s="24">
        <v>570508</v>
      </c>
      <c r="L15" s="24">
        <v>139556</v>
      </c>
      <c r="M15" s="24">
        <v>157339</v>
      </c>
      <c r="N15" s="24">
        <v>99299</v>
      </c>
      <c r="O15" s="24">
        <v>239501</v>
      </c>
      <c r="P15" s="24">
        <v>1595</v>
      </c>
      <c r="Q15" s="24">
        <v>37619875</v>
      </c>
      <c r="R15" s="24">
        <v>1186386</v>
      </c>
      <c r="S15" s="24">
        <v>966858</v>
      </c>
      <c r="T15" s="24">
        <v>742569</v>
      </c>
      <c r="U15" s="24">
        <v>138602</v>
      </c>
      <c r="V15" s="24">
        <v>1178476</v>
      </c>
      <c r="W15" s="24">
        <v>1441618</v>
      </c>
      <c r="X15" s="24">
        <v>937582</v>
      </c>
      <c r="Y15" s="24">
        <v>194941</v>
      </c>
      <c r="Z15" s="24">
        <v>414283</v>
      </c>
      <c r="AA15" s="24">
        <v>461470</v>
      </c>
      <c r="AB15" s="24">
        <v>420845</v>
      </c>
      <c r="AC15" s="24">
        <v>902165</v>
      </c>
      <c r="AD15" s="24">
        <v>551495</v>
      </c>
      <c r="AE15" s="24">
        <v>1843230</v>
      </c>
      <c r="AF15" s="24">
        <v>1364858</v>
      </c>
      <c r="AG15" s="24">
        <v>237830</v>
      </c>
      <c r="AH15" s="24">
        <v>1416062</v>
      </c>
      <c r="AI15" s="24">
        <v>1680136</v>
      </c>
      <c r="AJ15" s="24">
        <v>1220893</v>
      </c>
      <c r="AK15" s="24">
        <v>976421</v>
      </c>
      <c r="AL15" s="24">
        <v>1464898</v>
      </c>
      <c r="AM15" s="24">
        <v>2127296</v>
      </c>
      <c r="AN15" s="24">
        <v>1800232</v>
      </c>
      <c r="AO15" s="24">
        <v>2886356</v>
      </c>
      <c r="AP15" s="24">
        <v>705672</v>
      </c>
      <c r="AQ15" s="24">
        <v>3020729</v>
      </c>
      <c r="AR15" s="24">
        <v>6439055</v>
      </c>
      <c r="AS15" s="24">
        <v>541385</v>
      </c>
      <c r="AT15" s="24">
        <v>156250</v>
      </c>
      <c r="AU15" s="24">
        <v>76077</v>
      </c>
      <c r="AV15" s="24">
        <v>125205</v>
      </c>
      <c r="AW15" s="24">
        <v>2560916</v>
      </c>
      <c r="AX15" s="24">
        <v>1830684</v>
      </c>
      <c r="AY15" s="24">
        <v>291565</v>
      </c>
      <c r="AZ15" s="24">
        <v>438667</v>
      </c>
      <c r="BA15" s="24">
        <v>20954224</v>
      </c>
      <c r="BB15" s="24">
        <v>14094306</v>
      </c>
      <c r="BC15" s="24">
        <v>4483976</v>
      </c>
      <c r="BD15" s="24">
        <v>1108058</v>
      </c>
      <c r="BE15" s="24">
        <v>1267884</v>
      </c>
      <c r="BF15" s="24">
        <v>7742759</v>
      </c>
      <c r="BG15" s="24">
        <v>3712639</v>
      </c>
      <c r="BH15" s="24">
        <v>4030120</v>
      </c>
      <c r="BI15" s="24">
        <v>6752296</v>
      </c>
      <c r="BJ15" s="24">
        <v>1890047</v>
      </c>
      <c r="BK15" s="24">
        <v>2983234</v>
      </c>
      <c r="BL15" s="24">
        <v>279282</v>
      </c>
      <c r="BM15" s="24">
        <v>582923</v>
      </c>
      <c r="BN15" s="24">
        <v>24667</v>
      </c>
      <c r="BO15" s="24">
        <v>313473</v>
      </c>
      <c r="BP15" s="24">
        <v>366908</v>
      </c>
      <c r="BQ15" s="24">
        <v>311762</v>
      </c>
      <c r="BR15" s="24">
        <v>2412566</v>
      </c>
      <c r="BS15" s="24">
        <v>976387</v>
      </c>
      <c r="BT15" s="24">
        <v>1436179</v>
      </c>
      <c r="BU15" s="24">
        <v>4346456</v>
      </c>
      <c r="BV15" s="24">
        <v>1417105</v>
      </c>
      <c r="BW15" s="24">
        <v>575173</v>
      </c>
      <c r="BX15" s="24">
        <v>2354178</v>
      </c>
      <c r="BY15" s="24">
        <v>7272675</v>
      </c>
      <c r="BZ15" s="24">
        <v>2841255</v>
      </c>
      <c r="CA15" s="24">
        <v>273927</v>
      </c>
      <c r="CB15" s="24">
        <v>4050047</v>
      </c>
      <c r="CC15" s="24">
        <v>107446</v>
      </c>
      <c r="CD15" s="24">
        <v>4846542</v>
      </c>
      <c r="CE15" s="24">
        <v>5355927</v>
      </c>
      <c r="CF15" s="24">
        <v>144045</v>
      </c>
      <c r="CG15" s="24">
        <v>5211882</v>
      </c>
      <c r="CH15" s="24">
        <v>2797107</v>
      </c>
      <c r="CI15" s="24">
        <v>329243</v>
      </c>
      <c r="CJ15" s="24">
        <v>2063966</v>
      </c>
      <c r="CK15" s="24">
        <v>403898</v>
      </c>
      <c r="CL15" s="24">
        <v>1095591</v>
      </c>
      <c r="CM15" s="24">
        <v>52759</v>
      </c>
      <c r="CN15" s="24">
        <v>70779</v>
      </c>
      <c r="CO15" s="24">
        <v>931074</v>
      </c>
      <c r="CP15" s="24">
        <v>40979</v>
      </c>
      <c r="CQ15" s="24">
        <v>707780</v>
      </c>
      <c r="CR15" s="24">
        <v>269458</v>
      </c>
      <c r="CS15" s="24">
        <v>110345</v>
      </c>
      <c r="CT15" s="24">
        <v>327977</v>
      </c>
      <c r="CU15" s="24">
        <v>3316423</v>
      </c>
      <c r="CV15" s="24">
        <v>478288</v>
      </c>
      <c r="CW15" s="24">
        <v>861725</v>
      </c>
      <c r="CX15" s="24">
        <v>313911</v>
      </c>
      <c r="CY15" s="24">
        <v>1379220</v>
      </c>
      <c r="CZ15" s="24">
        <v>1149644</v>
      </c>
      <c r="DA15" s="24">
        <v>229576</v>
      </c>
      <c r="DB15" s="24">
        <v>675006</v>
      </c>
      <c r="DC15" s="24">
        <v>115790</v>
      </c>
      <c r="DD15" s="24">
        <v>161967</v>
      </c>
      <c r="DE15" s="24">
        <v>136081</v>
      </c>
      <c r="DF15" s="24">
        <v>91310</v>
      </c>
      <c r="DG15" s="24">
        <v>169858</v>
      </c>
      <c r="DH15" s="24">
        <v>290659</v>
      </c>
      <c r="DI15" s="24">
        <v>44846</v>
      </c>
    </row>
    <row r="16" spans="1:113" x14ac:dyDescent="0.2">
      <c r="A16" s="25" t="s">
        <v>562</v>
      </c>
      <c r="B16" s="26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4"/>
      <c r="AA16" s="24"/>
      <c r="AB16" s="24"/>
      <c r="AC16" s="24"/>
      <c r="AD16" s="24"/>
      <c r="AE16" s="24"/>
      <c r="AF16" s="24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</row>
    <row r="17" spans="1:113" x14ac:dyDescent="0.2">
      <c r="A17" s="38" t="s">
        <v>781</v>
      </c>
      <c r="B17" s="26">
        <v>6055335</v>
      </c>
      <c r="C17" s="28">
        <v>3212</v>
      </c>
      <c r="D17" s="28">
        <v>248</v>
      </c>
      <c r="E17" s="28"/>
      <c r="F17" s="28">
        <v>2599</v>
      </c>
      <c r="G17" s="28"/>
      <c r="H17" s="28">
        <v>365</v>
      </c>
      <c r="I17" s="28">
        <v>31764</v>
      </c>
      <c r="J17" s="28">
        <v>18</v>
      </c>
      <c r="K17" s="28">
        <v>1602</v>
      </c>
      <c r="L17" s="28">
        <v>14166</v>
      </c>
      <c r="M17" s="28"/>
      <c r="N17" s="28"/>
      <c r="O17" s="28">
        <v>15967</v>
      </c>
      <c r="P17" s="28">
        <v>11</v>
      </c>
      <c r="Q17" s="28">
        <v>629439</v>
      </c>
      <c r="R17" s="28">
        <v>14647</v>
      </c>
      <c r="S17" s="28">
        <v>32278</v>
      </c>
      <c r="T17" s="28">
        <v>24766</v>
      </c>
      <c r="U17" s="28"/>
      <c r="V17" s="28">
        <v>1697</v>
      </c>
      <c r="W17" s="28">
        <v>18278</v>
      </c>
      <c r="X17" s="28">
        <v>489</v>
      </c>
      <c r="Y17" s="28">
        <v>323</v>
      </c>
      <c r="Z17" s="28">
        <v>3600</v>
      </c>
      <c r="AA17" s="28">
        <v>3238</v>
      </c>
      <c r="AB17" s="28">
        <v>13481</v>
      </c>
      <c r="AC17" s="28">
        <v>4521</v>
      </c>
      <c r="AD17" s="28">
        <v>8627</v>
      </c>
      <c r="AE17" s="28">
        <v>16640</v>
      </c>
      <c r="AF17" s="28">
        <v>72349</v>
      </c>
      <c r="AG17" s="28">
        <v>866</v>
      </c>
      <c r="AH17" s="28">
        <v>6552</v>
      </c>
      <c r="AI17" s="28">
        <v>23176</v>
      </c>
      <c r="AJ17" s="28">
        <v>1556</v>
      </c>
      <c r="AK17" s="28">
        <v>2259</v>
      </c>
      <c r="AL17" s="28">
        <v>18760</v>
      </c>
      <c r="AM17" s="28">
        <v>37559</v>
      </c>
      <c r="AN17" s="28">
        <v>53664</v>
      </c>
      <c r="AO17" s="28">
        <v>97616</v>
      </c>
      <c r="AP17" s="28">
        <v>20310</v>
      </c>
      <c r="AQ17" s="28">
        <v>31033</v>
      </c>
      <c r="AR17" s="28">
        <v>79393</v>
      </c>
      <c r="AS17" s="28">
        <v>22384</v>
      </c>
      <c r="AT17" s="28">
        <v>3755</v>
      </c>
      <c r="AU17" s="28">
        <v>589</v>
      </c>
      <c r="AV17" s="28">
        <v>15033</v>
      </c>
      <c r="AW17" s="28">
        <v>85428</v>
      </c>
      <c r="AX17" s="28">
        <v>59624</v>
      </c>
      <c r="AY17" s="28">
        <v>11239</v>
      </c>
      <c r="AZ17" s="28">
        <v>14565</v>
      </c>
      <c r="BA17" s="28">
        <v>441811</v>
      </c>
      <c r="BB17" s="28">
        <v>178972</v>
      </c>
      <c r="BC17" s="28">
        <v>150411</v>
      </c>
      <c r="BD17" s="28">
        <v>59679</v>
      </c>
      <c r="BE17" s="28">
        <v>52749</v>
      </c>
      <c r="BF17" s="28">
        <v>575126</v>
      </c>
      <c r="BG17" s="28">
        <v>342856</v>
      </c>
      <c r="BH17" s="28">
        <v>232270</v>
      </c>
      <c r="BI17" s="28">
        <v>566571</v>
      </c>
      <c r="BJ17" s="28">
        <v>103262</v>
      </c>
      <c r="BK17" s="28">
        <v>256573</v>
      </c>
      <c r="BL17" s="28">
        <v>278</v>
      </c>
      <c r="BM17" s="28">
        <v>80580</v>
      </c>
      <c r="BN17" s="28">
        <v>4522</v>
      </c>
      <c r="BO17" s="28">
        <v>28657</v>
      </c>
      <c r="BP17" s="28">
        <v>12562</v>
      </c>
      <c r="BQ17" s="28">
        <v>80137</v>
      </c>
      <c r="BR17" s="28">
        <v>275505</v>
      </c>
      <c r="BS17" s="28">
        <v>72012</v>
      </c>
      <c r="BT17" s="28">
        <v>203493</v>
      </c>
      <c r="BU17" s="28">
        <v>844109</v>
      </c>
      <c r="BV17" s="28">
        <v>82064</v>
      </c>
      <c r="BW17" s="28">
        <v>148454</v>
      </c>
      <c r="BX17" s="28">
        <v>613591</v>
      </c>
      <c r="BY17" s="28">
        <v>633643</v>
      </c>
      <c r="BZ17" s="28">
        <v>208906</v>
      </c>
      <c r="CA17" s="28">
        <v>71455</v>
      </c>
      <c r="CB17" s="28">
        <v>316742</v>
      </c>
      <c r="CC17" s="28">
        <v>36540</v>
      </c>
      <c r="CD17" s="28">
        <v>438063</v>
      </c>
      <c r="CE17" s="28">
        <v>541403</v>
      </c>
      <c r="CF17" s="28">
        <v>14600</v>
      </c>
      <c r="CG17" s="28">
        <v>526803</v>
      </c>
      <c r="CH17" s="28">
        <v>483465</v>
      </c>
      <c r="CI17" s="28">
        <v>54843</v>
      </c>
      <c r="CJ17" s="28">
        <v>274493</v>
      </c>
      <c r="CK17" s="28">
        <v>154129</v>
      </c>
      <c r="CL17" s="28">
        <v>52654</v>
      </c>
      <c r="CM17" s="28">
        <v>1049</v>
      </c>
      <c r="CN17" s="28">
        <v>8853</v>
      </c>
      <c r="CO17" s="28">
        <v>41182</v>
      </c>
      <c r="CP17" s="28">
        <v>1570</v>
      </c>
      <c r="CQ17" s="28">
        <v>52760</v>
      </c>
      <c r="CR17" s="28">
        <v>13699</v>
      </c>
      <c r="CS17" s="28">
        <v>13166</v>
      </c>
      <c r="CT17" s="28">
        <v>25895</v>
      </c>
      <c r="CU17" s="28">
        <v>191148</v>
      </c>
      <c r="CV17" s="28">
        <v>8590</v>
      </c>
      <c r="CW17" s="28">
        <v>13711</v>
      </c>
      <c r="CX17" s="28">
        <v>9695</v>
      </c>
      <c r="CY17" s="28">
        <v>70463</v>
      </c>
      <c r="CZ17" s="28">
        <v>57086</v>
      </c>
      <c r="DA17" s="28">
        <v>13377</v>
      </c>
      <c r="DB17" s="28">
        <v>91635</v>
      </c>
      <c r="DC17" s="28">
        <v>28553</v>
      </c>
      <c r="DD17" s="28">
        <v>24438</v>
      </c>
      <c r="DE17" s="28">
        <v>10646</v>
      </c>
      <c r="DF17" s="28">
        <v>13882</v>
      </c>
      <c r="DG17" s="28">
        <v>14116</v>
      </c>
      <c r="DH17" s="28">
        <v>47136</v>
      </c>
      <c r="DI17" s="28">
        <v>17012</v>
      </c>
    </row>
    <row r="18" spans="1:113" x14ac:dyDescent="0.2">
      <c r="A18" s="38" t="s">
        <v>782</v>
      </c>
      <c r="B18" s="26">
        <v>2041475</v>
      </c>
      <c r="C18" s="28">
        <v>1812</v>
      </c>
      <c r="D18" s="28">
        <v>569</v>
      </c>
      <c r="E18" s="28">
        <v>78</v>
      </c>
      <c r="F18" s="28">
        <v>760</v>
      </c>
      <c r="G18" s="28">
        <v>370</v>
      </c>
      <c r="H18" s="28">
        <v>35</v>
      </c>
      <c r="I18" s="28">
        <v>58440</v>
      </c>
      <c r="J18" s="28">
        <v>115</v>
      </c>
      <c r="K18" s="28">
        <v>19602</v>
      </c>
      <c r="L18" s="28">
        <v>12</v>
      </c>
      <c r="M18" s="28"/>
      <c r="N18" s="28">
        <v>5095</v>
      </c>
      <c r="O18" s="28">
        <v>33603</v>
      </c>
      <c r="P18" s="28">
        <v>13</v>
      </c>
      <c r="Q18" s="28">
        <v>666409</v>
      </c>
      <c r="R18" s="28">
        <v>10258</v>
      </c>
      <c r="S18" s="28">
        <v>20308</v>
      </c>
      <c r="T18" s="28">
        <v>7312</v>
      </c>
      <c r="U18" s="28"/>
      <c r="V18" s="28">
        <v>5495</v>
      </c>
      <c r="W18" s="28">
        <v>4122</v>
      </c>
      <c r="X18" s="28">
        <v>3276</v>
      </c>
      <c r="Y18" s="28">
        <v>838</v>
      </c>
      <c r="Z18" s="28">
        <v>12962</v>
      </c>
      <c r="AA18" s="28">
        <v>9237</v>
      </c>
      <c r="AB18" s="28">
        <v>6499</v>
      </c>
      <c r="AC18" s="28">
        <v>7583</v>
      </c>
      <c r="AD18" s="28">
        <v>11226</v>
      </c>
      <c r="AE18" s="28">
        <v>35543</v>
      </c>
      <c r="AF18" s="28">
        <v>40426</v>
      </c>
      <c r="AG18" s="28">
        <v>288</v>
      </c>
      <c r="AH18" s="28">
        <v>25479</v>
      </c>
      <c r="AI18" s="28">
        <v>18796</v>
      </c>
      <c r="AJ18" s="28">
        <v>44050</v>
      </c>
      <c r="AK18" s="28">
        <v>6575</v>
      </c>
      <c r="AL18" s="28">
        <v>34758</v>
      </c>
      <c r="AM18" s="28">
        <v>43418</v>
      </c>
      <c r="AN18" s="28">
        <v>40417</v>
      </c>
      <c r="AO18" s="28">
        <v>106178</v>
      </c>
      <c r="AP18" s="28">
        <v>22772</v>
      </c>
      <c r="AQ18" s="28">
        <v>43337</v>
      </c>
      <c r="AR18" s="28">
        <v>89573</v>
      </c>
      <c r="AS18" s="28">
        <v>9402</v>
      </c>
      <c r="AT18" s="28">
        <v>2359</v>
      </c>
      <c r="AU18" s="28">
        <v>1606</v>
      </c>
      <c r="AV18" s="28">
        <v>2316</v>
      </c>
      <c r="AW18" s="28">
        <v>31528</v>
      </c>
      <c r="AX18" s="28">
        <v>17149</v>
      </c>
      <c r="AY18" s="28">
        <v>6731</v>
      </c>
      <c r="AZ18" s="28">
        <v>7648</v>
      </c>
      <c r="BA18" s="28">
        <v>243759</v>
      </c>
      <c r="BB18" s="28">
        <v>71987</v>
      </c>
      <c r="BC18" s="28">
        <v>103031</v>
      </c>
      <c r="BD18" s="28">
        <v>39222</v>
      </c>
      <c r="BE18" s="28">
        <v>29519</v>
      </c>
      <c r="BF18" s="28">
        <v>193805</v>
      </c>
      <c r="BG18" s="28">
        <v>134375</v>
      </c>
      <c r="BH18" s="28">
        <v>59430</v>
      </c>
      <c r="BI18" s="28">
        <v>124276</v>
      </c>
      <c r="BJ18" s="28">
        <v>28282</v>
      </c>
      <c r="BK18" s="28">
        <v>46588</v>
      </c>
      <c r="BL18" s="28">
        <v>10512</v>
      </c>
      <c r="BM18" s="28">
        <v>5876</v>
      </c>
      <c r="BN18" s="28">
        <v>608</v>
      </c>
      <c r="BO18" s="28">
        <v>13526</v>
      </c>
      <c r="BP18" s="28">
        <v>13877</v>
      </c>
      <c r="BQ18" s="28">
        <v>5007</v>
      </c>
      <c r="BR18" s="28">
        <v>60242</v>
      </c>
      <c r="BS18" s="28">
        <v>9178</v>
      </c>
      <c r="BT18" s="28">
        <v>51064</v>
      </c>
      <c r="BU18" s="28">
        <v>64829</v>
      </c>
      <c r="BV18" s="28">
        <v>16383</v>
      </c>
      <c r="BW18" s="28">
        <v>8629</v>
      </c>
      <c r="BX18" s="28">
        <v>39817</v>
      </c>
      <c r="BY18" s="28">
        <v>177198</v>
      </c>
      <c r="BZ18" s="28">
        <v>95215</v>
      </c>
      <c r="CA18" s="28">
        <v>2608</v>
      </c>
      <c r="CB18" s="28">
        <v>77458</v>
      </c>
      <c r="CC18" s="28">
        <v>1917</v>
      </c>
      <c r="CD18" s="28">
        <v>100370</v>
      </c>
      <c r="CE18" s="28">
        <v>112773</v>
      </c>
      <c r="CF18" s="28">
        <v>6617</v>
      </c>
      <c r="CG18" s="28">
        <v>106156</v>
      </c>
      <c r="CH18" s="28">
        <v>82274</v>
      </c>
      <c r="CI18" s="28">
        <v>6076</v>
      </c>
      <c r="CJ18" s="28">
        <v>67772</v>
      </c>
      <c r="CK18" s="28">
        <v>8426</v>
      </c>
      <c r="CL18" s="28">
        <v>11980</v>
      </c>
      <c r="CM18" s="28">
        <v>371</v>
      </c>
      <c r="CN18" s="28">
        <v>1182</v>
      </c>
      <c r="CO18" s="28">
        <v>9567</v>
      </c>
      <c r="CP18" s="28">
        <v>860</v>
      </c>
      <c r="CQ18" s="28">
        <v>61030</v>
      </c>
      <c r="CR18" s="28">
        <v>4033</v>
      </c>
      <c r="CS18" s="28">
        <v>1386</v>
      </c>
      <c r="CT18" s="28">
        <v>55611</v>
      </c>
      <c r="CU18" s="28">
        <v>23501</v>
      </c>
      <c r="CV18" s="28">
        <v>2489</v>
      </c>
      <c r="CW18" s="28">
        <v>5077</v>
      </c>
      <c r="CX18" s="28">
        <v>2005</v>
      </c>
      <c r="CY18" s="28">
        <v>15133</v>
      </c>
      <c r="CZ18" s="28">
        <v>11526</v>
      </c>
      <c r="DA18" s="28">
        <v>3607</v>
      </c>
      <c r="DB18" s="28">
        <v>9849</v>
      </c>
      <c r="DC18" s="28">
        <v>1519</v>
      </c>
      <c r="DD18" s="28">
        <v>3487</v>
      </c>
      <c r="DE18" s="28">
        <v>1788</v>
      </c>
      <c r="DF18" s="28">
        <v>1687</v>
      </c>
      <c r="DG18" s="28">
        <v>1368</v>
      </c>
      <c r="DH18" s="28">
        <v>2267</v>
      </c>
      <c r="DI18" s="28">
        <v>104</v>
      </c>
    </row>
    <row r="19" spans="1:113" x14ac:dyDescent="0.2">
      <c r="A19" s="38" t="s">
        <v>783</v>
      </c>
      <c r="B19" s="26">
        <v>3012715</v>
      </c>
      <c r="C19" s="28">
        <v>7013</v>
      </c>
      <c r="D19" s="28">
        <v>1283</v>
      </c>
      <c r="E19" s="28">
        <v>431</v>
      </c>
      <c r="F19" s="28">
        <v>4764</v>
      </c>
      <c r="G19" s="28">
        <v>121</v>
      </c>
      <c r="H19" s="28">
        <v>414</v>
      </c>
      <c r="I19" s="28">
        <v>163436</v>
      </c>
      <c r="J19" s="28">
        <v>109959</v>
      </c>
      <c r="K19" s="28">
        <v>24398</v>
      </c>
      <c r="L19" s="28">
        <v>20207</v>
      </c>
      <c r="M19" s="28">
        <v>28</v>
      </c>
      <c r="N19" s="28">
        <v>7100</v>
      </c>
      <c r="O19" s="28">
        <v>1744</v>
      </c>
      <c r="P19" s="28"/>
      <c r="Q19" s="28">
        <v>920549</v>
      </c>
      <c r="R19" s="28">
        <v>35550</v>
      </c>
      <c r="S19" s="28">
        <v>33762</v>
      </c>
      <c r="T19" s="28">
        <v>13483</v>
      </c>
      <c r="U19" s="28">
        <v>4945</v>
      </c>
      <c r="V19" s="28">
        <v>15756</v>
      </c>
      <c r="W19" s="28">
        <v>14041</v>
      </c>
      <c r="X19" s="28">
        <v>15883</v>
      </c>
      <c r="Y19" s="28">
        <v>1907</v>
      </c>
      <c r="Z19" s="28">
        <v>5764</v>
      </c>
      <c r="AA19" s="28">
        <v>6241</v>
      </c>
      <c r="AB19" s="28">
        <v>9196</v>
      </c>
      <c r="AC19" s="28">
        <v>7411</v>
      </c>
      <c r="AD19" s="28">
        <v>24070</v>
      </c>
      <c r="AE19" s="28">
        <v>51562</v>
      </c>
      <c r="AF19" s="28">
        <v>60525</v>
      </c>
      <c r="AG19" s="28">
        <v>20261</v>
      </c>
      <c r="AH19" s="28">
        <v>21160</v>
      </c>
      <c r="AI19" s="28">
        <v>41435</v>
      </c>
      <c r="AJ19" s="28">
        <v>164046</v>
      </c>
      <c r="AK19" s="28">
        <v>10307</v>
      </c>
      <c r="AL19" s="28">
        <v>44296</v>
      </c>
      <c r="AM19" s="28">
        <v>29276</v>
      </c>
      <c r="AN19" s="28">
        <v>50084</v>
      </c>
      <c r="AO19" s="28">
        <v>95609</v>
      </c>
      <c r="AP19" s="28">
        <v>29018</v>
      </c>
      <c r="AQ19" s="28">
        <v>44571</v>
      </c>
      <c r="AR19" s="28">
        <v>51628</v>
      </c>
      <c r="AS19" s="28">
        <v>10940</v>
      </c>
      <c r="AT19" s="28">
        <v>2202</v>
      </c>
      <c r="AU19" s="28">
        <v>3199</v>
      </c>
      <c r="AV19" s="28">
        <v>2421</v>
      </c>
      <c r="AW19" s="28">
        <v>110907</v>
      </c>
      <c r="AX19" s="28">
        <v>76982</v>
      </c>
      <c r="AY19" s="28">
        <v>17290</v>
      </c>
      <c r="AZ19" s="28">
        <v>16635</v>
      </c>
      <c r="BA19" s="28">
        <v>386666</v>
      </c>
      <c r="BB19" s="28">
        <v>192476</v>
      </c>
      <c r="BC19" s="28">
        <v>136238</v>
      </c>
      <c r="BD19" s="28">
        <v>32000</v>
      </c>
      <c r="BE19" s="28">
        <v>25952</v>
      </c>
      <c r="BF19" s="28">
        <v>182049</v>
      </c>
      <c r="BG19" s="28">
        <v>58699</v>
      </c>
      <c r="BH19" s="28">
        <v>123350</v>
      </c>
      <c r="BI19" s="28">
        <v>182555</v>
      </c>
      <c r="BJ19" s="28">
        <v>79906</v>
      </c>
      <c r="BK19" s="28">
        <v>60151</v>
      </c>
      <c r="BL19" s="28">
        <v>17891</v>
      </c>
      <c r="BM19" s="28">
        <v>5326</v>
      </c>
      <c r="BN19" s="28">
        <v>113</v>
      </c>
      <c r="BO19" s="28">
        <v>1529</v>
      </c>
      <c r="BP19" s="28">
        <v>8747</v>
      </c>
      <c r="BQ19" s="28">
        <v>8892</v>
      </c>
      <c r="BR19" s="28">
        <v>32052</v>
      </c>
      <c r="BS19" s="28">
        <v>19451</v>
      </c>
      <c r="BT19" s="28">
        <v>12601</v>
      </c>
      <c r="BU19" s="28">
        <v>92834</v>
      </c>
      <c r="BV19" s="28">
        <v>61420</v>
      </c>
      <c r="BW19" s="28">
        <v>4132</v>
      </c>
      <c r="BX19" s="28">
        <v>27282</v>
      </c>
      <c r="BY19" s="28">
        <v>359692</v>
      </c>
      <c r="BZ19" s="28">
        <v>144457</v>
      </c>
      <c r="CA19" s="28">
        <v>2903</v>
      </c>
      <c r="CB19" s="28">
        <v>212123</v>
      </c>
      <c r="CC19" s="28">
        <v>209</v>
      </c>
      <c r="CD19" s="28">
        <v>97066</v>
      </c>
      <c r="CE19" s="28">
        <v>123034</v>
      </c>
      <c r="CF19" s="28">
        <v>3409</v>
      </c>
      <c r="CG19" s="28">
        <v>119625</v>
      </c>
      <c r="CH19" s="28">
        <v>119604</v>
      </c>
      <c r="CI19" s="28">
        <v>6316</v>
      </c>
      <c r="CJ19" s="28">
        <v>104561</v>
      </c>
      <c r="CK19" s="28">
        <v>8727</v>
      </c>
      <c r="CL19" s="28">
        <v>34110</v>
      </c>
      <c r="CM19" s="28">
        <v>539</v>
      </c>
      <c r="CN19" s="28">
        <v>1680</v>
      </c>
      <c r="CO19" s="28">
        <v>31218</v>
      </c>
      <c r="CP19" s="28">
        <v>673</v>
      </c>
      <c r="CQ19" s="28">
        <v>20922</v>
      </c>
      <c r="CR19" s="28">
        <v>12055</v>
      </c>
      <c r="CS19" s="28">
        <v>1672</v>
      </c>
      <c r="CT19" s="28">
        <v>7195</v>
      </c>
      <c r="CU19" s="28">
        <v>108496</v>
      </c>
      <c r="CV19" s="28">
        <v>24287</v>
      </c>
      <c r="CW19" s="28">
        <v>33230</v>
      </c>
      <c r="CX19" s="28">
        <v>7831</v>
      </c>
      <c r="CY19" s="28">
        <v>54366</v>
      </c>
      <c r="CZ19" s="28">
        <v>46180</v>
      </c>
      <c r="DA19" s="28">
        <v>8186</v>
      </c>
      <c r="DB19" s="28">
        <v>13608</v>
      </c>
      <c r="DC19" s="28">
        <v>3747</v>
      </c>
      <c r="DD19" s="28">
        <v>2624</v>
      </c>
      <c r="DE19" s="28">
        <v>3094</v>
      </c>
      <c r="DF19" s="28">
        <v>1701</v>
      </c>
      <c r="DG19" s="28">
        <v>2442</v>
      </c>
      <c r="DH19" s="28">
        <v>3756</v>
      </c>
      <c r="DI19" s="28">
        <v>684</v>
      </c>
    </row>
    <row r="20" spans="1:113" x14ac:dyDescent="0.2">
      <c r="A20" s="38" t="s">
        <v>784</v>
      </c>
      <c r="B20" s="26">
        <v>2582987</v>
      </c>
      <c r="C20" s="28">
        <v>3058</v>
      </c>
      <c r="D20" s="28">
        <v>877</v>
      </c>
      <c r="E20" s="28">
        <v>405</v>
      </c>
      <c r="F20" s="28">
        <v>1426</v>
      </c>
      <c r="G20" s="28">
        <v>24</v>
      </c>
      <c r="H20" s="28">
        <v>326</v>
      </c>
      <c r="I20" s="28">
        <v>790312</v>
      </c>
      <c r="J20" s="28">
        <v>778171</v>
      </c>
      <c r="K20" s="28">
        <v>5689</v>
      </c>
      <c r="L20" s="28">
        <v>2965</v>
      </c>
      <c r="M20" s="28">
        <v>2997</v>
      </c>
      <c r="N20" s="28">
        <v>217</v>
      </c>
      <c r="O20" s="28">
        <v>273</v>
      </c>
      <c r="P20" s="28"/>
      <c r="Q20" s="28">
        <v>523310</v>
      </c>
      <c r="R20" s="28">
        <v>9953</v>
      </c>
      <c r="S20" s="28">
        <v>6509</v>
      </c>
      <c r="T20" s="28">
        <v>21391</v>
      </c>
      <c r="U20" s="28">
        <v>913</v>
      </c>
      <c r="V20" s="28">
        <v>1972</v>
      </c>
      <c r="W20" s="28">
        <v>5418</v>
      </c>
      <c r="X20" s="28">
        <v>12</v>
      </c>
      <c r="Y20" s="28">
        <v>12</v>
      </c>
      <c r="Z20" s="28">
        <v>128</v>
      </c>
      <c r="AA20" s="28">
        <v>573</v>
      </c>
      <c r="AB20" s="28">
        <v>2797</v>
      </c>
      <c r="AC20" s="28">
        <v>985</v>
      </c>
      <c r="AD20" s="28">
        <v>48026</v>
      </c>
      <c r="AE20" s="28">
        <v>60149</v>
      </c>
      <c r="AF20" s="28">
        <v>22207</v>
      </c>
      <c r="AG20" s="28">
        <v>490</v>
      </c>
      <c r="AH20" s="28">
        <v>3533</v>
      </c>
      <c r="AI20" s="28">
        <v>31163</v>
      </c>
      <c r="AJ20" s="28">
        <v>46109</v>
      </c>
      <c r="AK20" s="28">
        <v>30617</v>
      </c>
      <c r="AL20" s="28">
        <v>14826</v>
      </c>
      <c r="AM20" s="28">
        <v>18624</v>
      </c>
      <c r="AN20" s="28">
        <v>45792</v>
      </c>
      <c r="AO20" s="28">
        <v>15163</v>
      </c>
      <c r="AP20" s="28">
        <v>13022</v>
      </c>
      <c r="AQ20" s="28">
        <v>13811</v>
      </c>
      <c r="AR20" s="28">
        <v>102157</v>
      </c>
      <c r="AS20" s="28">
        <v>2173</v>
      </c>
      <c r="AT20" s="28">
        <v>87</v>
      </c>
      <c r="AU20" s="28">
        <v>537</v>
      </c>
      <c r="AV20" s="28">
        <v>4161</v>
      </c>
      <c r="AW20" s="28">
        <v>106982</v>
      </c>
      <c r="AX20" s="28">
        <v>73554</v>
      </c>
      <c r="AY20" s="28">
        <v>20352</v>
      </c>
      <c r="AZ20" s="28">
        <v>13076</v>
      </c>
      <c r="BA20" s="28">
        <v>259581</v>
      </c>
      <c r="BB20" s="28">
        <v>94682</v>
      </c>
      <c r="BC20" s="28">
        <v>136420</v>
      </c>
      <c r="BD20" s="28">
        <v>16275</v>
      </c>
      <c r="BE20" s="28">
        <v>12204</v>
      </c>
      <c r="BF20" s="28">
        <v>113131</v>
      </c>
      <c r="BG20" s="28">
        <v>63375</v>
      </c>
      <c r="BH20" s="28">
        <v>49756</v>
      </c>
      <c r="BI20" s="28">
        <v>167070</v>
      </c>
      <c r="BJ20" s="28">
        <v>101449</v>
      </c>
      <c r="BK20" s="28">
        <v>54806</v>
      </c>
      <c r="BL20" s="28"/>
      <c r="BM20" s="28">
        <v>4586</v>
      </c>
      <c r="BN20" s="28">
        <v>259</v>
      </c>
      <c r="BO20" s="28">
        <v>1731</v>
      </c>
      <c r="BP20" s="28">
        <v>3924</v>
      </c>
      <c r="BQ20" s="28">
        <v>315</v>
      </c>
      <c r="BR20" s="28">
        <v>24288</v>
      </c>
      <c r="BS20" s="28">
        <v>11455</v>
      </c>
      <c r="BT20" s="28">
        <v>12833</v>
      </c>
      <c r="BU20" s="28">
        <v>43436</v>
      </c>
      <c r="BV20" s="28">
        <v>32549</v>
      </c>
      <c r="BW20" s="28">
        <v>2145</v>
      </c>
      <c r="BX20" s="28">
        <v>8742</v>
      </c>
      <c r="BY20" s="28">
        <v>259402</v>
      </c>
      <c r="BZ20" s="28">
        <v>84638</v>
      </c>
      <c r="CA20" s="28">
        <v>4043</v>
      </c>
      <c r="CB20" s="28">
        <v>162905</v>
      </c>
      <c r="CC20" s="28">
        <v>7816</v>
      </c>
      <c r="CD20" s="28">
        <v>44119</v>
      </c>
      <c r="CE20" s="28">
        <v>87150</v>
      </c>
      <c r="CF20" s="28">
        <v>2040</v>
      </c>
      <c r="CG20" s="28">
        <v>85110</v>
      </c>
      <c r="CH20" s="28">
        <v>31806</v>
      </c>
      <c r="CI20" s="28">
        <v>1910</v>
      </c>
      <c r="CJ20" s="28">
        <v>27149</v>
      </c>
      <c r="CK20" s="28">
        <v>2747</v>
      </c>
      <c r="CL20" s="28">
        <v>14801</v>
      </c>
      <c r="CM20" s="28">
        <v>990</v>
      </c>
      <c r="CN20" s="28">
        <v>1932</v>
      </c>
      <c r="CO20" s="28">
        <v>11487</v>
      </c>
      <c r="CP20" s="28">
        <v>392</v>
      </c>
      <c r="CQ20" s="28">
        <v>5758</v>
      </c>
      <c r="CR20" s="28">
        <v>1561</v>
      </c>
      <c r="CS20" s="28">
        <v>80</v>
      </c>
      <c r="CT20" s="28">
        <v>4117</v>
      </c>
      <c r="CU20" s="28">
        <v>79697</v>
      </c>
      <c r="CV20" s="28">
        <v>9737</v>
      </c>
      <c r="CW20" s="28">
        <v>29953</v>
      </c>
      <c r="CX20" s="28">
        <v>5261</v>
      </c>
      <c r="CY20" s="28">
        <v>15449</v>
      </c>
      <c r="CZ20" s="28">
        <v>13241</v>
      </c>
      <c r="DA20" s="28">
        <v>2208</v>
      </c>
      <c r="DB20" s="28">
        <v>11653</v>
      </c>
      <c r="DC20" s="28">
        <v>2811</v>
      </c>
      <c r="DD20" s="28">
        <v>1878</v>
      </c>
      <c r="DE20" s="28">
        <v>4062</v>
      </c>
      <c r="DF20" s="28">
        <v>1081</v>
      </c>
      <c r="DG20" s="28">
        <v>1821</v>
      </c>
      <c r="DH20" s="28">
        <v>1984</v>
      </c>
      <c r="DI20" s="28">
        <v>154</v>
      </c>
    </row>
    <row r="21" spans="1:113" x14ac:dyDescent="0.2">
      <c r="A21" s="38" t="s">
        <v>567</v>
      </c>
      <c r="B21" s="26">
        <v>1410673</v>
      </c>
      <c r="C21" s="28">
        <v>25483</v>
      </c>
      <c r="D21" s="28">
        <v>1373</v>
      </c>
      <c r="E21" s="28">
        <v>12677</v>
      </c>
      <c r="F21" s="28">
        <v>2223</v>
      </c>
      <c r="G21" s="28">
        <v>32</v>
      </c>
      <c r="H21" s="28">
        <v>9178</v>
      </c>
      <c r="I21" s="28">
        <v>123864</v>
      </c>
      <c r="J21" s="28">
        <v>104072</v>
      </c>
      <c r="K21" s="28">
        <v>3095</v>
      </c>
      <c r="L21" s="28">
        <v>7233</v>
      </c>
      <c r="M21" s="28">
        <v>6228</v>
      </c>
      <c r="N21" s="28">
        <v>3214</v>
      </c>
      <c r="O21" s="28">
        <v>22</v>
      </c>
      <c r="P21" s="28"/>
      <c r="Q21" s="28">
        <v>304337</v>
      </c>
      <c r="R21" s="28">
        <v>14695</v>
      </c>
      <c r="S21" s="28">
        <v>39116</v>
      </c>
      <c r="T21" s="28">
        <v>8648</v>
      </c>
      <c r="U21" s="28">
        <v>2556</v>
      </c>
      <c r="V21" s="28">
        <v>1989</v>
      </c>
      <c r="W21" s="28">
        <v>7296</v>
      </c>
      <c r="X21" s="28">
        <v>94</v>
      </c>
      <c r="Y21" s="28">
        <v>1128</v>
      </c>
      <c r="Z21" s="28">
        <v>295</v>
      </c>
      <c r="AA21" s="28">
        <v>3511</v>
      </c>
      <c r="AB21" s="28">
        <v>904</v>
      </c>
      <c r="AC21" s="28">
        <v>423</v>
      </c>
      <c r="AD21" s="28">
        <v>15185</v>
      </c>
      <c r="AE21" s="28">
        <v>48889</v>
      </c>
      <c r="AF21" s="28">
        <v>11513</v>
      </c>
      <c r="AG21" s="28"/>
      <c r="AH21" s="28">
        <v>2788</v>
      </c>
      <c r="AI21" s="28">
        <v>19218</v>
      </c>
      <c r="AJ21" s="28">
        <v>54597</v>
      </c>
      <c r="AK21" s="28">
        <v>42894</v>
      </c>
      <c r="AL21" s="28">
        <v>3518</v>
      </c>
      <c r="AM21" s="28">
        <v>4104</v>
      </c>
      <c r="AN21" s="28">
        <v>2981</v>
      </c>
      <c r="AO21" s="28">
        <v>3401</v>
      </c>
      <c r="AP21" s="28">
        <v>935</v>
      </c>
      <c r="AQ21" s="28">
        <v>3095</v>
      </c>
      <c r="AR21" s="28">
        <v>6198</v>
      </c>
      <c r="AS21" s="28">
        <v>80</v>
      </c>
      <c r="AT21" s="28">
        <v>31</v>
      </c>
      <c r="AU21" s="28">
        <v>2305</v>
      </c>
      <c r="AV21" s="28">
        <v>1950</v>
      </c>
      <c r="AW21" s="28">
        <v>133066</v>
      </c>
      <c r="AX21" s="28">
        <v>114508</v>
      </c>
      <c r="AY21" s="28">
        <v>6440</v>
      </c>
      <c r="AZ21" s="28">
        <v>12118</v>
      </c>
      <c r="BA21" s="28">
        <v>123441</v>
      </c>
      <c r="BB21" s="28">
        <v>70996</v>
      </c>
      <c r="BC21" s="28">
        <v>41803</v>
      </c>
      <c r="BD21" s="28">
        <v>5926</v>
      </c>
      <c r="BE21" s="28">
        <v>4716</v>
      </c>
      <c r="BF21" s="28">
        <v>74360</v>
      </c>
      <c r="BG21" s="28">
        <v>23730</v>
      </c>
      <c r="BH21" s="28">
        <v>50630</v>
      </c>
      <c r="BI21" s="28">
        <v>166113</v>
      </c>
      <c r="BJ21" s="28">
        <v>107989</v>
      </c>
      <c r="BK21" s="28">
        <v>39989</v>
      </c>
      <c r="BL21" s="28"/>
      <c r="BM21" s="28">
        <v>6549</v>
      </c>
      <c r="BN21" s="28">
        <v>185</v>
      </c>
      <c r="BO21" s="28">
        <v>574</v>
      </c>
      <c r="BP21" s="28">
        <v>6293</v>
      </c>
      <c r="BQ21" s="28">
        <v>4534</v>
      </c>
      <c r="BR21" s="28">
        <v>24904</v>
      </c>
      <c r="BS21" s="28">
        <v>11755</v>
      </c>
      <c r="BT21" s="28">
        <v>13149</v>
      </c>
      <c r="BU21" s="28">
        <v>39092</v>
      </c>
      <c r="BV21" s="28">
        <v>33063</v>
      </c>
      <c r="BW21" s="28">
        <v>893</v>
      </c>
      <c r="BX21" s="28">
        <v>5136</v>
      </c>
      <c r="BY21" s="28">
        <v>171396</v>
      </c>
      <c r="BZ21" s="28">
        <v>61468</v>
      </c>
      <c r="CA21" s="28">
        <v>497</v>
      </c>
      <c r="CB21" s="28">
        <v>108869</v>
      </c>
      <c r="CC21" s="28">
        <v>562</v>
      </c>
      <c r="CD21" s="28">
        <v>54572</v>
      </c>
      <c r="CE21" s="28">
        <v>50407</v>
      </c>
      <c r="CF21" s="28">
        <v>895</v>
      </c>
      <c r="CG21" s="28">
        <v>49512</v>
      </c>
      <c r="CH21" s="28">
        <v>30612</v>
      </c>
      <c r="CI21" s="28">
        <v>1688</v>
      </c>
      <c r="CJ21" s="28">
        <v>26881</v>
      </c>
      <c r="CK21" s="28">
        <v>2043</v>
      </c>
      <c r="CL21" s="28">
        <v>14742</v>
      </c>
      <c r="CM21" s="28">
        <v>658</v>
      </c>
      <c r="CN21" s="28">
        <v>1505</v>
      </c>
      <c r="CO21" s="28">
        <v>12430</v>
      </c>
      <c r="CP21" s="28">
        <v>149</v>
      </c>
      <c r="CQ21" s="28">
        <v>6052</v>
      </c>
      <c r="CR21" s="28">
        <v>3150</v>
      </c>
      <c r="CS21" s="28">
        <v>1331</v>
      </c>
      <c r="CT21" s="28">
        <v>1571</v>
      </c>
      <c r="CU21" s="28">
        <v>44384</v>
      </c>
      <c r="CV21" s="28">
        <v>5770</v>
      </c>
      <c r="CW21" s="28">
        <v>9056</v>
      </c>
      <c r="CX21" s="28">
        <v>4326</v>
      </c>
      <c r="CY21" s="28">
        <v>14659</v>
      </c>
      <c r="CZ21" s="28">
        <v>11448</v>
      </c>
      <c r="DA21" s="28">
        <v>3211</v>
      </c>
      <c r="DB21" s="28">
        <v>4796</v>
      </c>
      <c r="DC21" s="28">
        <v>433</v>
      </c>
      <c r="DD21" s="28">
        <v>1069</v>
      </c>
      <c r="DE21" s="28">
        <v>1685</v>
      </c>
      <c r="DF21" s="28">
        <v>637</v>
      </c>
      <c r="DG21" s="28">
        <v>972</v>
      </c>
      <c r="DH21" s="28">
        <v>4393</v>
      </c>
      <c r="DI21" s="28">
        <v>322</v>
      </c>
    </row>
    <row r="22" spans="1:113" x14ac:dyDescent="0.2">
      <c r="A22" s="25" t="s">
        <v>562</v>
      </c>
      <c r="B22" s="37" t="s">
        <v>560</v>
      </c>
      <c r="C22" s="27" t="s">
        <v>560</v>
      </c>
      <c r="D22" s="27" t="s">
        <v>560</v>
      </c>
      <c r="E22" s="27" t="s">
        <v>560</v>
      </c>
      <c r="F22" s="27" t="s">
        <v>560</v>
      </c>
      <c r="G22" s="27" t="s">
        <v>560</v>
      </c>
      <c r="H22" s="27" t="s">
        <v>560</v>
      </c>
      <c r="I22" s="27" t="s">
        <v>560</v>
      </c>
      <c r="J22" s="27" t="s">
        <v>560</v>
      </c>
      <c r="K22" s="27" t="s">
        <v>560</v>
      </c>
      <c r="L22" s="27" t="s">
        <v>560</v>
      </c>
      <c r="M22" s="27" t="s">
        <v>560</v>
      </c>
      <c r="N22" s="27" t="s">
        <v>560</v>
      </c>
      <c r="O22" s="27" t="s">
        <v>560</v>
      </c>
      <c r="P22" s="27" t="s">
        <v>560</v>
      </c>
      <c r="Q22" s="27" t="s">
        <v>560</v>
      </c>
      <c r="R22" s="27" t="s">
        <v>560</v>
      </c>
      <c r="S22" s="27" t="s">
        <v>560</v>
      </c>
      <c r="T22" s="27" t="s">
        <v>560</v>
      </c>
      <c r="U22" s="27" t="s">
        <v>560</v>
      </c>
      <c r="V22" s="27" t="s">
        <v>560</v>
      </c>
      <c r="W22" s="27" t="s">
        <v>560</v>
      </c>
      <c r="X22" s="27" t="s">
        <v>560</v>
      </c>
      <c r="Y22" s="27" t="s">
        <v>560</v>
      </c>
      <c r="Z22" s="27" t="s">
        <v>560</v>
      </c>
      <c r="AA22" s="27" t="s">
        <v>560</v>
      </c>
      <c r="AB22" s="27" t="s">
        <v>560</v>
      </c>
      <c r="AC22" s="27" t="s">
        <v>560</v>
      </c>
      <c r="AD22" s="27" t="s">
        <v>560</v>
      </c>
      <c r="AE22" s="27" t="s">
        <v>560</v>
      </c>
      <c r="AF22" s="27" t="s">
        <v>560</v>
      </c>
      <c r="AG22" s="28"/>
      <c r="AH22" s="27" t="s">
        <v>560</v>
      </c>
      <c r="AI22" s="27" t="s">
        <v>560</v>
      </c>
      <c r="AJ22" s="27" t="s">
        <v>560</v>
      </c>
      <c r="AK22" s="27" t="s">
        <v>560</v>
      </c>
      <c r="AL22" s="27" t="s">
        <v>560</v>
      </c>
      <c r="AM22" s="27" t="s">
        <v>560</v>
      </c>
      <c r="AN22" s="27" t="s">
        <v>560</v>
      </c>
      <c r="AO22" s="27" t="s">
        <v>560</v>
      </c>
      <c r="AP22" s="27" t="s">
        <v>560</v>
      </c>
      <c r="AQ22" s="27" t="s">
        <v>560</v>
      </c>
      <c r="AR22" s="27" t="s">
        <v>560</v>
      </c>
      <c r="AS22" s="27" t="s">
        <v>560</v>
      </c>
      <c r="AT22" s="27" t="s">
        <v>560</v>
      </c>
      <c r="AU22" s="27" t="s">
        <v>560</v>
      </c>
      <c r="AV22" s="27" t="s">
        <v>560</v>
      </c>
      <c r="AW22" s="27" t="s">
        <v>560</v>
      </c>
      <c r="AX22" s="27" t="s">
        <v>560</v>
      </c>
      <c r="AY22" s="27" t="s">
        <v>560</v>
      </c>
      <c r="AZ22" s="27" t="s">
        <v>560</v>
      </c>
      <c r="BA22" s="27" t="s">
        <v>560</v>
      </c>
      <c r="BB22" s="27" t="s">
        <v>560</v>
      </c>
      <c r="BC22" s="27" t="s">
        <v>560</v>
      </c>
      <c r="BD22" s="27" t="s">
        <v>560</v>
      </c>
      <c r="BE22" s="27" t="s">
        <v>560</v>
      </c>
      <c r="BF22" s="27" t="s">
        <v>560</v>
      </c>
      <c r="BG22" s="27" t="s">
        <v>560</v>
      </c>
      <c r="BH22" s="27" t="s">
        <v>560</v>
      </c>
      <c r="BI22" s="27" t="s">
        <v>560</v>
      </c>
      <c r="BJ22" s="27" t="s">
        <v>560</v>
      </c>
      <c r="BK22" s="27" t="s">
        <v>560</v>
      </c>
      <c r="BL22" s="28"/>
      <c r="BM22" s="27" t="s">
        <v>560</v>
      </c>
      <c r="BN22" s="27" t="s">
        <v>560</v>
      </c>
      <c r="BO22" s="27" t="s">
        <v>560</v>
      </c>
      <c r="BP22" s="27" t="s">
        <v>560</v>
      </c>
      <c r="BQ22" s="27" t="s">
        <v>560</v>
      </c>
      <c r="BR22" s="27" t="s">
        <v>560</v>
      </c>
      <c r="BS22" s="27" t="s">
        <v>560</v>
      </c>
      <c r="BT22" s="27" t="s">
        <v>560</v>
      </c>
      <c r="BU22" s="27" t="s">
        <v>560</v>
      </c>
      <c r="BV22" s="27" t="s">
        <v>560</v>
      </c>
      <c r="BW22" s="27" t="s">
        <v>560</v>
      </c>
      <c r="BX22" s="27" t="s">
        <v>560</v>
      </c>
      <c r="BY22" s="27" t="s">
        <v>560</v>
      </c>
      <c r="BZ22" s="27" t="s">
        <v>560</v>
      </c>
      <c r="CA22" s="27" t="s">
        <v>560</v>
      </c>
      <c r="CB22" s="27" t="s">
        <v>560</v>
      </c>
      <c r="CC22" s="27" t="s">
        <v>560</v>
      </c>
      <c r="CD22" s="27" t="s">
        <v>560</v>
      </c>
      <c r="CE22" s="27" t="s">
        <v>560</v>
      </c>
      <c r="CF22" s="27" t="s">
        <v>560</v>
      </c>
      <c r="CG22" s="27" t="s">
        <v>560</v>
      </c>
      <c r="CH22" s="27" t="s">
        <v>560</v>
      </c>
      <c r="CI22" s="27" t="s">
        <v>560</v>
      </c>
      <c r="CJ22" s="27" t="s">
        <v>560</v>
      </c>
      <c r="CK22" s="27" t="s">
        <v>560</v>
      </c>
      <c r="CL22" s="27" t="s">
        <v>560</v>
      </c>
      <c r="CM22" s="27" t="s">
        <v>560</v>
      </c>
      <c r="CN22" s="27" t="s">
        <v>560</v>
      </c>
      <c r="CO22" s="27" t="s">
        <v>560</v>
      </c>
      <c r="CP22" s="27" t="s">
        <v>560</v>
      </c>
      <c r="CQ22" s="27" t="s">
        <v>560</v>
      </c>
      <c r="CR22" s="27" t="s">
        <v>560</v>
      </c>
      <c r="CS22" s="27" t="s">
        <v>560</v>
      </c>
      <c r="CT22" s="27" t="s">
        <v>560</v>
      </c>
      <c r="CU22" s="27" t="s">
        <v>560</v>
      </c>
      <c r="CV22" s="27" t="s">
        <v>560</v>
      </c>
      <c r="CW22" s="27" t="s">
        <v>560</v>
      </c>
      <c r="CX22" s="27" t="s">
        <v>560</v>
      </c>
      <c r="CY22" s="27" t="s">
        <v>560</v>
      </c>
      <c r="CZ22" s="27" t="s">
        <v>560</v>
      </c>
      <c r="DA22" s="27" t="s">
        <v>560</v>
      </c>
      <c r="DB22" s="27" t="s">
        <v>560</v>
      </c>
      <c r="DC22" s="27" t="s">
        <v>560</v>
      </c>
      <c r="DD22" s="27" t="s">
        <v>560</v>
      </c>
      <c r="DE22" s="27" t="s">
        <v>560</v>
      </c>
      <c r="DF22" s="27" t="s">
        <v>560</v>
      </c>
      <c r="DG22" s="27" t="s">
        <v>560</v>
      </c>
      <c r="DH22" s="27" t="s">
        <v>560</v>
      </c>
      <c r="DI22" s="27" t="s">
        <v>560</v>
      </c>
    </row>
    <row r="23" spans="1:113" x14ac:dyDescent="0.2">
      <c r="A23" s="38" t="s">
        <v>785</v>
      </c>
      <c r="B23" s="26">
        <v>3011316</v>
      </c>
      <c r="C23" s="28">
        <v>19135</v>
      </c>
      <c r="D23" s="28">
        <v>11741</v>
      </c>
      <c r="E23" s="28">
        <v>358</v>
      </c>
      <c r="F23" s="28">
        <v>1646</v>
      </c>
      <c r="G23" s="28">
        <v>4960</v>
      </c>
      <c r="H23" s="28">
        <v>430</v>
      </c>
      <c r="I23" s="28">
        <v>193235</v>
      </c>
      <c r="J23" s="28">
        <v>79675</v>
      </c>
      <c r="K23" s="28">
        <v>41084</v>
      </c>
      <c r="L23" s="28">
        <v>16035</v>
      </c>
      <c r="M23" s="28">
        <v>7403</v>
      </c>
      <c r="N23" s="28">
        <v>3724</v>
      </c>
      <c r="O23" s="28">
        <v>45289</v>
      </c>
      <c r="P23" s="28">
        <v>25</v>
      </c>
      <c r="Q23" s="28">
        <v>1026712</v>
      </c>
      <c r="R23" s="28">
        <v>48794</v>
      </c>
      <c r="S23" s="28">
        <v>16048</v>
      </c>
      <c r="T23" s="28">
        <v>12011</v>
      </c>
      <c r="U23" s="28">
        <v>1809</v>
      </c>
      <c r="V23" s="28">
        <v>5054</v>
      </c>
      <c r="W23" s="28">
        <v>33168</v>
      </c>
      <c r="X23" s="28">
        <v>5087</v>
      </c>
      <c r="Y23" s="28">
        <v>6466</v>
      </c>
      <c r="Z23" s="28">
        <v>9781</v>
      </c>
      <c r="AA23" s="28">
        <v>7130</v>
      </c>
      <c r="AB23" s="28">
        <v>3754</v>
      </c>
      <c r="AC23" s="28">
        <v>3013</v>
      </c>
      <c r="AD23" s="28">
        <v>61594</v>
      </c>
      <c r="AE23" s="28">
        <v>39344</v>
      </c>
      <c r="AF23" s="28">
        <v>22929</v>
      </c>
      <c r="AG23" s="28">
        <v>2016</v>
      </c>
      <c r="AH23" s="28">
        <v>32258</v>
      </c>
      <c r="AI23" s="28">
        <v>33568</v>
      </c>
      <c r="AJ23" s="28">
        <v>134822</v>
      </c>
      <c r="AK23" s="28">
        <v>24701</v>
      </c>
      <c r="AL23" s="28">
        <v>57226</v>
      </c>
      <c r="AM23" s="28">
        <v>105486</v>
      </c>
      <c r="AN23" s="28">
        <v>85140</v>
      </c>
      <c r="AO23" s="28">
        <v>108765</v>
      </c>
      <c r="AP23" s="28">
        <v>55615</v>
      </c>
      <c r="AQ23" s="28">
        <v>45565</v>
      </c>
      <c r="AR23" s="28">
        <v>45019</v>
      </c>
      <c r="AS23" s="28">
        <v>11607</v>
      </c>
      <c r="AT23" s="28">
        <v>2575</v>
      </c>
      <c r="AU23" s="28">
        <v>2314</v>
      </c>
      <c r="AV23" s="28">
        <v>4053</v>
      </c>
      <c r="AW23" s="28">
        <v>130864</v>
      </c>
      <c r="AX23" s="28">
        <v>93247</v>
      </c>
      <c r="AY23" s="28">
        <v>17295</v>
      </c>
      <c r="AZ23" s="28">
        <v>20322</v>
      </c>
      <c r="BA23" s="28">
        <v>274386</v>
      </c>
      <c r="BB23" s="28">
        <v>103583</v>
      </c>
      <c r="BC23" s="28">
        <v>101482</v>
      </c>
      <c r="BD23" s="28">
        <v>46949</v>
      </c>
      <c r="BE23" s="28">
        <v>22372</v>
      </c>
      <c r="BF23" s="28">
        <v>168604</v>
      </c>
      <c r="BG23" s="28">
        <v>54533</v>
      </c>
      <c r="BH23" s="28">
        <v>114071</v>
      </c>
      <c r="BI23" s="28">
        <v>287989</v>
      </c>
      <c r="BJ23" s="28">
        <v>112580</v>
      </c>
      <c r="BK23" s="28">
        <v>94304</v>
      </c>
      <c r="BL23" s="28">
        <v>28177</v>
      </c>
      <c r="BM23" s="28">
        <v>16465</v>
      </c>
      <c r="BN23" s="28">
        <v>757</v>
      </c>
      <c r="BO23" s="28">
        <v>11626</v>
      </c>
      <c r="BP23" s="28">
        <v>21301</v>
      </c>
      <c r="BQ23" s="28">
        <v>2779</v>
      </c>
      <c r="BR23" s="28">
        <v>45095</v>
      </c>
      <c r="BS23" s="28">
        <v>20156</v>
      </c>
      <c r="BT23" s="28">
        <v>24939</v>
      </c>
      <c r="BU23" s="28">
        <v>130052</v>
      </c>
      <c r="BV23" s="28">
        <v>47080</v>
      </c>
      <c r="BW23" s="28">
        <v>3375</v>
      </c>
      <c r="BX23" s="28">
        <v>79597</v>
      </c>
      <c r="BY23" s="28">
        <v>286562</v>
      </c>
      <c r="BZ23" s="28">
        <v>119369</v>
      </c>
      <c r="CA23" s="28">
        <v>1170</v>
      </c>
      <c r="CB23" s="28">
        <v>165464</v>
      </c>
      <c r="CC23" s="28">
        <v>559</v>
      </c>
      <c r="CD23" s="28">
        <v>99743</v>
      </c>
      <c r="CE23" s="28">
        <v>98794</v>
      </c>
      <c r="CF23" s="28">
        <v>2924</v>
      </c>
      <c r="CG23" s="28">
        <v>95870</v>
      </c>
      <c r="CH23" s="28">
        <v>57831</v>
      </c>
      <c r="CI23" s="28">
        <v>5068</v>
      </c>
      <c r="CJ23" s="28">
        <v>42097</v>
      </c>
      <c r="CK23" s="28">
        <v>10666</v>
      </c>
      <c r="CL23" s="28">
        <v>33860</v>
      </c>
      <c r="CM23" s="28">
        <v>2126</v>
      </c>
      <c r="CN23" s="28">
        <v>2148</v>
      </c>
      <c r="CO23" s="28">
        <v>29400</v>
      </c>
      <c r="CP23" s="28">
        <v>186</v>
      </c>
      <c r="CQ23" s="28">
        <v>11178</v>
      </c>
      <c r="CR23" s="28">
        <v>7091</v>
      </c>
      <c r="CS23" s="28">
        <v>2207</v>
      </c>
      <c r="CT23" s="28">
        <v>1880</v>
      </c>
      <c r="CU23" s="28">
        <v>71435</v>
      </c>
      <c r="CV23" s="28">
        <v>6232</v>
      </c>
      <c r="CW23" s="28">
        <v>18751</v>
      </c>
      <c r="CX23" s="28">
        <v>10947</v>
      </c>
      <c r="CY23" s="28">
        <v>48061</v>
      </c>
      <c r="CZ23" s="28">
        <v>42917</v>
      </c>
      <c r="DA23" s="28">
        <v>5144</v>
      </c>
      <c r="DB23" s="28">
        <v>14102</v>
      </c>
      <c r="DC23" s="28">
        <v>3293</v>
      </c>
      <c r="DD23" s="28">
        <v>2355</v>
      </c>
      <c r="DE23" s="28">
        <v>2426</v>
      </c>
      <c r="DF23" s="28">
        <v>1567</v>
      </c>
      <c r="DG23" s="28">
        <v>4461</v>
      </c>
      <c r="DH23" s="28">
        <v>13678</v>
      </c>
      <c r="DI23" s="28">
        <v>1279</v>
      </c>
    </row>
    <row r="24" spans="1:113" x14ac:dyDescent="0.2">
      <c r="A24" s="38" t="s">
        <v>786</v>
      </c>
      <c r="B24" s="26">
        <v>1495356</v>
      </c>
      <c r="C24" s="28">
        <v>18855</v>
      </c>
      <c r="D24" s="28">
        <v>1405</v>
      </c>
      <c r="E24" s="28">
        <v>16973</v>
      </c>
      <c r="F24" s="28">
        <v>188</v>
      </c>
      <c r="G24" s="28"/>
      <c r="H24" s="28">
        <v>289</v>
      </c>
      <c r="I24" s="28">
        <v>83884</v>
      </c>
      <c r="J24" s="28">
        <v>36429</v>
      </c>
      <c r="K24" s="28">
        <v>25970</v>
      </c>
      <c r="L24" s="28">
        <v>2699</v>
      </c>
      <c r="M24" s="28">
        <v>5867</v>
      </c>
      <c r="N24" s="28">
        <v>271</v>
      </c>
      <c r="O24" s="28">
        <v>12648</v>
      </c>
      <c r="P24" s="28"/>
      <c r="Q24" s="28">
        <v>496138</v>
      </c>
      <c r="R24" s="28">
        <v>27760</v>
      </c>
      <c r="S24" s="28">
        <v>11720</v>
      </c>
      <c r="T24" s="28">
        <v>12033</v>
      </c>
      <c r="U24" s="28">
        <v>3717</v>
      </c>
      <c r="V24" s="28">
        <v>2213</v>
      </c>
      <c r="W24" s="28">
        <v>14653</v>
      </c>
      <c r="X24" s="28">
        <v>904</v>
      </c>
      <c r="Y24" s="28">
        <v>11777</v>
      </c>
      <c r="Z24" s="28">
        <v>1268</v>
      </c>
      <c r="AA24" s="28">
        <v>3426</v>
      </c>
      <c r="AB24" s="28">
        <v>2381</v>
      </c>
      <c r="AC24" s="28">
        <v>1238</v>
      </c>
      <c r="AD24" s="28">
        <v>3304</v>
      </c>
      <c r="AE24" s="28">
        <v>39560</v>
      </c>
      <c r="AF24" s="28">
        <v>42274</v>
      </c>
      <c r="AG24" s="28">
        <v>8475</v>
      </c>
      <c r="AH24" s="28">
        <v>8626</v>
      </c>
      <c r="AI24" s="28">
        <v>12336</v>
      </c>
      <c r="AJ24" s="28">
        <v>15439</v>
      </c>
      <c r="AK24" s="28">
        <v>5053</v>
      </c>
      <c r="AL24" s="28">
        <v>5058</v>
      </c>
      <c r="AM24" s="28">
        <v>9483</v>
      </c>
      <c r="AN24" s="28">
        <v>8146</v>
      </c>
      <c r="AO24" s="28">
        <v>210146</v>
      </c>
      <c r="AP24" s="28">
        <v>19910</v>
      </c>
      <c r="AQ24" s="28">
        <v>3722</v>
      </c>
      <c r="AR24" s="28">
        <v>6646</v>
      </c>
      <c r="AS24" s="28">
        <v>2577</v>
      </c>
      <c r="AT24" s="28">
        <v>157</v>
      </c>
      <c r="AU24" s="28">
        <v>1166</v>
      </c>
      <c r="AV24" s="28">
        <v>970</v>
      </c>
      <c r="AW24" s="28">
        <v>86381</v>
      </c>
      <c r="AX24" s="28">
        <v>72919</v>
      </c>
      <c r="AY24" s="28">
        <v>5115</v>
      </c>
      <c r="AZ24" s="28">
        <v>8347</v>
      </c>
      <c r="BA24" s="28">
        <v>140285</v>
      </c>
      <c r="BB24" s="28">
        <v>65925</v>
      </c>
      <c r="BC24" s="28">
        <v>42303</v>
      </c>
      <c r="BD24" s="28">
        <v>19509</v>
      </c>
      <c r="BE24" s="28">
        <v>12548</v>
      </c>
      <c r="BF24" s="28">
        <v>96150</v>
      </c>
      <c r="BG24" s="28">
        <v>34926</v>
      </c>
      <c r="BH24" s="28">
        <v>61224</v>
      </c>
      <c r="BI24" s="28">
        <v>121411</v>
      </c>
      <c r="BJ24" s="28">
        <v>62565</v>
      </c>
      <c r="BK24" s="28">
        <v>40229</v>
      </c>
      <c r="BL24" s="28"/>
      <c r="BM24" s="28">
        <v>519</v>
      </c>
      <c r="BN24" s="28">
        <v>172</v>
      </c>
      <c r="BO24" s="28">
        <v>1721</v>
      </c>
      <c r="BP24" s="28">
        <v>7268</v>
      </c>
      <c r="BQ24" s="28">
        <v>8937</v>
      </c>
      <c r="BR24" s="28">
        <v>16753</v>
      </c>
      <c r="BS24" s="28">
        <v>10201</v>
      </c>
      <c r="BT24" s="28">
        <v>6552</v>
      </c>
      <c r="BU24" s="28">
        <v>49881</v>
      </c>
      <c r="BV24" s="28">
        <v>36290</v>
      </c>
      <c r="BW24" s="28">
        <v>1288</v>
      </c>
      <c r="BX24" s="28">
        <v>12303</v>
      </c>
      <c r="BY24" s="28">
        <v>147002</v>
      </c>
      <c r="BZ24" s="28">
        <v>64008</v>
      </c>
      <c r="CA24" s="28">
        <v>1741</v>
      </c>
      <c r="CB24" s="28">
        <v>80775</v>
      </c>
      <c r="CC24" s="28">
        <v>478</v>
      </c>
      <c r="CD24" s="28">
        <v>57519</v>
      </c>
      <c r="CE24" s="28">
        <v>47421</v>
      </c>
      <c r="CF24" s="28">
        <v>1770</v>
      </c>
      <c r="CG24" s="28">
        <v>45651</v>
      </c>
      <c r="CH24" s="28">
        <v>31309</v>
      </c>
      <c r="CI24" s="28">
        <v>2597</v>
      </c>
      <c r="CJ24" s="28">
        <v>25803</v>
      </c>
      <c r="CK24" s="28">
        <v>2909</v>
      </c>
      <c r="CL24" s="28">
        <v>9103</v>
      </c>
      <c r="CM24" s="28">
        <v>782</v>
      </c>
      <c r="CN24" s="28">
        <v>307</v>
      </c>
      <c r="CO24" s="28">
        <v>7926</v>
      </c>
      <c r="CP24" s="28">
        <v>88</v>
      </c>
      <c r="CQ24" s="28">
        <v>13632</v>
      </c>
      <c r="CR24" s="28">
        <v>3718</v>
      </c>
      <c r="CS24" s="28">
        <v>1523</v>
      </c>
      <c r="CT24" s="28">
        <v>8391</v>
      </c>
      <c r="CU24" s="28">
        <v>40445</v>
      </c>
      <c r="CV24" s="28">
        <v>4372</v>
      </c>
      <c r="CW24" s="28">
        <v>8650</v>
      </c>
      <c r="CX24" s="28">
        <v>7746</v>
      </c>
      <c r="CY24" s="28">
        <v>23932</v>
      </c>
      <c r="CZ24" s="28">
        <v>19738</v>
      </c>
      <c r="DA24" s="28">
        <v>4194</v>
      </c>
      <c r="DB24" s="28">
        <v>9515</v>
      </c>
      <c r="DC24" s="28">
        <v>2178</v>
      </c>
      <c r="DD24" s="28">
        <v>1906</v>
      </c>
      <c r="DE24" s="28">
        <v>1886</v>
      </c>
      <c r="DF24" s="28">
        <v>2404</v>
      </c>
      <c r="DG24" s="28">
        <v>1141</v>
      </c>
      <c r="DH24" s="28">
        <v>5740</v>
      </c>
      <c r="DI24" s="28">
        <v>177</v>
      </c>
    </row>
    <row r="25" spans="1:113" x14ac:dyDescent="0.2">
      <c r="A25" s="38" t="s">
        <v>570</v>
      </c>
      <c r="B25" s="26">
        <v>1697495</v>
      </c>
      <c r="C25" s="28">
        <v>32176</v>
      </c>
      <c r="D25" s="28">
        <v>21108</v>
      </c>
      <c r="E25" s="28">
        <v>8731</v>
      </c>
      <c r="F25" s="28">
        <v>674</v>
      </c>
      <c r="G25" s="28">
        <v>83</v>
      </c>
      <c r="H25" s="28">
        <v>1580</v>
      </c>
      <c r="I25" s="28">
        <v>218863</v>
      </c>
      <c r="J25" s="28">
        <v>112669</v>
      </c>
      <c r="K25" s="28">
        <v>102720</v>
      </c>
      <c r="L25" s="28">
        <v>152</v>
      </c>
      <c r="M25" s="28">
        <v>1219</v>
      </c>
      <c r="N25" s="28">
        <v>1682</v>
      </c>
      <c r="O25" s="28">
        <v>418</v>
      </c>
      <c r="P25" s="28">
        <v>3</v>
      </c>
      <c r="Q25" s="28">
        <v>285566</v>
      </c>
      <c r="R25" s="28">
        <v>32411</v>
      </c>
      <c r="S25" s="28">
        <v>14746</v>
      </c>
      <c r="T25" s="28">
        <v>9388</v>
      </c>
      <c r="U25" s="28">
        <v>5116</v>
      </c>
      <c r="V25" s="28">
        <v>4402</v>
      </c>
      <c r="W25" s="28">
        <v>1143</v>
      </c>
      <c r="X25" s="28">
        <v>119</v>
      </c>
      <c r="Y25" s="28">
        <v>3812</v>
      </c>
      <c r="Z25" s="28">
        <v>3363</v>
      </c>
      <c r="AA25" s="28">
        <v>2986</v>
      </c>
      <c r="AB25" s="28">
        <v>1518</v>
      </c>
      <c r="AC25" s="28">
        <v>1000</v>
      </c>
      <c r="AD25" s="28">
        <v>34801</v>
      </c>
      <c r="AE25" s="28">
        <v>17248</v>
      </c>
      <c r="AF25" s="28">
        <v>30187</v>
      </c>
      <c r="AG25" s="28"/>
      <c r="AH25" s="28">
        <v>4203</v>
      </c>
      <c r="AI25" s="28">
        <v>13833</v>
      </c>
      <c r="AJ25" s="28">
        <v>11351</v>
      </c>
      <c r="AK25" s="28">
        <v>4563</v>
      </c>
      <c r="AL25" s="28">
        <v>6176</v>
      </c>
      <c r="AM25" s="28">
        <v>20525</v>
      </c>
      <c r="AN25" s="28">
        <v>20897</v>
      </c>
      <c r="AO25" s="28">
        <v>8864</v>
      </c>
      <c r="AP25" s="28">
        <v>13768</v>
      </c>
      <c r="AQ25" s="28">
        <v>11218</v>
      </c>
      <c r="AR25" s="28">
        <v>1720</v>
      </c>
      <c r="AS25" s="28">
        <v>5276</v>
      </c>
      <c r="AT25" s="28">
        <v>593</v>
      </c>
      <c r="AU25" s="28">
        <v>194</v>
      </c>
      <c r="AV25" s="28">
        <v>145</v>
      </c>
      <c r="AW25" s="28">
        <v>109727</v>
      </c>
      <c r="AX25" s="28">
        <v>89906</v>
      </c>
      <c r="AY25" s="28">
        <v>6225</v>
      </c>
      <c r="AZ25" s="28">
        <v>13596</v>
      </c>
      <c r="BA25" s="28">
        <v>155671</v>
      </c>
      <c r="BB25" s="28">
        <v>73196</v>
      </c>
      <c r="BC25" s="28">
        <v>67732</v>
      </c>
      <c r="BD25" s="28">
        <v>10560</v>
      </c>
      <c r="BE25" s="28">
        <v>4183</v>
      </c>
      <c r="BF25" s="28">
        <v>98482</v>
      </c>
      <c r="BG25" s="28">
        <v>37186</v>
      </c>
      <c r="BH25" s="28">
        <v>61296</v>
      </c>
      <c r="BI25" s="28">
        <v>194904</v>
      </c>
      <c r="BJ25" s="28">
        <v>137204</v>
      </c>
      <c r="BK25" s="28">
        <v>30047</v>
      </c>
      <c r="BL25" s="28">
        <v>433</v>
      </c>
      <c r="BM25" s="28">
        <v>9669</v>
      </c>
      <c r="BN25" s="28"/>
      <c r="BO25" s="28">
        <v>244</v>
      </c>
      <c r="BP25" s="28">
        <v>13411</v>
      </c>
      <c r="BQ25" s="28">
        <v>3896</v>
      </c>
      <c r="BR25" s="28">
        <v>9157</v>
      </c>
      <c r="BS25" s="28">
        <v>7104</v>
      </c>
      <c r="BT25" s="28">
        <v>2053</v>
      </c>
      <c r="BU25" s="28">
        <v>82546</v>
      </c>
      <c r="BV25" s="28">
        <v>71235</v>
      </c>
      <c r="BW25" s="28">
        <v>1060</v>
      </c>
      <c r="BX25" s="28">
        <v>10251</v>
      </c>
      <c r="BY25" s="28">
        <v>200835</v>
      </c>
      <c r="BZ25" s="28">
        <v>56656</v>
      </c>
      <c r="CA25" s="28">
        <v>238</v>
      </c>
      <c r="CB25" s="28">
        <v>143666</v>
      </c>
      <c r="CC25" s="28">
        <v>275</v>
      </c>
      <c r="CD25" s="28">
        <v>54200</v>
      </c>
      <c r="CE25" s="28">
        <v>95721</v>
      </c>
      <c r="CF25" s="28">
        <v>589</v>
      </c>
      <c r="CG25" s="28">
        <v>95132</v>
      </c>
      <c r="CH25" s="28">
        <v>50374</v>
      </c>
      <c r="CI25" s="28">
        <v>1930</v>
      </c>
      <c r="CJ25" s="28">
        <v>46086</v>
      </c>
      <c r="CK25" s="28">
        <v>2358</v>
      </c>
      <c r="CL25" s="28">
        <v>7795</v>
      </c>
      <c r="CM25" s="28">
        <v>200</v>
      </c>
      <c r="CN25" s="28">
        <v>611</v>
      </c>
      <c r="CO25" s="28">
        <v>6984</v>
      </c>
      <c r="CP25" s="28"/>
      <c r="CQ25" s="28">
        <v>23226</v>
      </c>
      <c r="CR25" s="28">
        <v>2198</v>
      </c>
      <c r="CS25" s="28">
        <v>345</v>
      </c>
      <c r="CT25" s="28">
        <v>20683</v>
      </c>
      <c r="CU25" s="28">
        <v>32417</v>
      </c>
      <c r="CV25" s="28">
        <v>4359</v>
      </c>
      <c r="CW25" s="28">
        <v>9038</v>
      </c>
      <c r="CX25" s="28">
        <v>6557</v>
      </c>
      <c r="CY25" s="28">
        <v>33028</v>
      </c>
      <c r="CZ25" s="28">
        <v>29479</v>
      </c>
      <c r="DA25" s="28">
        <v>3549</v>
      </c>
      <c r="DB25" s="28">
        <v>8857</v>
      </c>
      <c r="DC25" s="28">
        <v>1683</v>
      </c>
      <c r="DD25" s="28">
        <v>1730</v>
      </c>
      <c r="DE25" s="28">
        <v>2760</v>
      </c>
      <c r="DF25" s="28">
        <v>416</v>
      </c>
      <c r="DG25" s="28">
        <v>2268</v>
      </c>
      <c r="DH25" s="28">
        <v>3950</v>
      </c>
      <c r="DI25" s="28">
        <v>217</v>
      </c>
    </row>
    <row r="26" spans="1:113" x14ac:dyDescent="0.2">
      <c r="A26" s="25" t="s">
        <v>562</v>
      </c>
      <c r="B26" s="37" t="s">
        <v>560</v>
      </c>
      <c r="C26" s="27" t="s">
        <v>560</v>
      </c>
      <c r="D26" s="27" t="s">
        <v>560</v>
      </c>
      <c r="E26" s="27" t="s">
        <v>560</v>
      </c>
      <c r="F26" s="27" t="s">
        <v>560</v>
      </c>
      <c r="G26" s="27" t="s">
        <v>560</v>
      </c>
      <c r="H26" s="27" t="s">
        <v>560</v>
      </c>
      <c r="I26" s="27" t="s">
        <v>560</v>
      </c>
      <c r="J26" s="27" t="s">
        <v>560</v>
      </c>
      <c r="K26" s="27" t="s">
        <v>560</v>
      </c>
      <c r="L26" s="27" t="s">
        <v>560</v>
      </c>
      <c r="M26" s="27" t="s">
        <v>560</v>
      </c>
      <c r="N26" s="27" t="s">
        <v>560</v>
      </c>
      <c r="O26" s="27" t="s">
        <v>560</v>
      </c>
      <c r="P26" s="27" t="s">
        <v>560</v>
      </c>
      <c r="Q26" s="27" t="s">
        <v>560</v>
      </c>
      <c r="R26" s="27" t="s">
        <v>560</v>
      </c>
      <c r="S26" s="27" t="s">
        <v>560</v>
      </c>
      <c r="T26" s="27" t="s">
        <v>560</v>
      </c>
      <c r="U26" s="27" t="s">
        <v>560</v>
      </c>
      <c r="V26" s="27" t="s">
        <v>560</v>
      </c>
      <c r="W26" s="27" t="s">
        <v>560</v>
      </c>
      <c r="X26" s="27" t="s">
        <v>560</v>
      </c>
      <c r="Y26" s="27" t="s">
        <v>560</v>
      </c>
      <c r="Z26" s="27" t="s">
        <v>560</v>
      </c>
      <c r="AA26" s="27" t="s">
        <v>560</v>
      </c>
      <c r="AB26" s="27" t="s">
        <v>560</v>
      </c>
      <c r="AC26" s="27" t="s">
        <v>560</v>
      </c>
      <c r="AD26" s="27" t="s">
        <v>560</v>
      </c>
      <c r="AE26" s="27" t="s">
        <v>560</v>
      </c>
      <c r="AF26" s="27" t="s">
        <v>560</v>
      </c>
      <c r="AG26" s="27" t="s">
        <v>560</v>
      </c>
      <c r="AH26" s="27" t="s">
        <v>560</v>
      </c>
      <c r="AI26" s="27" t="s">
        <v>560</v>
      </c>
      <c r="AJ26" s="27" t="s">
        <v>560</v>
      </c>
      <c r="AK26" s="27" t="s">
        <v>560</v>
      </c>
      <c r="AL26" s="27" t="s">
        <v>560</v>
      </c>
      <c r="AM26" s="27" t="s">
        <v>560</v>
      </c>
      <c r="AN26" s="27" t="s">
        <v>560</v>
      </c>
      <c r="AO26" s="27" t="s">
        <v>560</v>
      </c>
      <c r="AP26" s="27" t="s">
        <v>560</v>
      </c>
      <c r="AQ26" s="27" t="s">
        <v>560</v>
      </c>
      <c r="AR26" s="27" t="s">
        <v>560</v>
      </c>
      <c r="AS26" s="27" t="s">
        <v>560</v>
      </c>
      <c r="AT26" s="27" t="s">
        <v>560</v>
      </c>
      <c r="AU26" s="27" t="s">
        <v>560</v>
      </c>
      <c r="AV26" s="27" t="s">
        <v>560</v>
      </c>
      <c r="AW26" s="27" t="s">
        <v>560</v>
      </c>
      <c r="AX26" s="27" t="s">
        <v>560</v>
      </c>
      <c r="AY26" s="27" t="s">
        <v>560</v>
      </c>
      <c r="AZ26" s="27" t="s">
        <v>560</v>
      </c>
      <c r="BA26" s="27" t="s">
        <v>560</v>
      </c>
      <c r="BB26" s="27" t="s">
        <v>560</v>
      </c>
      <c r="BC26" s="27" t="s">
        <v>560</v>
      </c>
      <c r="BD26" s="27" t="s">
        <v>560</v>
      </c>
      <c r="BE26" s="27" t="s">
        <v>560</v>
      </c>
      <c r="BF26" s="27" t="s">
        <v>560</v>
      </c>
      <c r="BG26" s="27" t="s">
        <v>560</v>
      </c>
      <c r="BH26" s="27" t="s">
        <v>560</v>
      </c>
      <c r="BI26" s="27" t="s">
        <v>560</v>
      </c>
      <c r="BJ26" s="27" t="s">
        <v>560</v>
      </c>
      <c r="BK26" s="27" t="s">
        <v>560</v>
      </c>
      <c r="BL26" s="27" t="s">
        <v>560</v>
      </c>
      <c r="BM26" s="27" t="s">
        <v>560</v>
      </c>
      <c r="BN26" s="27" t="s">
        <v>560</v>
      </c>
      <c r="BO26" s="27" t="s">
        <v>560</v>
      </c>
      <c r="BP26" s="27" t="s">
        <v>560</v>
      </c>
      <c r="BQ26" s="27" t="s">
        <v>560</v>
      </c>
      <c r="BR26" s="27" t="s">
        <v>560</v>
      </c>
      <c r="BS26" s="27" t="s">
        <v>560</v>
      </c>
      <c r="BT26" s="27" t="s">
        <v>560</v>
      </c>
      <c r="BU26" s="27" t="s">
        <v>560</v>
      </c>
      <c r="BV26" s="27" t="s">
        <v>560</v>
      </c>
      <c r="BW26" s="27" t="s">
        <v>560</v>
      </c>
      <c r="BX26" s="27" t="s">
        <v>560</v>
      </c>
      <c r="BY26" s="27" t="s">
        <v>560</v>
      </c>
      <c r="BZ26" s="27" t="s">
        <v>560</v>
      </c>
      <c r="CA26" s="27" t="s">
        <v>560</v>
      </c>
      <c r="CB26" s="27" t="s">
        <v>560</v>
      </c>
      <c r="CC26" s="27" t="s">
        <v>560</v>
      </c>
      <c r="CD26" s="27" t="s">
        <v>560</v>
      </c>
      <c r="CE26" s="27" t="s">
        <v>560</v>
      </c>
      <c r="CF26" s="27" t="s">
        <v>560</v>
      </c>
      <c r="CG26" s="27" t="s">
        <v>560</v>
      </c>
      <c r="CH26" s="27" t="s">
        <v>560</v>
      </c>
      <c r="CI26" s="27" t="s">
        <v>560</v>
      </c>
      <c r="CJ26" s="27" t="s">
        <v>560</v>
      </c>
      <c r="CK26" s="27" t="s">
        <v>560</v>
      </c>
      <c r="CL26" s="27" t="s">
        <v>560</v>
      </c>
      <c r="CM26" s="27" t="s">
        <v>560</v>
      </c>
      <c r="CN26" s="27" t="s">
        <v>560</v>
      </c>
      <c r="CO26" s="27" t="s">
        <v>560</v>
      </c>
      <c r="CP26" s="27" t="s">
        <v>560</v>
      </c>
      <c r="CQ26" s="27" t="s">
        <v>560</v>
      </c>
      <c r="CR26" s="27" t="s">
        <v>560</v>
      </c>
      <c r="CS26" s="27" t="s">
        <v>560</v>
      </c>
      <c r="CT26" s="27" t="s">
        <v>560</v>
      </c>
      <c r="CU26" s="27" t="s">
        <v>560</v>
      </c>
      <c r="CV26" s="27" t="s">
        <v>560</v>
      </c>
      <c r="CW26" s="27" t="s">
        <v>560</v>
      </c>
      <c r="CX26" s="27" t="s">
        <v>560</v>
      </c>
      <c r="CY26" s="27" t="s">
        <v>560</v>
      </c>
      <c r="CZ26" s="27" t="s">
        <v>560</v>
      </c>
      <c r="DA26" s="27" t="s">
        <v>560</v>
      </c>
      <c r="DB26" s="27" t="s">
        <v>560</v>
      </c>
      <c r="DC26" s="27" t="s">
        <v>560</v>
      </c>
      <c r="DD26" s="27" t="s">
        <v>560</v>
      </c>
      <c r="DE26" s="27" t="s">
        <v>560</v>
      </c>
      <c r="DF26" s="27" t="s">
        <v>560</v>
      </c>
      <c r="DG26" s="27" t="s">
        <v>560</v>
      </c>
      <c r="DH26" s="27" t="s">
        <v>560</v>
      </c>
      <c r="DI26" s="27" t="s">
        <v>560</v>
      </c>
    </row>
    <row r="27" spans="1:113" x14ac:dyDescent="0.2">
      <c r="A27" s="38" t="s">
        <v>787</v>
      </c>
      <c r="B27" s="26">
        <v>6109358</v>
      </c>
      <c r="C27" s="28">
        <v>69701</v>
      </c>
      <c r="D27" s="28">
        <v>39730</v>
      </c>
      <c r="E27" s="28">
        <v>3416</v>
      </c>
      <c r="F27" s="28">
        <v>12391</v>
      </c>
      <c r="G27" s="28">
        <v>10726</v>
      </c>
      <c r="H27" s="28">
        <v>3438</v>
      </c>
      <c r="I27" s="28">
        <v>1186</v>
      </c>
      <c r="J27" s="28"/>
      <c r="K27" s="28">
        <v>1186</v>
      </c>
      <c r="L27" s="28"/>
      <c r="M27" s="28"/>
      <c r="N27" s="28"/>
      <c r="O27" s="28"/>
      <c r="P27" s="28"/>
      <c r="Q27" s="28">
        <v>1408564</v>
      </c>
      <c r="R27" s="28">
        <v>11932</v>
      </c>
      <c r="S27" s="28">
        <v>50272</v>
      </c>
      <c r="T27" s="28">
        <v>11080</v>
      </c>
      <c r="U27" s="28">
        <v>3639</v>
      </c>
      <c r="V27" s="28">
        <v>14401</v>
      </c>
      <c r="W27" s="28">
        <v>32185</v>
      </c>
      <c r="X27" s="28">
        <v>10878</v>
      </c>
      <c r="Y27" s="28">
        <v>3563</v>
      </c>
      <c r="Z27" s="28">
        <v>17848</v>
      </c>
      <c r="AA27" s="28">
        <v>12636</v>
      </c>
      <c r="AB27" s="28">
        <v>16850</v>
      </c>
      <c r="AC27" s="28">
        <v>18015</v>
      </c>
      <c r="AD27" s="28">
        <v>13090</v>
      </c>
      <c r="AE27" s="28">
        <v>74033</v>
      </c>
      <c r="AF27" s="28">
        <v>45515</v>
      </c>
      <c r="AG27" s="28">
        <v>1167</v>
      </c>
      <c r="AH27" s="28">
        <v>59492</v>
      </c>
      <c r="AI27" s="28">
        <v>27619</v>
      </c>
      <c r="AJ27" s="28">
        <v>21475</v>
      </c>
      <c r="AK27" s="28">
        <v>7929</v>
      </c>
      <c r="AL27" s="28">
        <v>59798</v>
      </c>
      <c r="AM27" s="28">
        <v>157084</v>
      </c>
      <c r="AN27" s="28">
        <v>87945</v>
      </c>
      <c r="AO27" s="28">
        <v>175836</v>
      </c>
      <c r="AP27" s="28">
        <v>29135</v>
      </c>
      <c r="AQ27" s="28">
        <v>102287</v>
      </c>
      <c r="AR27" s="28">
        <v>279326</v>
      </c>
      <c r="AS27" s="28">
        <v>27805</v>
      </c>
      <c r="AT27" s="28">
        <v>6964</v>
      </c>
      <c r="AU27" s="28">
        <v>2129</v>
      </c>
      <c r="AV27" s="28">
        <v>26636</v>
      </c>
      <c r="AW27" s="28">
        <v>33778</v>
      </c>
      <c r="AX27" s="28">
        <v>18455</v>
      </c>
      <c r="AY27" s="28">
        <v>6227</v>
      </c>
      <c r="AZ27" s="28">
        <v>9096</v>
      </c>
      <c r="BA27" s="28">
        <v>314300</v>
      </c>
      <c r="BB27" s="28">
        <v>136472</v>
      </c>
      <c r="BC27" s="28">
        <v>82186</v>
      </c>
      <c r="BD27" s="28">
        <v>41694</v>
      </c>
      <c r="BE27" s="28">
        <v>53948</v>
      </c>
      <c r="BF27" s="28">
        <v>981323</v>
      </c>
      <c r="BG27" s="28">
        <v>627549</v>
      </c>
      <c r="BH27" s="28">
        <v>353774</v>
      </c>
      <c r="BI27" s="28">
        <v>471862</v>
      </c>
      <c r="BJ27" s="28">
        <v>33685</v>
      </c>
      <c r="BK27" s="28">
        <v>170515</v>
      </c>
      <c r="BL27" s="28">
        <v>26937</v>
      </c>
      <c r="BM27" s="28">
        <v>80198</v>
      </c>
      <c r="BN27" s="28">
        <v>944</v>
      </c>
      <c r="BO27" s="28">
        <v>100409</v>
      </c>
      <c r="BP27" s="28">
        <v>40242</v>
      </c>
      <c r="BQ27" s="28">
        <v>18932</v>
      </c>
      <c r="BR27" s="28">
        <v>289722</v>
      </c>
      <c r="BS27" s="28">
        <v>55939</v>
      </c>
      <c r="BT27" s="28">
        <v>233783</v>
      </c>
      <c r="BU27" s="28">
        <v>415160</v>
      </c>
      <c r="BV27" s="28">
        <v>39153</v>
      </c>
      <c r="BW27" s="28">
        <v>95174</v>
      </c>
      <c r="BX27" s="28">
        <v>280833</v>
      </c>
      <c r="BY27" s="28">
        <v>364332</v>
      </c>
      <c r="BZ27" s="28">
        <v>159928</v>
      </c>
      <c r="CA27" s="28">
        <v>75199</v>
      </c>
      <c r="CB27" s="28">
        <v>106071</v>
      </c>
      <c r="CC27" s="28">
        <v>23134</v>
      </c>
      <c r="CD27" s="28">
        <v>286276</v>
      </c>
      <c r="CE27" s="28">
        <v>678895</v>
      </c>
      <c r="CF27" s="28">
        <v>21061</v>
      </c>
      <c r="CG27" s="28">
        <v>657834</v>
      </c>
      <c r="CH27" s="28">
        <v>301542</v>
      </c>
      <c r="CI27" s="28">
        <v>75222</v>
      </c>
      <c r="CJ27" s="28">
        <v>189730</v>
      </c>
      <c r="CK27" s="28">
        <v>36590</v>
      </c>
      <c r="CL27" s="28">
        <v>89559</v>
      </c>
      <c r="CM27" s="28">
        <v>1858</v>
      </c>
      <c r="CN27" s="28">
        <v>5584</v>
      </c>
      <c r="CO27" s="28">
        <v>81235</v>
      </c>
      <c r="CP27" s="28">
        <v>882</v>
      </c>
      <c r="CQ27" s="28">
        <v>97737</v>
      </c>
      <c r="CR27" s="28">
        <v>46605</v>
      </c>
      <c r="CS27" s="28">
        <v>18361</v>
      </c>
      <c r="CT27" s="28">
        <v>32771</v>
      </c>
      <c r="CU27" s="28">
        <v>122438</v>
      </c>
      <c r="CV27" s="28">
        <v>9166</v>
      </c>
      <c r="CW27" s="28">
        <v>21257</v>
      </c>
      <c r="CX27" s="28">
        <v>12169</v>
      </c>
      <c r="CY27" s="28">
        <v>75131</v>
      </c>
      <c r="CZ27" s="28">
        <v>28917</v>
      </c>
      <c r="DA27" s="28">
        <v>46214</v>
      </c>
      <c r="DB27" s="28">
        <v>49951</v>
      </c>
      <c r="DC27" s="28">
        <v>5507</v>
      </c>
      <c r="DD27" s="28">
        <v>11440</v>
      </c>
      <c r="DE27" s="28">
        <v>5225</v>
      </c>
      <c r="DF27" s="28">
        <v>9547</v>
      </c>
      <c r="DG27" s="28">
        <v>18232</v>
      </c>
      <c r="DH27" s="28">
        <v>57901</v>
      </c>
      <c r="DI27" s="28">
        <v>1579</v>
      </c>
    </row>
    <row r="28" spans="1:113" x14ac:dyDescent="0.2">
      <c r="A28" s="38" t="s">
        <v>788</v>
      </c>
      <c r="B28" s="26">
        <v>10403479</v>
      </c>
      <c r="C28" s="28">
        <v>10072</v>
      </c>
      <c r="D28" s="28">
        <v>5082</v>
      </c>
      <c r="E28" s="28">
        <v>473</v>
      </c>
      <c r="F28" s="28">
        <v>1937</v>
      </c>
      <c r="G28" s="28">
        <v>847</v>
      </c>
      <c r="H28" s="28">
        <v>1733</v>
      </c>
      <c r="I28" s="28">
        <v>38896</v>
      </c>
      <c r="J28" s="28">
        <v>24010</v>
      </c>
      <c r="K28" s="28">
        <v>7519</v>
      </c>
      <c r="L28" s="28">
        <v>1715</v>
      </c>
      <c r="M28" s="28">
        <v>695</v>
      </c>
      <c r="N28" s="28">
        <v>4934</v>
      </c>
      <c r="O28" s="28">
        <v>13</v>
      </c>
      <c r="P28" s="28">
        <v>10</v>
      </c>
      <c r="Q28" s="28">
        <v>4505881</v>
      </c>
      <c r="R28" s="28">
        <v>43855</v>
      </c>
      <c r="S28" s="28">
        <v>46378</v>
      </c>
      <c r="T28" s="28">
        <v>38965</v>
      </c>
      <c r="U28" s="28">
        <v>3771</v>
      </c>
      <c r="V28" s="28">
        <v>202895</v>
      </c>
      <c r="W28" s="28">
        <v>203058</v>
      </c>
      <c r="X28" s="28">
        <v>32702</v>
      </c>
      <c r="Y28" s="28">
        <v>14499</v>
      </c>
      <c r="Z28" s="28">
        <v>21797</v>
      </c>
      <c r="AA28" s="28">
        <v>41805</v>
      </c>
      <c r="AB28" s="28">
        <v>41878</v>
      </c>
      <c r="AC28" s="28">
        <v>80594</v>
      </c>
      <c r="AD28" s="28">
        <v>14147</v>
      </c>
      <c r="AE28" s="28">
        <v>201298</v>
      </c>
      <c r="AF28" s="28">
        <v>143768</v>
      </c>
      <c r="AG28" s="28">
        <v>56974</v>
      </c>
      <c r="AH28" s="28">
        <v>172018</v>
      </c>
      <c r="AI28" s="28">
        <v>97798</v>
      </c>
      <c r="AJ28" s="28">
        <v>82155</v>
      </c>
      <c r="AK28" s="28">
        <v>47430</v>
      </c>
      <c r="AL28" s="28">
        <v>173043</v>
      </c>
      <c r="AM28" s="28">
        <v>384492</v>
      </c>
      <c r="AN28" s="28">
        <v>260409</v>
      </c>
      <c r="AO28" s="28">
        <v>294220</v>
      </c>
      <c r="AP28" s="28">
        <v>114040</v>
      </c>
      <c r="AQ28" s="28">
        <v>420836</v>
      </c>
      <c r="AR28" s="28">
        <v>1169427</v>
      </c>
      <c r="AS28" s="28">
        <v>80988</v>
      </c>
      <c r="AT28" s="28">
        <v>11111</v>
      </c>
      <c r="AU28" s="28">
        <v>4539</v>
      </c>
      <c r="AV28" s="28">
        <v>4991</v>
      </c>
      <c r="AW28" s="28">
        <v>132387</v>
      </c>
      <c r="AX28" s="28">
        <v>81810</v>
      </c>
      <c r="AY28" s="28">
        <v>17250</v>
      </c>
      <c r="AZ28" s="28">
        <v>33327</v>
      </c>
      <c r="BA28" s="28">
        <v>2621622</v>
      </c>
      <c r="BB28" s="28">
        <v>2115913</v>
      </c>
      <c r="BC28" s="28">
        <v>267147</v>
      </c>
      <c r="BD28" s="28">
        <v>119756</v>
      </c>
      <c r="BE28" s="28">
        <v>118806</v>
      </c>
      <c r="BF28" s="28">
        <v>571719</v>
      </c>
      <c r="BG28" s="28">
        <v>289514</v>
      </c>
      <c r="BH28" s="28">
        <v>282205</v>
      </c>
      <c r="BI28" s="28">
        <v>387603</v>
      </c>
      <c r="BJ28" s="28">
        <v>55895</v>
      </c>
      <c r="BK28" s="28">
        <v>200604</v>
      </c>
      <c r="BL28" s="28">
        <v>41095</v>
      </c>
      <c r="BM28" s="28">
        <v>15506</v>
      </c>
      <c r="BN28" s="28">
        <v>7545</v>
      </c>
      <c r="BO28" s="28">
        <v>20182</v>
      </c>
      <c r="BP28" s="28">
        <v>34151</v>
      </c>
      <c r="BQ28" s="28">
        <v>12625</v>
      </c>
      <c r="BR28" s="28">
        <v>178711</v>
      </c>
      <c r="BS28" s="28">
        <v>59450</v>
      </c>
      <c r="BT28" s="28">
        <v>119261</v>
      </c>
      <c r="BU28" s="28">
        <v>315996</v>
      </c>
      <c r="BV28" s="28">
        <v>123836</v>
      </c>
      <c r="BW28" s="28">
        <v>48684</v>
      </c>
      <c r="BX28" s="28">
        <v>143476</v>
      </c>
      <c r="BY28" s="28">
        <v>323094</v>
      </c>
      <c r="BZ28" s="28">
        <v>160584</v>
      </c>
      <c r="CA28" s="28">
        <v>9483</v>
      </c>
      <c r="CB28" s="28">
        <v>151601</v>
      </c>
      <c r="CC28" s="28">
        <v>1426</v>
      </c>
      <c r="CD28" s="28">
        <v>278691</v>
      </c>
      <c r="CE28" s="28">
        <v>366263</v>
      </c>
      <c r="CF28" s="28">
        <v>9883</v>
      </c>
      <c r="CG28" s="28">
        <v>356380</v>
      </c>
      <c r="CH28" s="28">
        <v>199833</v>
      </c>
      <c r="CI28" s="28">
        <v>34909</v>
      </c>
      <c r="CJ28" s="28">
        <v>143799</v>
      </c>
      <c r="CK28" s="28">
        <v>21125</v>
      </c>
      <c r="CL28" s="28">
        <v>61113</v>
      </c>
      <c r="CM28" s="28">
        <v>1623</v>
      </c>
      <c r="CN28" s="28">
        <v>3734</v>
      </c>
      <c r="CO28" s="28">
        <v>53640</v>
      </c>
      <c r="CP28" s="28">
        <v>2116</v>
      </c>
      <c r="CQ28" s="28">
        <v>38893</v>
      </c>
      <c r="CR28" s="28">
        <v>15621</v>
      </c>
      <c r="CS28" s="28">
        <v>9490</v>
      </c>
      <c r="CT28" s="28">
        <v>13782</v>
      </c>
      <c r="CU28" s="28">
        <v>203190</v>
      </c>
      <c r="CV28" s="28">
        <v>27426</v>
      </c>
      <c r="CW28" s="28">
        <v>51499</v>
      </c>
      <c r="CX28" s="28">
        <v>16609</v>
      </c>
      <c r="CY28" s="28">
        <v>111596</v>
      </c>
      <c r="CZ28" s="28">
        <v>88996</v>
      </c>
      <c r="DA28" s="28">
        <v>22600</v>
      </c>
      <c r="DB28" s="28">
        <v>48403</v>
      </c>
      <c r="DC28" s="28">
        <v>6818</v>
      </c>
      <c r="DD28" s="28">
        <v>11285</v>
      </c>
      <c r="DE28" s="28">
        <v>10623</v>
      </c>
      <c r="DF28" s="28">
        <v>6565</v>
      </c>
      <c r="DG28" s="28">
        <v>13112</v>
      </c>
      <c r="DH28" s="28">
        <v>9516</v>
      </c>
      <c r="DI28" s="28">
        <v>2182</v>
      </c>
    </row>
    <row r="29" spans="1:113" x14ac:dyDescent="0.2">
      <c r="A29" s="38" t="s">
        <v>789</v>
      </c>
      <c r="B29" s="26">
        <v>7539267</v>
      </c>
      <c r="C29" s="28">
        <v>2870</v>
      </c>
      <c r="D29" s="28">
        <v>1177</v>
      </c>
      <c r="E29" s="28">
        <v>204</v>
      </c>
      <c r="F29" s="28">
        <v>343</v>
      </c>
      <c r="G29" s="28">
        <v>657</v>
      </c>
      <c r="H29" s="28">
        <v>489</v>
      </c>
      <c r="I29" s="28">
        <v>4078</v>
      </c>
      <c r="J29" s="28"/>
      <c r="K29" s="28">
        <v>489</v>
      </c>
      <c r="L29" s="28"/>
      <c r="M29" s="28">
        <v>910</v>
      </c>
      <c r="N29" s="28">
        <v>2679</v>
      </c>
      <c r="O29" s="28"/>
      <c r="P29" s="28"/>
      <c r="Q29" s="28">
        <v>2856484</v>
      </c>
      <c r="R29" s="28">
        <v>31768</v>
      </c>
      <c r="S29" s="28">
        <v>43389</v>
      </c>
      <c r="T29" s="28">
        <v>21910</v>
      </c>
      <c r="U29" s="28">
        <v>3584</v>
      </c>
      <c r="V29" s="28">
        <v>191316</v>
      </c>
      <c r="W29" s="28">
        <v>200305</v>
      </c>
      <c r="X29" s="28">
        <v>63459</v>
      </c>
      <c r="Y29" s="28">
        <v>14817</v>
      </c>
      <c r="Z29" s="28">
        <v>76613</v>
      </c>
      <c r="AA29" s="28">
        <v>41041</v>
      </c>
      <c r="AB29" s="28">
        <v>28150</v>
      </c>
      <c r="AC29" s="28">
        <v>74392</v>
      </c>
      <c r="AD29" s="28">
        <v>16941</v>
      </c>
      <c r="AE29" s="28">
        <v>123845</v>
      </c>
      <c r="AF29" s="28">
        <v>105222</v>
      </c>
      <c r="AG29" s="28">
        <v>59992</v>
      </c>
      <c r="AH29" s="28">
        <v>134558</v>
      </c>
      <c r="AI29" s="28">
        <v>75469</v>
      </c>
      <c r="AJ29" s="28">
        <v>18878</v>
      </c>
      <c r="AK29" s="28">
        <v>26484</v>
      </c>
      <c r="AL29" s="28">
        <v>122751</v>
      </c>
      <c r="AM29" s="28">
        <v>283472</v>
      </c>
      <c r="AN29" s="28">
        <v>124412</v>
      </c>
      <c r="AO29" s="28">
        <v>204557</v>
      </c>
      <c r="AP29" s="28">
        <v>32631</v>
      </c>
      <c r="AQ29" s="28">
        <v>340771</v>
      </c>
      <c r="AR29" s="28">
        <v>286382</v>
      </c>
      <c r="AS29" s="28">
        <v>78495</v>
      </c>
      <c r="AT29" s="28">
        <v>20755</v>
      </c>
      <c r="AU29" s="28">
        <v>5482</v>
      </c>
      <c r="AV29" s="28">
        <v>4643</v>
      </c>
      <c r="AW29" s="28">
        <v>98197</v>
      </c>
      <c r="AX29" s="28">
        <v>58041</v>
      </c>
      <c r="AY29" s="28">
        <v>9845</v>
      </c>
      <c r="AZ29" s="28">
        <v>30311</v>
      </c>
      <c r="BA29" s="28">
        <v>2071703</v>
      </c>
      <c r="BB29" s="28">
        <v>1574071</v>
      </c>
      <c r="BC29" s="28">
        <v>344654</v>
      </c>
      <c r="BD29" s="28">
        <v>51417</v>
      </c>
      <c r="BE29" s="28">
        <v>101561</v>
      </c>
      <c r="BF29" s="28">
        <v>381644</v>
      </c>
      <c r="BG29" s="28">
        <v>194002</v>
      </c>
      <c r="BH29" s="28">
        <v>187642</v>
      </c>
      <c r="BI29" s="28">
        <v>271921</v>
      </c>
      <c r="BJ29" s="28">
        <v>3995</v>
      </c>
      <c r="BK29" s="28">
        <v>183083</v>
      </c>
      <c r="BL29" s="28">
        <v>25550</v>
      </c>
      <c r="BM29" s="28">
        <v>9882</v>
      </c>
      <c r="BN29" s="28">
        <v>77</v>
      </c>
      <c r="BO29" s="28">
        <v>12691</v>
      </c>
      <c r="BP29" s="28">
        <v>18613</v>
      </c>
      <c r="BQ29" s="28">
        <v>18030</v>
      </c>
      <c r="BR29" s="28">
        <v>136401</v>
      </c>
      <c r="BS29" s="28">
        <v>70702</v>
      </c>
      <c r="BT29" s="28">
        <v>65699</v>
      </c>
      <c r="BU29" s="28">
        <v>234186</v>
      </c>
      <c r="BV29" s="28">
        <v>53708</v>
      </c>
      <c r="BW29" s="28">
        <v>31077</v>
      </c>
      <c r="BX29" s="28">
        <v>149401</v>
      </c>
      <c r="BY29" s="28">
        <v>445989</v>
      </c>
      <c r="BZ29" s="28">
        <v>212375</v>
      </c>
      <c r="CA29" s="28">
        <v>8254</v>
      </c>
      <c r="CB29" s="28">
        <v>222141</v>
      </c>
      <c r="CC29" s="28">
        <v>3219</v>
      </c>
      <c r="CD29" s="28">
        <v>257183</v>
      </c>
      <c r="CE29" s="28">
        <v>285508</v>
      </c>
      <c r="CF29" s="28">
        <v>7010</v>
      </c>
      <c r="CG29" s="28">
        <v>278498</v>
      </c>
      <c r="CH29" s="28">
        <v>122403</v>
      </c>
      <c r="CI29" s="28">
        <v>14988</v>
      </c>
      <c r="CJ29" s="28">
        <v>92125</v>
      </c>
      <c r="CK29" s="28">
        <v>15290</v>
      </c>
      <c r="CL29" s="28">
        <v>62214</v>
      </c>
      <c r="CM29" s="28">
        <v>2343</v>
      </c>
      <c r="CN29" s="28">
        <v>5445</v>
      </c>
      <c r="CO29" s="28">
        <v>43548</v>
      </c>
      <c r="CP29" s="28">
        <v>10878</v>
      </c>
      <c r="CQ29" s="28">
        <v>29812</v>
      </c>
      <c r="CR29" s="28">
        <v>12314</v>
      </c>
      <c r="CS29" s="28">
        <v>4102</v>
      </c>
      <c r="CT29" s="28">
        <v>13396</v>
      </c>
      <c r="CU29" s="28">
        <v>162464</v>
      </c>
      <c r="CV29" s="28">
        <v>16942</v>
      </c>
      <c r="CW29" s="28">
        <v>35784</v>
      </c>
      <c r="CX29" s="28">
        <v>5990</v>
      </c>
      <c r="CY29" s="28">
        <v>61999</v>
      </c>
      <c r="CZ29" s="28">
        <v>46957</v>
      </c>
      <c r="DA29" s="28">
        <v>15042</v>
      </c>
      <c r="DB29" s="28">
        <v>37995</v>
      </c>
      <c r="DC29" s="28">
        <v>4101</v>
      </c>
      <c r="DD29" s="28">
        <v>20457</v>
      </c>
      <c r="DE29" s="28">
        <v>5041</v>
      </c>
      <c r="DF29" s="28">
        <v>3906</v>
      </c>
      <c r="DG29" s="28">
        <v>4490</v>
      </c>
      <c r="DH29" s="28">
        <v>16216</v>
      </c>
      <c r="DI29" s="28">
        <v>759</v>
      </c>
    </row>
    <row r="30" spans="1:113" x14ac:dyDescent="0.2">
      <c r="A30" s="38" t="s">
        <v>790</v>
      </c>
      <c r="B30" s="26">
        <v>4028652</v>
      </c>
      <c r="C30" s="28">
        <v>5453</v>
      </c>
      <c r="D30" s="28">
        <v>1446</v>
      </c>
      <c r="E30" s="28">
        <v>377</v>
      </c>
      <c r="F30" s="28">
        <v>1598</v>
      </c>
      <c r="G30" s="28">
        <v>232</v>
      </c>
      <c r="H30" s="28">
        <v>1800</v>
      </c>
      <c r="I30" s="28">
        <v>140193</v>
      </c>
      <c r="J30" s="28">
        <v>121398</v>
      </c>
      <c r="K30" s="28"/>
      <c r="L30" s="28">
        <v>9634</v>
      </c>
      <c r="M30" s="28">
        <v>3182</v>
      </c>
      <c r="N30" s="28">
        <v>5206</v>
      </c>
      <c r="O30" s="28">
        <v>762</v>
      </c>
      <c r="P30" s="28">
        <v>11</v>
      </c>
      <c r="Q30" s="28">
        <v>1255066</v>
      </c>
      <c r="R30" s="28">
        <v>44305</v>
      </c>
      <c r="S30" s="28">
        <v>21788</v>
      </c>
      <c r="T30" s="28">
        <v>30726</v>
      </c>
      <c r="U30" s="28">
        <v>535</v>
      </c>
      <c r="V30" s="28">
        <v>38052</v>
      </c>
      <c r="W30" s="28">
        <v>75314</v>
      </c>
      <c r="X30" s="28">
        <v>20697</v>
      </c>
      <c r="Y30" s="28">
        <v>11687</v>
      </c>
      <c r="Z30" s="28">
        <v>10555</v>
      </c>
      <c r="AA30" s="28">
        <v>8036</v>
      </c>
      <c r="AB30" s="28">
        <v>13081</v>
      </c>
      <c r="AC30" s="28">
        <v>18476</v>
      </c>
      <c r="AD30" s="28">
        <v>7060</v>
      </c>
      <c r="AE30" s="28">
        <v>73074</v>
      </c>
      <c r="AF30" s="28">
        <v>41743</v>
      </c>
      <c r="AG30" s="28">
        <v>5178</v>
      </c>
      <c r="AH30" s="28">
        <v>61974</v>
      </c>
      <c r="AI30" s="28">
        <v>70086</v>
      </c>
      <c r="AJ30" s="28">
        <v>43179</v>
      </c>
      <c r="AK30" s="28">
        <v>34690</v>
      </c>
      <c r="AL30" s="28">
        <v>43715</v>
      </c>
      <c r="AM30" s="28">
        <v>82151</v>
      </c>
      <c r="AN30" s="28">
        <v>55156</v>
      </c>
      <c r="AO30" s="28">
        <v>122978</v>
      </c>
      <c r="AP30" s="28">
        <v>8389</v>
      </c>
      <c r="AQ30" s="28">
        <v>140916</v>
      </c>
      <c r="AR30" s="28">
        <v>145976</v>
      </c>
      <c r="AS30" s="28">
        <v>7714</v>
      </c>
      <c r="AT30" s="28">
        <v>7083</v>
      </c>
      <c r="AU30" s="28">
        <v>7655</v>
      </c>
      <c r="AV30" s="28">
        <v>3097</v>
      </c>
      <c r="AW30" s="28">
        <v>90538</v>
      </c>
      <c r="AX30" s="28">
        <v>66365</v>
      </c>
      <c r="AY30" s="28">
        <v>10061</v>
      </c>
      <c r="AZ30" s="28">
        <v>14112</v>
      </c>
      <c r="BA30" s="28">
        <v>1062819</v>
      </c>
      <c r="BB30" s="28">
        <v>628708</v>
      </c>
      <c r="BC30" s="28">
        <v>243417</v>
      </c>
      <c r="BD30" s="28">
        <v>54464</v>
      </c>
      <c r="BE30" s="28">
        <v>136230</v>
      </c>
      <c r="BF30" s="28">
        <v>250136</v>
      </c>
      <c r="BG30" s="28">
        <v>88217</v>
      </c>
      <c r="BH30" s="28">
        <v>161919</v>
      </c>
      <c r="BI30" s="28">
        <v>187529</v>
      </c>
      <c r="BJ30" s="28">
        <v>41956</v>
      </c>
      <c r="BK30" s="28">
        <v>115908</v>
      </c>
      <c r="BL30" s="28">
        <v>7192</v>
      </c>
      <c r="BM30" s="28">
        <v>3101</v>
      </c>
      <c r="BN30" s="28">
        <v>27</v>
      </c>
      <c r="BO30" s="28">
        <v>5593</v>
      </c>
      <c r="BP30" s="28">
        <v>10032</v>
      </c>
      <c r="BQ30" s="28">
        <v>3720</v>
      </c>
      <c r="BR30" s="28">
        <v>54952</v>
      </c>
      <c r="BS30" s="28">
        <v>27915</v>
      </c>
      <c r="BT30" s="28">
        <v>27037</v>
      </c>
      <c r="BU30" s="28">
        <v>88468</v>
      </c>
      <c r="BV30" s="28">
        <v>45493</v>
      </c>
      <c r="BW30" s="28">
        <v>5650</v>
      </c>
      <c r="BX30" s="28">
        <v>37325</v>
      </c>
      <c r="BY30" s="28">
        <v>204652</v>
      </c>
      <c r="BZ30" s="28">
        <v>80159</v>
      </c>
      <c r="CA30" s="28">
        <v>1943</v>
      </c>
      <c r="CB30" s="28">
        <v>119980</v>
      </c>
      <c r="CC30" s="28">
        <v>2570</v>
      </c>
      <c r="CD30" s="28">
        <v>171483</v>
      </c>
      <c r="CE30" s="28">
        <v>162575</v>
      </c>
      <c r="CF30" s="28">
        <v>7462</v>
      </c>
      <c r="CG30" s="28">
        <v>155113</v>
      </c>
      <c r="CH30" s="28">
        <v>66918</v>
      </c>
      <c r="CI30" s="28">
        <v>6465</v>
      </c>
      <c r="CJ30" s="28">
        <v>52103</v>
      </c>
      <c r="CK30" s="28">
        <v>8350</v>
      </c>
      <c r="CL30" s="28">
        <v>50300</v>
      </c>
      <c r="CM30" s="28">
        <v>701</v>
      </c>
      <c r="CN30" s="28">
        <v>2759</v>
      </c>
      <c r="CO30" s="28">
        <v>46400</v>
      </c>
      <c r="CP30" s="28">
        <v>440</v>
      </c>
      <c r="CQ30" s="28">
        <v>17148</v>
      </c>
      <c r="CR30" s="28">
        <v>7448</v>
      </c>
      <c r="CS30" s="28">
        <v>3853</v>
      </c>
      <c r="CT30" s="28">
        <v>5847</v>
      </c>
      <c r="CU30" s="28">
        <v>130251</v>
      </c>
      <c r="CV30" s="28">
        <v>13682</v>
      </c>
      <c r="CW30" s="28">
        <v>47011</v>
      </c>
      <c r="CX30" s="28">
        <v>5756</v>
      </c>
      <c r="CY30" s="28">
        <v>67221</v>
      </c>
      <c r="CZ30" s="28">
        <v>60138</v>
      </c>
      <c r="DA30" s="28">
        <v>7083</v>
      </c>
      <c r="DB30" s="28">
        <v>19049</v>
      </c>
      <c r="DC30" s="28">
        <v>2906</v>
      </c>
      <c r="DD30" s="28">
        <v>3470</v>
      </c>
      <c r="DE30" s="28">
        <v>6133</v>
      </c>
      <c r="DF30" s="28">
        <v>1650</v>
      </c>
      <c r="DG30" s="28">
        <v>4890</v>
      </c>
      <c r="DH30" s="28">
        <v>3901</v>
      </c>
      <c r="DI30" s="28">
        <v>749</v>
      </c>
    </row>
    <row r="31" spans="1:113" x14ac:dyDescent="0.2">
      <c r="A31" s="38" t="s">
        <v>791</v>
      </c>
      <c r="B31" s="26">
        <v>4831260</v>
      </c>
      <c r="C31" s="28">
        <v>2447</v>
      </c>
      <c r="D31" s="28">
        <v>1588</v>
      </c>
      <c r="E31" s="28">
        <v>655</v>
      </c>
      <c r="F31" s="28">
        <v>25</v>
      </c>
      <c r="G31" s="28">
        <v>109</v>
      </c>
      <c r="H31" s="28">
        <v>70</v>
      </c>
      <c r="I31" s="28">
        <v>8699</v>
      </c>
      <c r="J31" s="28">
        <v>5850</v>
      </c>
      <c r="K31" s="28"/>
      <c r="L31" s="28">
        <v>219</v>
      </c>
      <c r="M31" s="28">
        <v>411</v>
      </c>
      <c r="N31" s="28">
        <v>2187</v>
      </c>
      <c r="O31" s="28">
        <v>21</v>
      </c>
      <c r="P31" s="28">
        <v>11</v>
      </c>
      <c r="Q31" s="28">
        <v>1691342</v>
      </c>
      <c r="R31" s="28">
        <v>55746</v>
      </c>
      <c r="S31" s="28">
        <v>44342</v>
      </c>
      <c r="T31" s="28">
        <v>33245</v>
      </c>
      <c r="U31" s="28">
        <v>5775</v>
      </c>
      <c r="V31" s="28">
        <v>84305</v>
      </c>
      <c r="W31" s="28">
        <v>154244</v>
      </c>
      <c r="X31" s="28">
        <v>274026</v>
      </c>
      <c r="Y31" s="28">
        <v>11779</v>
      </c>
      <c r="Z31" s="28">
        <v>24064</v>
      </c>
      <c r="AA31" s="28">
        <v>33189</v>
      </c>
      <c r="AB31" s="28">
        <v>15876</v>
      </c>
      <c r="AC31" s="28">
        <v>93132</v>
      </c>
      <c r="AD31" s="28">
        <v>2675</v>
      </c>
      <c r="AE31" s="28">
        <v>27592</v>
      </c>
      <c r="AF31" s="28">
        <v>18619</v>
      </c>
      <c r="AG31" s="28">
        <v>15839</v>
      </c>
      <c r="AH31" s="28">
        <v>72351</v>
      </c>
      <c r="AI31" s="28">
        <v>77074</v>
      </c>
      <c r="AJ31" s="28">
        <v>39567</v>
      </c>
      <c r="AK31" s="28">
        <v>25430</v>
      </c>
      <c r="AL31" s="28">
        <v>52749</v>
      </c>
      <c r="AM31" s="28">
        <v>58639</v>
      </c>
      <c r="AN31" s="28">
        <v>48216</v>
      </c>
      <c r="AO31" s="28">
        <v>65692</v>
      </c>
      <c r="AP31" s="28">
        <v>10518</v>
      </c>
      <c r="AQ31" s="28">
        <v>108344</v>
      </c>
      <c r="AR31" s="28">
        <v>195701</v>
      </c>
      <c r="AS31" s="28">
        <v>14169</v>
      </c>
      <c r="AT31" s="28">
        <v>20058</v>
      </c>
      <c r="AU31" s="28">
        <v>1210</v>
      </c>
      <c r="AV31" s="28">
        <v>7176</v>
      </c>
      <c r="AW31" s="28">
        <v>106257</v>
      </c>
      <c r="AX31" s="28">
        <v>86995</v>
      </c>
      <c r="AY31" s="28">
        <v>4825</v>
      </c>
      <c r="AZ31" s="28">
        <v>14437</v>
      </c>
      <c r="BA31" s="28">
        <v>1577553</v>
      </c>
      <c r="BB31" s="28">
        <v>1163471</v>
      </c>
      <c r="BC31" s="28">
        <v>255769</v>
      </c>
      <c r="BD31" s="28">
        <v>27850</v>
      </c>
      <c r="BE31" s="28">
        <v>130463</v>
      </c>
      <c r="BF31" s="28">
        <v>225924</v>
      </c>
      <c r="BG31" s="28">
        <v>97174</v>
      </c>
      <c r="BH31" s="28">
        <v>128750</v>
      </c>
      <c r="BI31" s="28">
        <v>197844</v>
      </c>
      <c r="BJ31" s="28">
        <v>33462</v>
      </c>
      <c r="BK31" s="28">
        <v>87970</v>
      </c>
      <c r="BL31" s="28">
        <v>13696</v>
      </c>
      <c r="BM31" s="28">
        <v>27305</v>
      </c>
      <c r="BN31" s="28">
        <v>27</v>
      </c>
      <c r="BO31" s="28">
        <v>9928</v>
      </c>
      <c r="BP31" s="28">
        <v>13159</v>
      </c>
      <c r="BQ31" s="28">
        <v>12297</v>
      </c>
      <c r="BR31" s="28">
        <v>86273</v>
      </c>
      <c r="BS31" s="28">
        <v>46327</v>
      </c>
      <c r="BT31" s="28">
        <v>39946</v>
      </c>
      <c r="BU31" s="28">
        <v>102393</v>
      </c>
      <c r="BV31" s="28">
        <v>46910</v>
      </c>
      <c r="BW31" s="28">
        <v>8903</v>
      </c>
      <c r="BX31" s="28">
        <v>46580</v>
      </c>
      <c r="BY31" s="28">
        <v>211433</v>
      </c>
      <c r="BZ31" s="28">
        <v>73842</v>
      </c>
      <c r="CA31" s="28">
        <v>3249</v>
      </c>
      <c r="CB31" s="28">
        <v>132985</v>
      </c>
      <c r="CC31" s="28">
        <v>1357</v>
      </c>
      <c r="CD31" s="28">
        <v>163097</v>
      </c>
      <c r="CE31" s="28">
        <v>160939</v>
      </c>
      <c r="CF31" s="28">
        <v>1872</v>
      </c>
      <c r="CG31" s="28">
        <v>159067</v>
      </c>
      <c r="CH31" s="28">
        <v>45650</v>
      </c>
      <c r="CI31" s="28">
        <v>1752</v>
      </c>
      <c r="CJ31" s="28">
        <v>41591</v>
      </c>
      <c r="CK31" s="28">
        <v>2307</v>
      </c>
      <c r="CL31" s="28">
        <v>43957</v>
      </c>
      <c r="CM31" s="28">
        <v>795</v>
      </c>
      <c r="CN31" s="28">
        <v>1470</v>
      </c>
      <c r="CO31" s="28">
        <v>40831</v>
      </c>
      <c r="CP31" s="28">
        <v>861</v>
      </c>
      <c r="CQ31" s="28">
        <v>31888</v>
      </c>
      <c r="CR31" s="28">
        <v>25188</v>
      </c>
      <c r="CS31" s="28">
        <v>3133</v>
      </c>
      <c r="CT31" s="28">
        <v>3567</v>
      </c>
      <c r="CU31" s="28">
        <v>118157</v>
      </c>
      <c r="CV31" s="28">
        <v>19753</v>
      </c>
      <c r="CW31" s="28">
        <v>32260</v>
      </c>
      <c r="CX31" s="28">
        <v>8855</v>
      </c>
      <c r="CY31" s="28">
        <v>30307</v>
      </c>
      <c r="CZ31" s="28">
        <v>26330</v>
      </c>
      <c r="DA31" s="28">
        <v>3977</v>
      </c>
      <c r="DB31" s="28">
        <v>17608</v>
      </c>
      <c r="DC31" s="28">
        <v>2233</v>
      </c>
      <c r="DD31" s="28">
        <v>3918</v>
      </c>
      <c r="DE31" s="28">
        <v>3927</v>
      </c>
      <c r="DF31" s="28">
        <v>2861</v>
      </c>
      <c r="DG31" s="28">
        <v>4669</v>
      </c>
      <c r="DH31" s="28">
        <v>9492</v>
      </c>
      <c r="DI31" s="28">
        <v>1672</v>
      </c>
    </row>
    <row r="32" spans="1:113" x14ac:dyDescent="0.2">
      <c r="A32" s="38" t="s">
        <v>792</v>
      </c>
      <c r="B32" s="26">
        <v>2778110</v>
      </c>
      <c r="C32" s="28">
        <v>1526</v>
      </c>
      <c r="D32" s="28">
        <v>577</v>
      </c>
      <c r="E32" s="28">
        <v>390</v>
      </c>
      <c r="F32" s="28">
        <v>376</v>
      </c>
      <c r="G32" s="28">
        <v>52</v>
      </c>
      <c r="H32" s="28">
        <v>131</v>
      </c>
      <c r="I32" s="28">
        <v>28412</v>
      </c>
      <c r="J32" s="28">
        <v>12385</v>
      </c>
      <c r="K32" s="28"/>
      <c r="L32" s="28">
        <v>352</v>
      </c>
      <c r="M32" s="28">
        <v>12167</v>
      </c>
      <c r="N32" s="28">
        <v>3479</v>
      </c>
      <c r="O32" s="28"/>
      <c r="P32" s="28">
        <v>29</v>
      </c>
      <c r="Q32" s="28">
        <v>1061594</v>
      </c>
      <c r="R32" s="28">
        <v>31447</v>
      </c>
      <c r="S32" s="28">
        <v>20494</v>
      </c>
      <c r="T32" s="28">
        <v>14934</v>
      </c>
      <c r="U32" s="28">
        <v>5219</v>
      </c>
      <c r="V32" s="28">
        <v>24532</v>
      </c>
      <c r="W32" s="28">
        <v>65373</v>
      </c>
      <c r="X32" s="28">
        <v>56249</v>
      </c>
      <c r="Y32" s="28">
        <v>8260</v>
      </c>
      <c r="Z32" s="28">
        <v>6189</v>
      </c>
      <c r="AA32" s="28">
        <v>10634</v>
      </c>
      <c r="AB32" s="28">
        <v>10742</v>
      </c>
      <c r="AC32" s="28">
        <v>32763</v>
      </c>
      <c r="AD32" s="28">
        <v>12898</v>
      </c>
      <c r="AE32" s="28">
        <v>41599</v>
      </c>
      <c r="AF32" s="28">
        <v>37863</v>
      </c>
      <c r="AG32" s="28">
        <v>3397</v>
      </c>
      <c r="AH32" s="28">
        <v>20227</v>
      </c>
      <c r="AI32" s="28">
        <v>79273</v>
      </c>
      <c r="AJ32" s="28">
        <v>40977</v>
      </c>
      <c r="AK32" s="28">
        <v>60844</v>
      </c>
      <c r="AL32" s="28">
        <v>23894</v>
      </c>
      <c r="AM32" s="28">
        <v>38083</v>
      </c>
      <c r="AN32" s="28">
        <v>17797</v>
      </c>
      <c r="AO32" s="28">
        <v>70136</v>
      </c>
      <c r="AP32" s="28">
        <v>2983</v>
      </c>
      <c r="AQ32" s="28">
        <v>85207</v>
      </c>
      <c r="AR32" s="28">
        <v>222196</v>
      </c>
      <c r="AS32" s="28">
        <v>8903</v>
      </c>
      <c r="AT32" s="28">
        <v>3396</v>
      </c>
      <c r="AU32" s="28">
        <v>4807</v>
      </c>
      <c r="AV32" s="28">
        <v>278</v>
      </c>
      <c r="AW32" s="28">
        <v>86410</v>
      </c>
      <c r="AX32" s="28">
        <v>64298</v>
      </c>
      <c r="AY32" s="28">
        <v>6569</v>
      </c>
      <c r="AZ32" s="28">
        <v>15543</v>
      </c>
      <c r="BA32" s="28">
        <v>723215</v>
      </c>
      <c r="BB32" s="28">
        <v>528686</v>
      </c>
      <c r="BC32" s="28">
        <v>155339</v>
      </c>
      <c r="BD32" s="28">
        <v>18739</v>
      </c>
      <c r="BE32" s="28">
        <v>20451</v>
      </c>
      <c r="BF32" s="28">
        <v>141179</v>
      </c>
      <c r="BG32" s="28">
        <v>64191</v>
      </c>
      <c r="BH32" s="28">
        <v>76988</v>
      </c>
      <c r="BI32" s="28">
        <v>147924</v>
      </c>
      <c r="BJ32" s="28">
        <v>56340</v>
      </c>
      <c r="BK32" s="28">
        <v>79273</v>
      </c>
      <c r="BL32" s="28">
        <v>3094</v>
      </c>
      <c r="BM32" s="28">
        <v>843</v>
      </c>
      <c r="BN32" s="28">
        <v>245</v>
      </c>
      <c r="BO32" s="28">
        <v>859</v>
      </c>
      <c r="BP32" s="28">
        <v>4129</v>
      </c>
      <c r="BQ32" s="28">
        <v>3141</v>
      </c>
      <c r="BR32" s="28">
        <v>29693</v>
      </c>
      <c r="BS32" s="28">
        <v>20186</v>
      </c>
      <c r="BT32" s="28">
        <v>9507</v>
      </c>
      <c r="BU32" s="28">
        <v>49770</v>
      </c>
      <c r="BV32" s="28">
        <v>34410</v>
      </c>
      <c r="BW32" s="28">
        <v>2212</v>
      </c>
      <c r="BX32" s="28">
        <v>13148</v>
      </c>
      <c r="BY32" s="28">
        <v>176259</v>
      </c>
      <c r="BZ32" s="28">
        <v>73906</v>
      </c>
      <c r="CA32" s="28">
        <v>2666</v>
      </c>
      <c r="CB32" s="28">
        <v>98204</v>
      </c>
      <c r="CC32" s="28">
        <v>1483</v>
      </c>
      <c r="CD32" s="28">
        <v>90322</v>
      </c>
      <c r="CE32" s="28">
        <v>47481</v>
      </c>
      <c r="CF32" s="28">
        <v>1826</v>
      </c>
      <c r="CG32" s="28">
        <v>45655</v>
      </c>
      <c r="CH32" s="28">
        <v>26870</v>
      </c>
      <c r="CI32" s="28">
        <v>939</v>
      </c>
      <c r="CJ32" s="28">
        <v>24302</v>
      </c>
      <c r="CK32" s="28">
        <v>1629</v>
      </c>
      <c r="CL32" s="28">
        <v>33423</v>
      </c>
      <c r="CM32" s="28">
        <v>379</v>
      </c>
      <c r="CN32" s="28">
        <v>568</v>
      </c>
      <c r="CO32" s="28">
        <v>32107</v>
      </c>
      <c r="CP32" s="28">
        <v>369</v>
      </c>
      <c r="CQ32" s="28">
        <v>7538</v>
      </c>
      <c r="CR32" s="28">
        <v>3931</v>
      </c>
      <c r="CS32" s="28">
        <v>1272</v>
      </c>
      <c r="CT32" s="28">
        <v>2335</v>
      </c>
      <c r="CU32" s="28">
        <v>76367</v>
      </c>
      <c r="CV32" s="28">
        <v>12807</v>
      </c>
      <c r="CW32" s="28">
        <v>24747</v>
      </c>
      <c r="CX32" s="28">
        <v>6799</v>
      </c>
      <c r="CY32" s="28">
        <v>31944</v>
      </c>
      <c r="CZ32" s="28">
        <v>29388</v>
      </c>
      <c r="DA32" s="28">
        <v>2556</v>
      </c>
      <c r="DB32" s="28">
        <v>10638</v>
      </c>
      <c r="DC32" s="28">
        <v>1714</v>
      </c>
      <c r="DD32" s="28">
        <v>1959</v>
      </c>
      <c r="DE32" s="28">
        <v>2148</v>
      </c>
      <c r="DF32" s="28">
        <v>1065</v>
      </c>
      <c r="DG32" s="28">
        <v>3752</v>
      </c>
      <c r="DH32" s="28">
        <v>7545</v>
      </c>
      <c r="DI32" s="28">
        <v>632</v>
      </c>
    </row>
    <row r="33" spans="1:113" x14ac:dyDescent="0.2">
      <c r="A33" s="38" t="s">
        <v>793</v>
      </c>
      <c r="B33" s="26">
        <v>7078502</v>
      </c>
      <c r="C33" s="28">
        <v>8533</v>
      </c>
      <c r="D33" s="28">
        <v>2112</v>
      </c>
      <c r="E33" s="28">
        <v>287</v>
      </c>
      <c r="F33" s="28">
        <v>1811</v>
      </c>
      <c r="G33" s="28">
        <v>2632</v>
      </c>
      <c r="H33" s="28">
        <v>1691</v>
      </c>
      <c r="I33" s="28">
        <v>286102</v>
      </c>
      <c r="J33" s="28">
        <v>159566</v>
      </c>
      <c r="K33" s="28">
        <v>73097</v>
      </c>
      <c r="L33" s="28">
        <v>15082</v>
      </c>
      <c r="M33" s="28">
        <v>14616</v>
      </c>
      <c r="N33" s="28">
        <v>4340</v>
      </c>
      <c r="O33" s="28">
        <v>19354</v>
      </c>
      <c r="P33" s="28">
        <v>47</v>
      </c>
      <c r="Q33" s="28">
        <v>2691587</v>
      </c>
      <c r="R33" s="28">
        <v>221095</v>
      </c>
      <c r="S33" s="28">
        <v>77658</v>
      </c>
      <c r="T33" s="28">
        <v>47607</v>
      </c>
      <c r="U33" s="28">
        <v>8233</v>
      </c>
      <c r="V33" s="28">
        <v>176870</v>
      </c>
      <c r="W33" s="28">
        <v>84465</v>
      </c>
      <c r="X33" s="28">
        <v>29635</v>
      </c>
      <c r="Y33" s="28">
        <v>13435</v>
      </c>
      <c r="Z33" s="28">
        <v>13769</v>
      </c>
      <c r="AA33" s="28">
        <v>52852</v>
      </c>
      <c r="AB33" s="28">
        <v>22948</v>
      </c>
      <c r="AC33" s="28">
        <v>49117</v>
      </c>
      <c r="AD33" s="28">
        <v>70744</v>
      </c>
      <c r="AE33" s="28">
        <v>178034</v>
      </c>
      <c r="AF33" s="28">
        <v>155998</v>
      </c>
      <c r="AG33" s="28">
        <v>10048</v>
      </c>
      <c r="AH33" s="28">
        <v>98452</v>
      </c>
      <c r="AI33" s="28">
        <v>132287</v>
      </c>
      <c r="AJ33" s="28">
        <v>98379</v>
      </c>
      <c r="AK33" s="28">
        <v>96164</v>
      </c>
      <c r="AL33" s="28">
        <v>101513</v>
      </c>
      <c r="AM33" s="28">
        <v>182289</v>
      </c>
      <c r="AN33" s="28">
        <v>145192</v>
      </c>
      <c r="AO33" s="28">
        <v>194791</v>
      </c>
      <c r="AP33" s="28">
        <v>63794</v>
      </c>
      <c r="AQ33" s="28">
        <v>124965</v>
      </c>
      <c r="AR33" s="28">
        <v>206518</v>
      </c>
      <c r="AS33" s="28">
        <v>24524</v>
      </c>
      <c r="AT33" s="28">
        <v>5294</v>
      </c>
      <c r="AU33" s="28">
        <v>2573</v>
      </c>
      <c r="AV33" s="28">
        <v>2344</v>
      </c>
      <c r="AW33" s="28">
        <v>149864</v>
      </c>
      <c r="AX33" s="28">
        <v>104235</v>
      </c>
      <c r="AY33" s="28">
        <v>20324</v>
      </c>
      <c r="AZ33" s="28">
        <v>25305</v>
      </c>
      <c r="BA33" s="28">
        <v>1366591</v>
      </c>
      <c r="BB33" s="28">
        <v>929745</v>
      </c>
      <c r="BC33" s="28">
        <v>274186</v>
      </c>
      <c r="BD33" s="28">
        <v>116979</v>
      </c>
      <c r="BE33" s="28">
        <v>45681</v>
      </c>
      <c r="BF33" s="28">
        <v>447029</v>
      </c>
      <c r="BG33" s="28">
        <v>179272</v>
      </c>
      <c r="BH33" s="28">
        <v>267757</v>
      </c>
      <c r="BI33" s="28">
        <v>363118</v>
      </c>
      <c r="BJ33" s="28">
        <v>86644</v>
      </c>
      <c r="BK33" s="28">
        <v>160676</v>
      </c>
      <c r="BL33" s="28">
        <v>35276</v>
      </c>
      <c r="BM33" s="28">
        <v>18847</v>
      </c>
      <c r="BN33" s="28">
        <v>2482</v>
      </c>
      <c r="BO33" s="28">
        <v>16481</v>
      </c>
      <c r="BP33" s="28">
        <v>30002</v>
      </c>
      <c r="BQ33" s="28">
        <v>12710</v>
      </c>
      <c r="BR33" s="28">
        <v>94219</v>
      </c>
      <c r="BS33" s="28">
        <v>46067</v>
      </c>
      <c r="BT33" s="28">
        <v>48152</v>
      </c>
      <c r="BU33" s="28">
        <v>161532</v>
      </c>
      <c r="BV33" s="28">
        <v>53564</v>
      </c>
      <c r="BW33" s="28">
        <v>18946</v>
      </c>
      <c r="BX33" s="28">
        <v>89022</v>
      </c>
      <c r="BY33" s="28">
        <v>501544</v>
      </c>
      <c r="BZ33" s="28">
        <v>196903</v>
      </c>
      <c r="CA33" s="28">
        <v>2955</v>
      </c>
      <c r="CB33" s="28">
        <v>299671</v>
      </c>
      <c r="CC33" s="28">
        <v>2015</v>
      </c>
      <c r="CD33" s="28">
        <v>245360</v>
      </c>
      <c r="CE33" s="28">
        <v>187889</v>
      </c>
      <c r="CF33" s="28">
        <v>5280</v>
      </c>
      <c r="CG33" s="28">
        <v>182609</v>
      </c>
      <c r="CH33" s="28">
        <v>117831</v>
      </c>
      <c r="CI33" s="28">
        <v>12758</v>
      </c>
      <c r="CJ33" s="28">
        <v>95540</v>
      </c>
      <c r="CK33" s="28">
        <v>9533</v>
      </c>
      <c r="CL33" s="28">
        <v>116707</v>
      </c>
      <c r="CM33" s="28">
        <v>17728</v>
      </c>
      <c r="CN33" s="28">
        <v>3554</v>
      </c>
      <c r="CO33" s="28">
        <v>94435</v>
      </c>
      <c r="CP33" s="28">
        <v>990</v>
      </c>
      <c r="CQ33" s="28">
        <v>27931</v>
      </c>
      <c r="CR33" s="28">
        <v>13320</v>
      </c>
      <c r="CS33" s="28">
        <v>4014</v>
      </c>
      <c r="CT33" s="28">
        <v>10597</v>
      </c>
      <c r="CU33" s="28">
        <v>185331</v>
      </c>
      <c r="CV33" s="28">
        <v>33554</v>
      </c>
      <c r="CW33" s="28">
        <v>57874</v>
      </c>
      <c r="CX33" s="28">
        <v>12391</v>
      </c>
      <c r="CY33" s="28">
        <v>90456</v>
      </c>
      <c r="CZ33" s="28">
        <v>77196</v>
      </c>
      <c r="DA33" s="28">
        <v>13260</v>
      </c>
      <c r="DB33" s="28">
        <v>29982</v>
      </c>
      <c r="DC33" s="28">
        <v>6216</v>
      </c>
      <c r="DD33" s="28">
        <v>6335</v>
      </c>
      <c r="DE33" s="28">
        <v>6970</v>
      </c>
      <c r="DF33" s="28">
        <v>3157</v>
      </c>
      <c r="DG33" s="28">
        <v>7304</v>
      </c>
      <c r="DH33" s="28">
        <v>6896</v>
      </c>
      <c r="DI33" s="28">
        <v>807</v>
      </c>
    </row>
    <row r="34" spans="1:113" x14ac:dyDescent="0.2">
      <c r="A34" s="25" t="s">
        <v>562</v>
      </c>
      <c r="B34" s="37" t="s">
        <v>560</v>
      </c>
      <c r="C34" s="27" t="s">
        <v>560</v>
      </c>
      <c r="D34" s="27" t="s">
        <v>560</v>
      </c>
      <c r="E34" s="27" t="s">
        <v>560</v>
      </c>
      <c r="F34" s="27" t="s">
        <v>560</v>
      </c>
      <c r="G34" s="27" t="s">
        <v>560</v>
      </c>
      <c r="H34" s="27" t="s">
        <v>560</v>
      </c>
      <c r="I34" s="27" t="s">
        <v>560</v>
      </c>
      <c r="J34" s="27" t="s">
        <v>560</v>
      </c>
      <c r="K34" s="27" t="s">
        <v>560</v>
      </c>
      <c r="L34" s="27" t="s">
        <v>560</v>
      </c>
      <c r="M34" s="27" t="s">
        <v>560</v>
      </c>
      <c r="N34" s="27" t="s">
        <v>560</v>
      </c>
      <c r="O34" s="27" t="s">
        <v>560</v>
      </c>
      <c r="P34" s="27" t="s">
        <v>560</v>
      </c>
      <c r="Q34" s="27" t="s">
        <v>560</v>
      </c>
      <c r="R34" s="27" t="s">
        <v>560</v>
      </c>
      <c r="S34" s="27" t="s">
        <v>560</v>
      </c>
      <c r="T34" s="27" t="s">
        <v>560</v>
      </c>
      <c r="U34" s="27" t="s">
        <v>560</v>
      </c>
      <c r="V34" s="27" t="s">
        <v>560</v>
      </c>
      <c r="W34" s="27" t="s">
        <v>560</v>
      </c>
      <c r="X34" s="27" t="s">
        <v>560</v>
      </c>
      <c r="Y34" s="27" t="s">
        <v>560</v>
      </c>
      <c r="Z34" s="27" t="s">
        <v>560</v>
      </c>
      <c r="AA34" s="27" t="s">
        <v>560</v>
      </c>
      <c r="AB34" s="27" t="s">
        <v>560</v>
      </c>
      <c r="AC34" s="27" t="s">
        <v>560</v>
      </c>
      <c r="AD34" s="27" t="s">
        <v>560</v>
      </c>
      <c r="AE34" s="27" t="s">
        <v>560</v>
      </c>
      <c r="AF34" s="27" t="s">
        <v>560</v>
      </c>
      <c r="AG34" s="27" t="s">
        <v>560</v>
      </c>
      <c r="AH34" s="27" t="s">
        <v>560</v>
      </c>
      <c r="AI34" s="27" t="s">
        <v>560</v>
      </c>
      <c r="AJ34" s="27" t="s">
        <v>560</v>
      </c>
      <c r="AK34" s="27" t="s">
        <v>560</v>
      </c>
      <c r="AL34" s="27" t="s">
        <v>560</v>
      </c>
      <c r="AM34" s="27" t="s">
        <v>560</v>
      </c>
      <c r="AN34" s="27" t="s">
        <v>560</v>
      </c>
      <c r="AO34" s="27" t="s">
        <v>560</v>
      </c>
      <c r="AP34" s="27" t="s">
        <v>560</v>
      </c>
      <c r="AQ34" s="27" t="s">
        <v>560</v>
      </c>
      <c r="AR34" s="27" t="s">
        <v>560</v>
      </c>
      <c r="AS34" s="27" t="s">
        <v>560</v>
      </c>
      <c r="AT34" s="27" t="s">
        <v>560</v>
      </c>
      <c r="AU34" s="27" t="s">
        <v>560</v>
      </c>
      <c r="AV34" s="27" t="s">
        <v>560</v>
      </c>
      <c r="AW34" s="27" t="s">
        <v>560</v>
      </c>
      <c r="AX34" s="27" t="s">
        <v>560</v>
      </c>
      <c r="AY34" s="27" t="s">
        <v>560</v>
      </c>
      <c r="AZ34" s="27" t="s">
        <v>560</v>
      </c>
      <c r="BA34" s="27" t="s">
        <v>560</v>
      </c>
      <c r="BB34" s="27" t="s">
        <v>560</v>
      </c>
      <c r="BC34" s="27" t="s">
        <v>560</v>
      </c>
      <c r="BD34" s="27" t="s">
        <v>560</v>
      </c>
      <c r="BE34" s="27" t="s">
        <v>560</v>
      </c>
      <c r="BF34" s="27" t="s">
        <v>560</v>
      </c>
      <c r="BG34" s="27" t="s">
        <v>560</v>
      </c>
      <c r="BH34" s="27" t="s">
        <v>560</v>
      </c>
      <c r="BI34" s="27" t="s">
        <v>560</v>
      </c>
      <c r="BJ34" s="27" t="s">
        <v>560</v>
      </c>
      <c r="BK34" s="27" t="s">
        <v>560</v>
      </c>
      <c r="BL34" s="27" t="s">
        <v>560</v>
      </c>
      <c r="BM34" s="27" t="s">
        <v>560</v>
      </c>
      <c r="BN34" s="27" t="s">
        <v>560</v>
      </c>
      <c r="BO34" s="27" t="s">
        <v>560</v>
      </c>
      <c r="BP34" s="27" t="s">
        <v>560</v>
      </c>
      <c r="BQ34" s="27" t="s">
        <v>560</v>
      </c>
      <c r="BR34" s="27" t="s">
        <v>560</v>
      </c>
      <c r="BS34" s="27" t="s">
        <v>560</v>
      </c>
      <c r="BT34" s="27" t="s">
        <v>560</v>
      </c>
      <c r="BU34" s="27" t="s">
        <v>560</v>
      </c>
      <c r="BV34" s="27" t="s">
        <v>560</v>
      </c>
      <c r="BW34" s="27" t="s">
        <v>560</v>
      </c>
      <c r="BX34" s="27" t="s">
        <v>560</v>
      </c>
      <c r="BY34" s="27" t="s">
        <v>560</v>
      </c>
      <c r="BZ34" s="27" t="s">
        <v>560</v>
      </c>
      <c r="CA34" s="27" t="s">
        <v>560</v>
      </c>
      <c r="CB34" s="27" t="s">
        <v>560</v>
      </c>
      <c r="CC34" s="27" t="s">
        <v>560</v>
      </c>
      <c r="CD34" s="27" t="s">
        <v>560</v>
      </c>
      <c r="CE34" s="27" t="s">
        <v>560</v>
      </c>
      <c r="CF34" s="27" t="s">
        <v>560</v>
      </c>
      <c r="CG34" s="27" t="s">
        <v>560</v>
      </c>
      <c r="CH34" s="27" t="s">
        <v>560</v>
      </c>
      <c r="CI34" s="27" t="s">
        <v>560</v>
      </c>
      <c r="CJ34" s="27" t="s">
        <v>560</v>
      </c>
      <c r="CK34" s="27" t="s">
        <v>560</v>
      </c>
      <c r="CL34" s="27" t="s">
        <v>560</v>
      </c>
      <c r="CM34" s="27" t="s">
        <v>560</v>
      </c>
      <c r="CN34" s="27" t="s">
        <v>560</v>
      </c>
      <c r="CO34" s="27" t="s">
        <v>560</v>
      </c>
      <c r="CP34" s="27" t="s">
        <v>560</v>
      </c>
      <c r="CQ34" s="27" t="s">
        <v>560</v>
      </c>
      <c r="CR34" s="27" t="s">
        <v>560</v>
      </c>
      <c r="CS34" s="27" t="s">
        <v>560</v>
      </c>
      <c r="CT34" s="27" t="s">
        <v>560</v>
      </c>
      <c r="CU34" s="27" t="s">
        <v>560</v>
      </c>
      <c r="CV34" s="27" t="s">
        <v>560</v>
      </c>
      <c r="CW34" s="27" t="s">
        <v>560</v>
      </c>
      <c r="CX34" s="27" t="s">
        <v>560</v>
      </c>
      <c r="CY34" s="27" t="s">
        <v>560</v>
      </c>
      <c r="CZ34" s="27" t="s">
        <v>560</v>
      </c>
      <c r="DA34" s="27" t="s">
        <v>560</v>
      </c>
      <c r="DB34" s="27" t="s">
        <v>560</v>
      </c>
      <c r="DC34" s="27" t="s">
        <v>560</v>
      </c>
      <c r="DD34" s="27" t="s">
        <v>560</v>
      </c>
      <c r="DE34" s="27" t="s">
        <v>560</v>
      </c>
      <c r="DF34" s="27" t="s">
        <v>560</v>
      </c>
      <c r="DG34" s="27" t="s">
        <v>560</v>
      </c>
      <c r="DH34" s="27" t="s">
        <v>560</v>
      </c>
      <c r="DI34" s="27" t="s">
        <v>560</v>
      </c>
    </row>
    <row r="35" spans="1:113" x14ac:dyDescent="0.2">
      <c r="A35" s="38" t="s">
        <v>794</v>
      </c>
      <c r="B35" s="26">
        <v>6250839</v>
      </c>
      <c r="C35" s="28">
        <v>5537</v>
      </c>
      <c r="D35" s="28">
        <v>1972</v>
      </c>
      <c r="E35" s="28">
        <v>574</v>
      </c>
      <c r="F35" s="28">
        <v>1542</v>
      </c>
      <c r="G35" s="28">
        <v>40</v>
      </c>
      <c r="H35" s="28">
        <v>1409</v>
      </c>
      <c r="I35" s="28">
        <v>292700</v>
      </c>
      <c r="J35" s="28">
        <v>234837</v>
      </c>
      <c r="K35" s="28">
        <v>31552</v>
      </c>
      <c r="L35" s="28">
        <v>1646</v>
      </c>
      <c r="M35" s="28">
        <v>7919</v>
      </c>
      <c r="N35" s="28">
        <v>3190</v>
      </c>
      <c r="O35" s="28">
        <v>13556</v>
      </c>
      <c r="P35" s="28"/>
      <c r="Q35" s="28">
        <v>2186326</v>
      </c>
      <c r="R35" s="28">
        <v>161468</v>
      </c>
      <c r="S35" s="28">
        <v>134055</v>
      </c>
      <c r="T35" s="28">
        <v>52624</v>
      </c>
      <c r="U35" s="28">
        <v>15857</v>
      </c>
      <c r="V35" s="28">
        <v>78943</v>
      </c>
      <c r="W35" s="28">
        <v>83996</v>
      </c>
      <c r="X35" s="28">
        <v>40050</v>
      </c>
      <c r="Y35" s="28">
        <v>14882</v>
      </c>
      <c r="Z35" s="28">
        <v>14741</v>
      </c>
      <c r="AA35" s="28">
        <v>22174</v>
      </c>
      <c r="AB35" s="28">
        <v>16252</v>
      </c>
      <c r="AC35" s="28">
        <v>42834</v>
      </c>
      <c r="AD35" s="28">
        <v>12120</v>
      </c>
      <c r="AE35" s="28">
        <v>109177</v>
      </c>
      <c r="AF35" s="28">
        <v>70230</v>
      </c>
      <c r="AG35" s="28">
        <v>15815</v>
      </c>
      <c r="AH35" s="28">
        <v>43718</v>
      </c>
      <c r="AI35" s="28">
        <v>161710</v>
      </c>
      <c r="AJ35" s="28">
        <v>72843</v>
      </c>
      <c r="AK35" s="28">
        <v>131778</v>
      </c>
      <c r="AL35" s="28">
        <v>59949</v>
      </c>
      <c r="AM35" s="28">
        <v>109341</v>
      </c>
      <c r="AN35" s="28">
        <v>111789</v>
      </c>
      <c r="AO35" s="28">
        <v>95579</v>
      </c>
      <c r="AP35" s="28">
        <v>44541</v>
      </c>
      <c r="AQ35" s="28">
        <v>123740</v>
      </c>
      <c r="AR35" s="28">
        <v>310786</v>
      </c>
      <c r="AS35" s="28">
        <v>18858</v>
      </c>
      <c r="AT35" s="28">
        <v>4500</v>
      </c>
      <c r="AU35" s="28">
        <v>5582</v>
      </c>
      <c r="AV35" s="28">
        <v>6394</v>
      </c>
      <c r="AW35" s="28">
        <v>92433</v>
      </c>
      <c r="AX35" s="28">
        <v>49617</v>
      </c>
      <c r="AY35" s="28">
        <v>20471</v>
      </c>
      <c r="AZ35" s="28">
        <v>22345</v>
      </c>
      <c r="BA35" s="28">
        <v>1441496</v>
      </c>
      <c r="BB35" s="28">
        <v>918231</v>
      </c>
      <c r="BC35" s="28">
        <v>358530</v>
      </c>
      <c r="BD35" s="28">
        <v>72205</v>
      </c>
      <c r="BE35" s="28">
        <v>92530</v>
      </c>
      <c r="BF35" s="28">
        <v>318033</v>
      </c>
      <c r="BG35" s="28">
        <v>107116</v>
      </c>
      <c r="BH35" s="28">
        <v>210917</v>
      </c>
      <c r="BI35" s="28">
        <v>302137</v>
      </c>
      <c r="BJ35" s="28">
        <v>110648</v>
      </c>
      <c r="BK35" s="28">
        <v>159175</v>
      </c>
      <c r="BL35" s="28">
        <v>1006</v>
      </c>
      <c r="BM35" s="28">
        <v>8877</v>
      </c>
      <c r="BN35" s="28">
        <v>526</v>
      </c>
      <c r="BO35" s="28">
        <v>3595</v>
      </c>
      <c r="BP35" s="28">
        <v>15539</v>
      </c>
      <c r="BQ35" s="28">
        <v>2771</v>
      </c>
      <c r="BR35" s="28">
        <v>65414</v>
      </c>
      <c r="BS35" s="28">
        <v>40157</v>
      </c>
      <c r="BT35" s="28">
        <v>25257</v>
      </c>
      <c r="BU35" s="28">
        <v>152842</v>
      </c>
      <c r="BV35" s="28">
        <v>68771</v>
      </c>
      <c r="BW35" s="28">
        <v>20247</v>
      </c>
      <c r="BX35" s="28">
        <v>63824</v>
      </c>
      <c r="BY35" s="28">
        <v>247046</v>
      </c>
      <c r="BZ35" s="28">
        <v>121787</v>
      </c>
      <c r="CA35" s="28">
        <v>1112</v>
      </c>
      <c r="CB35" s="28">
        <v>123154</v>
      </c>
      <c r="CC35" s="28">
        <v>993</v>
      </c>
      <c r="CD35" s="28">
        <v>270545</v>
      </c>
      <c r="CE35" s="28">
        <v>207922</v>
      </c>
      <c r="CF35" s="28">
        <v>6476</v>
      </c>
      <c r="CG35" s="28">
        <v>201446</v>
      </c>
      <c r="CH35" s="28">
        <v>95549</v>
      </c>
      <c r="CI35" s="28">
        <v>7449</v>
      </c>
      <c r="CJ35" s="28">
        <v>75432</v>
      </c>
      <c r="CK35" s="28">
        <v>12668</v>
      </c>
      <c r="CL35" s="28">
        <v>66750</v>
      </c>
      <c r="CM35" s="28">
        <v>2891</v>
      </c>
      <c r="CN35" s="28">
        <v>2169</v>
      </c>
      <c r="CO35" s="28">
        <v>59702</v>
      </c>
      <c r="CP35" s="28">
        <v>1988</v>
      </c>
      <c r="CQ35" s="28">
        <v>21588</v>
      </c>
      <c r="CR35" s="28">
        <v>8367</v>
      </c>
      <c r="CS35" s="28">
        <v>4647</v>
      </c>
      <c r="CT35" s="28">
        <v>8574</v>
      </c>
      <c r="CU35" s="28">
        <v>291957</v>
      </c>
      <c r="CV35" s="28">
        <v>77211</v>
      </c>
      <c r="CW35" s="28">
        <v>107325</v>
      </c>
      <c r="CX35" s="28">
        <v>30437</v>
      </c>
      <c r="CY35" s="28">
        <v>139267</v>
      </c>
      <c r="CZ35" s="28">
        <v>131675</v>
      </c>
      <c r="DA35" s="28">
        <v>7592</v>
      </c>
      <c r="DB35" s="28">
        <v>27155</v>
      </c>
      <c r="DC35" s="28">
        <v>6789</v>
      </c>
      <c r="DD35" s="28">
        <v>6085</v>
      </c>
      <c r="DE35" s="28">
        <v>6323</v>
      </c>
      <c r="DF35" s="28">
        <v>1822</v>
      </c>
      <c r="DG35" s="28">
        <v>6136</v>
      </c>
      <c r="DH35" s="28">
        <v>26142</v>
      </c>
      <c r="DI35" s="28">
        <v>711</v>
      </c>
    </row>
    <row r="36" spans="1:113" x14ac:dyDescent="0.2">
      <c r="A36" s="38" t="s">
        <v>795</v>
      </c>
      <c r="B36" s="26">
        <v>4052462</v>
      </c>
      <c r="C36" s="28">
        <v>2019</v>
      </c>
      <c r="D36" s="28">
        <v>617</v>
      </c>
      <c r="E36" s="28">
        <v>229</v>
      </c>
      <c r="F36" s="28">
        <v>213</v>
      </c>
      <c r="G36" s="28">
        <v>191</v>
      </c>
      <c r="H36" s="28">
        <v>769</v>
      </c>
      <c r="I36" s="28">
        <v>39164</v>
      </c>
      <c r="J36" s="28">
        <v>573</v>
      </c>
      <c r="K36" s="28">
        <v>11813</v>
      </c>
      <c r="L36" s="28">
        <v>8490</v>
      </c>
      <c r="M36" s="28">
        <v>1861</v>
      </c>
      <c r="N36" s="28">
        <v>6763</v>
      </c>
      <c r="O36" s="28">
        <v>8832</v>
      </c>
      <c r="P36" s="28">
        <v>832</v>
      </c>
      <c r="Q36" s="28">
        <v>1282579</v>
      </c>
      <c r="R36" s="28">
        <v>49655</v>
      </c>
      <c r="S36" s="28">
        <v>41783</v>
      </c>
      <c r="T36" s="28">
        <v>41037</v>
      </c>
      <c r="U36" s="28">
        <v>6998</v>
      </c>
      <c r="V36" s="28">
        <v>62821</v>
      </c>
      <c r="W36" s="28">
        <v>37333</v>
      </c>
      <c r="X36" s="28">
        <v>12968</v>
      </c>
      <c r="Y36" s="28">
        <v>12636</v>
      </c>
      <c r="Z36" s="28">
        <v>6324</v>
      </c>
      <c r="AA36" s="28">
        <v>12600</v>
      </c>
      <c r="AB36" s="28">
        <v>17781</v>
      </c>
      <c r="AC36" s="28">
        <v>13705</v>
      </c>
      <c r="AD36" s="28">
        <v>5852</v>
      </c>
      <c r="AE36" s="28">
        <v>101703</v>
      </c>
      <c r="AF36" s="28">
        <v>68169</v>
      </c>
      <c r="AG36" s="28">
        <v>3428</v>
      </c>
      <c r="AH36" s="28">
        <v>23763</v>
      </c>
      <c r="AI36" s="28">
        <v>69485</v>
      </c>
      <c r="AJ36" s="28">
        <v>43423</v>
      </c>
      <c r="AK36" s="28">
        <v>21844</v>
      </c>
      <c r="AL36" s="28">
        <v>44642</v>
      </c>
      <c r="AM36" s="28">
        <v>40872</v>
      </c>
      <c r="AN36" s="28">
        <v>53517</v>
      </c>
      <c r="AO36" s="28">
        <v>251517</v>
      </c>
      <c r="AP36" s="28">
        <v>22480</v>
      </c>
      <c r="AQ36" s="28">
        <v>79718</v>
      </c>
      <c r="AR36" s="28">
        <v>107378</v>
      </c>
      <c r="AS36" s="28">
        <v>15983</v>
      </c>
      <c r="AT36" s="28">
        <v>883</v>
      </c>
      <c r="AU36" s="28">
        <v>5759</v>
      </c>
      <c r="AV36" s="28">
        <v>6522</v>
      </c>
      <c r="AW36" s="28">
        <v>52711</v>
      </c>
      <c r="AX36" s="28">
        <v>30251</v>
      </c>
      <c r="AY36" s="28">
        <v>8693</v>
      </c>
      <c r="AZ36" s="28">
        <v>13767</v>
      </c>
      <c r="BA36" s="28">
        <v>1121965</v>
      </c>
      <c r="BB36" s="28">
        <v>768041</v>
      </c>
      <c r="BC36" s="28">
        <v>240870</v>
      </c>
      <c r="BD36" s="28">
        <v>62665</v>
      </c>
      <c r="BE36" s="28">
        <v>50389</v>
      </c>
      <c r="BF36" s="28">
        <v>325433</v>
      </c>
      <c r="BG36" s="28">
        <v>138728</v>
      </c>
      <c r="BH36" s="28">
        <v>186705</v>
      </c>
      <c r="BI36" s="28">
        <v>228170</v>
      </c>
      <c r="BJ36" s="28">
        <v>77992</v>
      </c>
      <c r="BK36" s="28">
        <v>114926</v>
      </c>
      <c r="BL36" s="28">
        <v>9745</v>
      </c>
      <c r="BM36" s="28">
        <v>6415</v>
      </c>
      <c r="BN36" s="28">
        <v>785</v>
      </c>
      <c r="BO36" s="28">
        <v>2654</v>
      </c>
      <c r="BP36" s="28">
        <v>10159</v>
      </c>
      <c r="BQ36" s="28">
        <v>5494</v>
      </c>
      <c r="BR36" s="28">
        <v>78641</v>
      </c>
      <c r="BS36" s="28">
        <v>28256</v>
      </c>
      <c r="BT36" s="28">
        <v>50385</v>
      </c>
      <c r="BU36" s="28">
        <v>168683</v>
      </c>
      <c r="BV36" s="28">
        <v>49003</v>
      </c>
      <c r="BW36" s="28">
        <v>44022</v>
      </c>
      <c r="BX36" s="28">
        <v>75658</v>
      </c>
      <c r="BY36" s="28">
        <v>165043</v>
      </c>
      <c r="BZ36" s="28">
        <v>60457</v>
      </c>
      <c r="CA36" s="28">
        <v>5857</v>
      </c>
      <c r="CB36" s="28">
        <v>97990</v>
      </c>
      <c r="CC36" s="28">
        <v>739</v>
      </c>
      <c r="CD36" s="28">
        <v>166225</v>
      </c>
      <c r="CE36" s="28">
        <v>140165</v>
      </c>
      <c r="CF36" s="28">
        <v>4151</v>
      </c>
      <c r="CG36" s="28">
        <v>136014</v>
      </c>
      <c r="CH36" s="28">
        <v>99932</v>
      </c>
      <c r="CI36" s="28">
        <v>4808</v>
      </c>
      <c r="CJ36" s="28">
        <v>83366</v>
      </c>
      <c r="CK36" s="28">
        <v>11758</v>
      </c>
      <c r="CL36" s="28">
        <v>27063</v>
      </c>
      <c r="CM36" s="28">
        <v>678</v>
      </c>
      <c r="CN36" s="28">
        <v>3649</v>
      </c>
      <c r="CO36" s="28">
        <v>21814</v>
      </c>
      <c r="CP36" s="28">
        <v>922</v>
      </c>
      <c r="CQ36" s="28">
        <v>15085</v>
      </c>
      <c r="CR36" s="28">
        <v>5665</v>
      </c>
      <c r="CS36" s="28">
        <v>2853</v>
      </c>
      <c r="CT36" s="28">
        <v>6567</v>
      </c>
      <c r="CU36" s="28">
        <v>74604</v>
      </c>
      <c r="CV36" s="28">
        <v>6019</v>
      </c>
      <c r="CW36" s="28">
        <v>19963</v>
      </c>
      <c r="CX36" s="28">
        <v>13368</v>
      </c>
      <c r="CY36" s="28">
        <v>40497</v>
      </c>
      <c r="CZ36" s="28">
        <v>37587</v>
      </c>
      <c r="DA36" s="28">
        <v>2910</v>
      </c>
      <c r="DB36" s="28">
        <v>24192</v>
      </c>
      <c r="DC36" s="28">
        <v>5538</v>
      </c>
      <c r="DD36" s="28">
        <v>5593</v>
      </c>
      <c r="DE36" s="28">
        <v>4062</v>
      </c>
      <c r="DF36" s="28">
        <v>975</v>
      </c>
      <c r="DG36" s="28">
        <v>8024</v>
      </c>
      <c r="DH36" s="28">
        <v>291</v>
      </c>
      <c r="DI36" s="28">
        <v>291</v>
      </c>
    </row>
    <row r="37" spans="1:113" x14ac:dyDescent="0.2">
      <c r="A37" s="38" t="s">
        <v>796</v>
      </c>
      <c r="B37" s="26">
        <v>3393712</v>
      </c>
      <c r="C37" s="28">
        <v>4181</v>
      </c>
      <c r="D37" s="28">
        <v>1033</v>
      </c>
      <c r="E37" s="28">
        <v>285</v>
      </c>
      <c r="F37" s="28">
        <v>717</v>
      </c>
      <c r="G37" s="28">
        <v>560</v>
      </c>
      <c r="H37" s="28">
        <v>1586</v>
      </c>
      <c r="I37" s="28">
        <v>45132</v>
      </c>
      <c r="J37" s="28">
        <v>22029</v>
      </c>
      <c r="K37" s="28"/>
      <c r="L37" s="28">
        <v>271</v>
      </c>
      <c r="M37" s="28">
        <v>15755</v>
      </c>
      <c r="N37" s="28">
        <v>7033</v>
      </c>
      <c r="O37" s="28"/>
      <c r="P37" s="28">
        <v>44</v>
      </c>
      <c r="Q37" s="28">
        <v>909991</v>
      </c>
      <c r="R37" s="28">
        <v>48961</v>
      </c>
      <c r="S37" s="28">
        <v>31298</v>
      </c>
      <c r="T37" s="28">
        <v>22404</v>
      </c>
      <c r="U37" s="28">
        <v>3624</v>
      </c>
      <c r="V37" s="28">
        <v>15117</v>
      </c>
      <c r="W37" s="28">
        <v>11004</v>
      </c>
      <c r="X37" s="28">
        <v>49296</v>
      </c>
      <c r="Y37" s="28">
        <v>8445</v>
      </c>
      <c r="Z37" s="28">
        <v>2934</v>
      </c>
      <c r="AA37" s="28">
        <v>13028</v>
      </c>
      <c r="AB37" s="28">
        <v>9685</v>
      </c>
      <c r="AC37" s="28">
        <v>13525</v>
      </c>
      <c r="AD37" s="28">
        <v>10360</v>
      </c>
      <c r="AE37" s="28">
        <v>46721</v>
      </c>
      <c r="AF37" s="28">
        <v>27464</v>
      </c>
      <c r="AG37" s="28">
        <v>1380</v>
      </c>
      <c r="AH37" s="28">
        <v>11774</v>
      </c>
      <c r="AI37" s="28">
        <v>82792</v>
      </c>
      <c r="AJ37" s="28">
        <v>32326</v>
      </c>
      <c r="AK37" s="28">
        <v>41058</v>
      </c>
      <c r="AL37" s="28">
        <v>25581</v>
      </c>
      <c r="AM37" s="28">
        <v>34671</v>
      </c>
      <c r="AN37" s="28">
        <v>51092</v>
      </c>
      <c r="AO37" s="28">
        <v>65319</v>
      </c>
      <c r="AP37" s="28">
        <v>38404</v>
      </c>
      <c r="AQ37" s="28">
        <v>42081</v>
      </c>
      <c r="AR37" s="28">
        <v>157648</v>
      </c>
      <c r="AS37" s="28">
        <v>6278</v>
      </c>
      <c r="AT37" s="28">
        <v>1228</v>
      </c>
      <c r="AU37" s="28">
        <v>3377</v>
      </c>
      <c r="AV37" s="28">
        <v>1116</v>
      </c>
      <c r="AW37" s="28">
        <v>56529</v>
      </c>
      <c r="AX37" s="28">
        <v>37174</v>
      </c>
      <c r="AY37" s="28">
        <v>5808</v>
      </c>
      <c r="AZ37" s="28">
        <v>13547</v>
      </c>
      <c r="BA37" s="28">
        <v>927369</v>
      </c>
      <c r="BB37" s="28">
        <v>666409</v>
      </c>
      <c r="BC37" s="28">
        <v>186301</v>
      </c>
      <c r="BD37" s="28">
        <v>42480</v>
      </c>
      <c r="BE37" s="28">
        <v>32179</v>
      </c>
      <c r="BF37" s="28">
        <v>187534</v>
      </c>
      <c r="BG37" s="28">
        <v>49046</v>
      </c>
      <c r="BH37" s="28">
        <v>138488</v>
      </c>
      <c r="BI37" s="28">
        <v>198723</v>
      </c>
      <c r="BJ37" s="28">
        <v>77840</v>
      </c>
      <c r="BK37" s="28">
        <v>98291</v>
      </c>
      <c r="BL37" s="28">
        <v>2669</v>
      </c>
      <c r="BM37" s="28">
        <v>6383</v>
      </c>
      <c r="BN37" s="28">
        <v>394</v>
      </c>
      <c r="BO37" s="28">
        <v>1988</v>
      </c>
      <c r="BP37" s="28">
        <v>8727</v>
      </c>
      <c r="BQ37" s="28">
        <v>2431</v>
      </c>
      <c r="BR37" s="28">
        <v>56512</v>
      </c>
      <c r="BS37" s="28">
        <v>30601</v>
      </c>
      <c r="BT37" s="28">
        <v>25911</v>
      </c>
      <c r="BU37" s="28">
        <v>74679</v>
      </c>
      <c r="BV37" s="28">
        <v>50022</v>
      </c>
      <c r="BW37" s="28">
        <v>10407</v>
      </c>
      <c r="BX37" s="28">
        <v>14250</v>
      </c>
      <c r="BY37" s="28">
        <v>324217</v>
      </c>
      <c r="BZ37" s="28">
        <v>86061</v>
      </c>
      <c r="CA37" s="28">
        <v>11229</v>
      </c>
      <c r="CB37" s="28">
        <v>225911</v>
      </c>
      <c r="CC37" s="28">
        <v>1016</v>
      </c>
      <c r="CD37" s="28">
        <v>134001</v>
      </c>
      <c r="CE37" s="28">
        <v>112833</v>
      </c>
      <c r="CF37" s="28">
        <v>1960</v>
      </c>
      <c r="CG37" s="28">
        <v>110873</v>
      </c>
      <c r="CH37" s="28">
        <v>76889</v>
      </c>
      <c r="CI37" s="28">
        <v>5613</v>
      </c>
      <c r="CJ37" s="28">
        <v>44308</v>
      </c>
      <c r="CK37" s="28">
        <v>26968</v>
      </c>
      <c r="CL37" s="28">
        <v>21912</v>
      </c>
      <c r="CM37" s="28">
        <v>1060</v>
      </c>
      <c r="CN37" s="28">
        <v>2028</v>
      </c>
      <c r="CO37" s="28">
        <v>13315</v>
      </c>
      <c r="CP37" s="28">
        <v>5509</v>
      </c>
      <c r="CQ37" s="28">
        <v>18690</v>
      </c>
      <c r="CR37" s="28">
        <v>13381</v>
      </c>
      <c r="CS37" s="28">
        <v>996</v>
      </c>
      <c r="CT37" s="28">
        <v>4313</v>
      </c>
      <c r="CU37" s="28">
        <v>155957</v>
      </c>
      <c r="CV37" s="28">
        <v>23808</v>
      </c>
      <c r="CW37" s="28">
        <v>47174</v>
      </c>
      <c r="CX37" s="28">
        <v>11140</v>
      </c>
      <c r="CY37" s="28">
        <v>47990</v>
      </c>
      <c r="CZ37" s="28">
        <v>41044</v>
      </c>
      <c r="DA37" s="28">
        <v>6946</v>
      </c>
      <c r="DB37" s="28">
        <v>30940</v>
      </c>
      <c r="DC37" s="28">
        <v>3216</v>
      </c>
      <c r="DD37" s="28">
        <v>8021</v>
      </c>
      <c r="DE37" s="28">
        <v>7947</v>
      </c>
      <c r="DF37" s="28">
        <v>1769</v>
      </c>
      <c r="DG37" s="28">
        <v>9987</v>
      </c>
      <c r="DH37" s="28">
        <v>9633</v>
      </c>
      <c r="DI37" s="28">
        <v>3144</v>
      </c>
    </row>
    <row r="38" spans="1:113" x14ac:dyDescent="0.2">
      <c r="A38" s="38" t="s">
        <v>797</v>
      </c>
      <c r="B38" s="26">
        <v>16415861</v>
      </c>
      <c r="C38" s="28">
        <v>9761</v>
      </c>
      <c r="D38" s="28">
        <v>4282</v>
      </c>
      <c r="E38" s="28">
        <v>585</v>
      </c>
      <c r="F38" s="28">
        <v>2043</v>
      </c>
      <c r="G38" s="28">
        <v>704</v>
      </c>
      <c r="H38" s="28">
        <v>2147</v>
      </c>
      <c r="I38" s="28">
        <v>16657</v>
      </c>
      <c r="J38" s="28"/>
      <c r="K38" s="28">
        <v>5972</v>
      </c>
      <c r="L38" s="28">
        <v>629</v>
      </c>
      <c r="M38" s="28">
        <v>4541</v>
      </c>
      <c r="N38" s="28">
        <v>4022</v>
      </c>
      <c r="O38" s="28">
        <v>1443</v>
      </c>
      <c r="P38" s="28">
        <v>50</v>
      </c>
      <c r="Q38" s="28">
        <v>8293074</v>
      </c>
      <c r="R38" s="28">
        <v>79254</v>
      </c>
      <c r="S38" s="28">
        <v>137817</v>
      </c>
      <c r="T38" s="28">
        <v>54065</v>
      </c>
      <c r="U38" s="28">
        <v>7027</v>
      </c>
      <c r="V38" s="28">
        <v>140596</v>
      </c>
      <c r="W38" s="28">
        <v>339403</v>
      </c>
      <c r="X38" s="28">
        <v>285848</v>
      </c>
      <c r="Y38" s="28">
        <v>24342</v>
      </c>
      <c r="Z38" s="28">
        <v>160696</v>
      </c>
      <c r="AA38" s="28">
        <v>119149</v>
      </c>
      <c r="AB38" s="28">
        <v>137570</v>
      </c>
      <c r="AC38" s="28">
        <v>410478</v>
      </c>
      <c r="AD38" s="28">
        <v>24581</v>
      </c>
      <c r="AE38" s="28">
        <v>189163</v>
      </c>
      <c r="AF38" s="28">
        <v>112246</v>
      </c>
      <c r="AG38" s="28">
        <v>8582</v>
      </c>
      <c r="AH38" s="28">
        <v>520911</v>
      </c>
      <c r="AI38" s="28">
        <v>252508</v>
      </c>
      <c r="AJ38" s="28">
        <v>35418</v>
      </c>
      <c r="AK38" s="28">
        <v>72043</v>
      </c>
      <c r="AL38" s="28">
        <v>459316</v>
      </c>
      <c r="AM38" s="28">
        <v>330700</v>
      </c>
      <c r="AN38" s="28">
        <v>375102</v>
      </c>
      <c r="AO38" s="28">
        <v>328041</v>
      </c>
      <c r="AP38" s="28">
        <v>71351</v>
      </c>
      <c r="AQ38" s="28">
        <v>1051462</v>
      </c>
      <c r="AR38" s="28">
        <v>2335331</v>
      </c>
      <c r="AS38" s="28">
        <v>152222</v>
      </c>
      <c r="AT38" s="28">
        <v>57787</v>
      </c>
      <c r="AU38" s="28">
        <v>8138</v>
      </c>
      <c r="AV38" s="28">
        <v>11927</v>
      </c>
      <c r="AW38" s="28">
        <v>218319</v>
      </c>
      <c r="AX38" s="28">
        <v>156834</v>
      </c>
      <c r="AY38" s="28">
        <v>18535</v>
      </c>
      <c r="AZ38" s="28">
        <v>42950</v>
      </c>
      <c r="BA38" s="28">
        <v>1087057</v>
      </c>
      <c r="BB38" s="28">
        <v>586658</v>
      </c>
      <c r="BC38" s="28">
        <v>245911</v>
      </c>
      <c r="BD38" s="28">
        <v>89555</v>
      </c>
      <c r="BE38" s="28">
        <v>164933</v>
      </c>
      <c r="BF38" s="28">
        <v>1119173</v>
      </c>
      <c r="BG38" s="28">
        <v>636477</v>
      </c>
      <c r="BH38" s="28">
        <v>482696</v>
      </c>
      <c r="BI38" s="28">
        <v>745667</v>
      </c>
      <c r="BJ38" s="28">
        <v>71920</v>
      </c>
      <c r="BK38" s="28">
        <v>355516</v>
      </c>
      <c r="BL38" s="28">
        <v>35425</v>
      </c>
      <c r="BM38" s="28">
        <v>125916</v>
      </c>
      <c r="BN38" s="28">
        <v>524</v>
      </c>
      <c r="BO38" s="28">
        <v>58863</v>
      </c>
      <c r="BP38" s="28">
        <v>43161</v>
      </c>
      <c r="BQ38" s="28">
        <v>54342</v>
      </c>
      <c r="BR38" s="28">
        <v>388841</v>
      </c>
      <c r="BS38" s="28">
        <v>130287</v>
      </c>
      <c r="BT38" s="28">
        <v>258554</v>
      </c>
      <c r="BU38" s="28">
        <v>646655</v>
      </c>
      <c r="BV38" s="28">
        <v>122817</v>
      </c>
      <c r="BW38" s="28">
        <v>90049</v>
      </c>
      <c r="BX38" s="28">
        <v>433789</v>
      </c>
      <c r="BY38" s="28">
        <v>747059</v>
      </c>
      <c r="BZ38" s="28">
        <v>280360</v>
      </c>
      <c r="CA38" s="28">
        <v>53768</v>
      </c>
      <c r="CB38" s="28">
        <v>404142</v>
      </c>
      <c r="CC38" s="28">
        <v>8789</v>
      </c>
      <c r="CD38" s="28">
        <v>820893</v>
      </c>
      <c r="CE38" s="28">
        <v>960365</v>
      </c>
      <c r="CF38" s="28">
        <v>22936</v>
      </c>
      <c r="CG38" s="28">
        <v>937429</v>
      </c>
      <c r="CH38" s="28">
        <v>373645</v>
      </c>
      <c r="CI38" s="28">
        <v>55079</v>
      </c>
      <c r="CJ38" s="28">
        <v>279949</v>
      </c>
      <c r="CK38" s="28">
        <v>38617</v>
      </c>
      <c r="CL38" s="28">
        <v>95634</v>
      </c>
      <c r="CM38" s="28">
        <v>2500</v>
      </c>
      <c r="CN38" s="28">
        <v>8163</v>
      </c>
      <c r="CO38" s="28">
        <v>84217</v>
      </c>
      <c r="CP38" s="28">
        <v>754</v>
      </c>
      <c r="CQ38" s="28">
        <v>112258</v>
      </c>
      <c r="CR38" s="28">
        <v>31864</v>
      </c>
      <c r="CS38" s="28">
        <v>17178</v>
      </c>
      <c r="CT38" s="28">
        <v>63216</v>
      </c>
      <c r="CU38" s="28">
        <v>525303</v>
      </c>
      <c r="CV38" s="28">
        <v>94464</v>
      </c>
      <c r="CW38" s="28">
        <v>120382</v>
      </c>
      <c r="CX38" s="28">
        <v>37461</v>
      </c>
      <c r="CY38" s="28">
        <v>143668</v>
      </c>
      <c r="CZ38" s="28">
        <v>113160</v>
      </c>
      <c r="DA38" s="28">
        <v>30508</v>
      </c>
      <c r="DB38" s="28">
        <v>86208</v>
      </c>
      <c r="DC38" s="28">
        <v>7716</v>
      </c>
      <c r="DD38" s="28">
        <v>19702</v>
      </c>
      <c r="DE38" s="28">
        <v>10902</v>
      </c>
      <c r="DF38" s="28">
        <v>20770</v>
      </c>
      <c r="DG38" s="28">
        <v>27118</v>
      </c>
      <c r="DH38" s="28">
        <v>25624</v>
      </c>
      <c r="DI38" s="28">
        <v>6919</v>
      </c>
    </row>
    <row r="39" spans="1:113" x14ac:dyDescent="0.2">
      <c r="A39" s="38" t="s">
        <v>798</v>
      </c>
      <c r="B39" s="26">
        <v>1983943</v>
      </c>
      <c r="C39" s="28">
        <v>10486</v>
      </c>
      <c r="D39" s="28">
        <v>4180</v>
      </c>
      <c r="E39" s="28">
        <v>1063</v>
      </c>
      <c r="F39" s="28">
        <v>4694</v>
      </c>
      <c r="G39" s="28">
        <v>141</v>
      </c>
      <c r="H39" s="28">
        <v>408</v>
      </c>
      <c r="I39" s="28">
        <v>13365</v>
      </c>
      <c r="J39" s="28">
        <v>668</v>
      </c>
      <c r="K39" s="28">
        <v>123</v>
      </c>
      <c r="L39" s="28">
        <v>4762</v>
      </c>
      <c r="M39" s="28">
        <v>6281</v>
      </c>
      <c r="N39" s="28">
        <v>1365</v>
      </c>
      <c r="O39" s="28"/>
      <c r="P39" s="28">
        <v>166</v>
      </c>
      <c r="Q39" s="28">
        <v>485849</v>
      </c>
      <c r="R39" s="28">
        <v>50111</v>
      </c>
      <c r="S39" s="28">
        <v>13136</v>
      </c>
      <c r="T39" s="28">
        <v>13785</v>
      </c>
      <c r="U39" s="28">
        <v>3504</v>
      </c>
      <c r="V39" s="28">
        <v>15173</v>
      </c>
      <c r="W39" s="28">
        <v>6849</v>
      </c>
      <c r="X39" s="28">
        <v>10204</v>
      </c>
      <c r="Y39" s="28">
        <v>10441</v>
      </c>
      <c r="Z39" s="28">
        <v>1336</v>
      </c>
      <c r="AA39" s="28">
        <v>10391</v>
      </c>
      <c r="AB39" s="28">
        <v>2628</v>
      </c>
      <c r="AC39" s="28">
        <v>10146</v>
      </c>
      <c r="AD39" s="28">
        <v>2793</v>
      </c>
      <c r="AE39" s="28">
        <v>17723</v>
      </c>
      <c r="AF39" s="28">
        <v>20897</v>
      </c>
      <c r="AG39" s="28">
        <v>45</v>
      </c>
      <c r="AH39" s="28">
        <v>9975</v>
      </c>
      <c r="AI39" s="28">
        <v>38806</v>
      </c>
      <c r="AJ39" s="28">
        <v>23548</v>
      </c>
      <c r="AK39" s="28">
        <v>24887</v>
      </c>
      <c r="AL39" s="28">
        <v>6980</v>
      </c>
      <c r="AM39" s="28">
        <v>16247</v>
      </c>
      <c r="AN39" s="28">
        <v>22757</v>
      </c>
      <c r="AO39" s="28">
        <v>66681</v>
      </c>
      <c r="AP39" s="28">
        <v>717</v>
      </c>
      <c r="AQ39" s="28">
        <v>12315</v>
      </c>
      <c r="AR39" s="28">
        <v>64810</v>
      </c>
      <c r="AS39" s="28">
        <v>1305</v>
      </c>
      <c r="AT39" s="28">
        <v>1183</v>
      </c>
      <c r="AU39" s="28">
        <v>3420</v>
      </c>
      <c r="AV39" s="28">
        <v>3056</v>
      </c>
      <c r="AW39" s="28">
        <v>86385</v>
      </c>
      <c r="AX39" s="28">
        <v>73737</v>
      </c>
      <c r="AY39" s="28">
        <v>4208</v>
      </c>
      <c r="AZ39" s="28">
        <v>8440</v>
      </c>
      <c r="BA39" s="28">
        <v>640385</v>
      </c>
      <c r="BB39" s="28">
        <v>514073</v>
      </c>
      <c r="BC39" s="28">
        <v>102822</v>
      </c>
      <c r="BD39" s="28">
        <v>12568</v>
      </c>
      <c r="BE39" s="28">
        <v>10922</v>
      </c>
      <c r="BF39" s="28">
        <v>112206</v>
      </c>
      <c r="BG39" s="28">
        <v>43996</v>
      </c>
      <c r="BH39" s="28">
        <v>68210</v>
      </c>
      <c r="BI39" s="28">
        <v>156906</v>
      </c>
      <c r="BJ39" s="28">
        <v>66436</v>
      </c>
      <c r="BK39" s="28">
        <v>57007</v>
      </c>
      <c r="BL39" s="28">
        <v>2951</v>
      </c>
      <c r="BM39" s="28">
        <v>5985</v>
      </c>
      <c r="BN39" s="28"/>
      <c r="BO39" s="28">
        <v>1625</v>
      </c>
      <c r="BP39" s="28">
        <v>11685</v>
      </c>
      <c r="BQ39" s="28">
        <v>11217</v>
      </c>
      <c r="BR39" s="28">
        <v>37155</v>
      </c>
      <c r="BS39" s="28">
        <v>20837</v>
      </c>
      <c r="BT39" s="28">
        <v>16318</v>
      </c>
      <c r="BU39" s="28">
        <v>42034</v>
      </c>
      <c r="BV39" s="28">
        <v>36036</v>
      </c>
      <c r="BW39" s="28">
        <v>905</v>
      </c>
      <c r="BX39" s="28">
        <v>5093</v>
      </c>
      <c r="BY39" s="28">
        <v>123441</v>
      </c>
      <c r="BZ39" s="28">
        <v>54167</v>
      </c>
      <c r="CA39" s="28">
        <v>758</v>
      </c>
      <c r="CB39" s="28">
        <v>67896</v>
      </c>
      <c r="CC39" s="28">
        <v>620</v>
      </c>
      <c r="CD39" s="28">
        <v>84450</v>
      </c>
      <c r="CE39" s="28">
        <v>86337</v>
      </c>
      <c r="CF39" s="28">
        <v>1992</v>
      </c>
      <c r="CG39" s="28">
        <v>84345</v>
      </c>
      <c r="CH39" s="28">
        <v>22645</v>
      </c>
      <c r="CI39" s="28">
        <v>723</v>
      </c>
      <c r="CJ39" s="28">
        <v>19626</v>
      </c>
      <c r="CK39" s="28">
        <v>2296</v>
      </c>
      <c r="CL39" s="28">
        <v>11430</v>
      </c>
      <c r="CM39" s="28">
        <v>459</v>
      </c>
      <c r="CN39" s="28">
        <v>1331</v>
      </c>
      <c r="CO39" s="28">
        <v>8902</v>
      </c>
      <c r="CP39" s="28">
        <v>738</v>
      </c>
      <c r="CQ39" s="28">
        <v>5464</v>
      </c>
      <c r="CR39" s="28">
        <v>2259</v>
      </c>
      <c r="CS39" s="28">
        <v>856</v>
      </c>
      <c r="CT39" s="28">
        <v>2349</v>
      </c>
      <c r="CU39" s="28">
        <v>41701</v>
      </c>
      <c r="CV39" s="28">
        <v>4932</v>
      </c>
      <c r="CW39" s="28">
        <v>15383</v>
      </c>
      <c r="CX39" s="28">
        <v>5201</v>
      </c>
      <c r="CY39" s="28">
        <v>12475</v>
      </c>
      <c r="CZ39" s="28">
        <v>11749</v>
      </c>
      <c r="DA39" s="28">
        <v>726</v>
      </c>
      <c r="DB39" s="28">
        <v>9896</v>
      </c>
      <c r="DC39" s="28">
        <v>3005</v>
      </c>
      <c r="DD39" s="28">
        <v>1318</v>
      </c>
      <c r="DE39" s="28">
        <v>1896</v>
      </c>
      <c r="DF39" s="28">
        <v>1558</v>
      </c>
      <c r="DG39" s="28">
        <v>2119</v>
      </c>
      <c r="DH39" s="28">
        <v>1333</v>
      </c>
      <c r="DI39" s="28">
        <v>61</v>
      </c>
    </row>
    <row r="40" spans="1:113" x14ac:dyDescent="0.2">
      <c r="A40" s="38" t="s">
        <v>799</v>
      </c>
      <c r="B40" s="26">
        <v>592462</v>
      </c>
      <c r="C40" s="28">
        <v>22359</v>
      </c>
      <c r="D40" s="28">
        <v>1623</v>
      </c>
      <c r="E40" s="28">
        <v>696</v>
      </c>
      <c r="F40" s="28">
        <v>1227</v>
      </c>
      <c r="G40" s="28">
        <v>4</v>
      </c>
      <c r="H40" s="28">
        <v>18809</v>
      </c>
      <c r="I40" s="28">
        <v>4236</v>
      </c>
      <c r="J40" s="28"/>
      <c r="K40" s="28">
        <v>77</v>
      </c>
      <c r="L40" s="28">
        <v>3390</v>
      </c>
      <c r="M40" s="28">
        <v>372</v>
      </c>
      <c r="N40" s="28">
        <v>278</v>
      </c>
      <c r="O40" s="28"/>
      <c r="P40" s="28">
        <v>119</v>
      </c>
      <c r="Q40" s="28">
        <v>70708</v>
      </c>
      <c r="R40" s="28">
        <v>10590</v>
      </c>
      <c r="S40" s="28">
        <v>5467</v>
      </c>
      <c r="T40" s="28">
        <v>3961</v>
      </c>
      <c r="U40" s="28">
        <v>557</v>
      </c>
      <c r="V40" s="28">
        <v>714</v>
      </c>
      <c r="W40" s="28">
        <v>131</v>
      </c>
      <c r="X40" s="28">
        <v>34</v>
      </c>
      <c r="Y40" s="28">
        <v>1371</v>
      </c>
      <c r="Z40" s="28">
        <v>101</v>
      </c>
      <c r="AA40" s="28">
        <v>3899</v>
      </c>
      <c r="AB40" s="28">
        <v>614</v>
      </c>
      <c r="AC40" s="28">
        <v>207</v>
      </c>
      <c r="AD40" s="28">
        <v>2128</v>
      </c>
      <c r="AE40" s="28">
        <v>3169</v>
      </c>
      <c r="AF40" s="28">
        <v>14914</v>
      </c>
      <c r="AG40" s="28"/>
      <c r="AH40" s="28">
        <v>2165</v>
      </c>
      <c r="AI40" s="28">
        <v>8418</v>
      </c>
      <c r="AJ40" s="28">
        <v>9</v>
      </c>
      <c r="AK40" s="28">
        <v>513</v>
      </c>
      <c r="AL40" s="28">
        <v>1134</v>
      </c>
      <c r="AM40" s="28">
        <v>278</v>
      </c>
      <c r="AN40" s="28">
        <v>767</v>
      </c>
      <c r="AO40" s="28">
        <v>2240</v>
      </c>
      <c r="AP40" s="28">
        <v>256</v>
      </c>
      <c r="AQ40" s="28">
        <v>4419</v>
      </c>
      <c r="AR40" s="28">
        <v>19</v>
      </c>
      <c r="AS40" s="28"/>
      <c r="AT40" s="28">
        <v>30</v>
      </c>
      <c r="AU40" s="28">
        <v>36</v>
      </c>
      <c r="AV40" s="28">
        <v>2567</v>
      </c>
      <c r="AW40" s="28">
        <v>9912</v>
      </c>
      <c r="AX40" s="28">
        <v>4456</v>
      </c>
      <c r="AY40" s="28">
        <v>1768</v>
      </c>
      <c r="AZ40" s="28">
        <v>3688</v>
      </c>
      <c r="BA40" s="28">
        <v>51195</v>
      </c>
      <c r="BB40" s="28">
        <v>37618</v>
      </c>
      <c r="BC40" s="28">
        <v>4261</v>
      </c>
      <c r="BD40" s="28">
        <v>4642</v>
      </c>
      <c r="BE40" s="28">
        <v>4674</v>
      </c>
      <c r="BF40" s="28">
        <v>53862</v>
      </c>
      <c r="BG40" s="28">
        <v>22905</v>
      </c>
      <c r="BH40" s="28">
        <v>30957</v>
      </c>
      <c r="BI40" s="28">
        <v>61728</v>
      </c>
      <c r="BJ40" s="28">
        <v>6485</v>
      </c>
      <c r="BK40" s="28">
        <v>15390</v>
      </c>
      <c r="BL40" s="28">
        <v>5972</v>
      </c>
      <c r="BM40" s="28">
        <v>24205</v>
      </c>
      <c r="BN40" s="28">
        <v>28</v>
      </c>
      <c r="BO40" s="28">
        <v>1907</v>
      </c>
      <c r="BP40" s="28">
        <v>3302</v>
      </c>
      <c r="BQ40" s="28">
        <v>4439</v>
      </c>
      <c r="BR40" s="28">
        <v>53943</v>
      </c>
      <c r="BS40" s="28">
        <v>49597</v>
      </c>
      <c r="BT40" s="28">
        <v>4346</v>
      </c>
      <c r="BU40" s="28">
        <v>19851</v>
      </c>
      <c r="BV40" s="28">
        <v>7261</v>
      </c>
      <c r="BW40" s="28">
        <v>6736</v>
      </c>
      <c r="BX40" s="28">
        <v>5854</v>
      </c>
      <c r="BY40" s="28">
        <v>45359</v>
      </c>
      <c r="BZ40" s="28">
        <v>15943</v>
      </c>
      <c r="CA40" s="28">
        <v>434</v>
      </c>
      <c r="CB40" s="28">
        <v>28835</v>
      </c>
      <c r="CC40" s="28">
        <v>147</v>
      </c>
      <c r="CD40" s="28">
        <v>79282</v>
      </c>
      <c r="CE40" s="28">
        <v>24916</v>
      </c>
      <c r="CF40" s="28">
        <v>1158</v>
      </c>
      <c r="CG40" s="28">
        <v>23758</v>
      </c>
      <c r="CH40" s="28">
        <v>11996</v>
      </c>
      <c r="CI40" s="28">
        <v>1427</v>
      </c>
      <c r="CJ40" s="28">
        <v>9449</v>
      </c>
      <c r="CK40" s="28">
        <v>1120</v>
      </c>
      <c r="CL40" s="28">
        <v>24783</v>
      </c>
      <c r="CM40" s="28">
        <v>301</v>
      </c>
      <c r="CN40" s="28">
        <v>376</v>
      </c>
      <c r="CO40" s="28">
        <v>23666</v>
      </c>
      <c r="CP40" s="28">
        <v>440</v>
      </c>
      <c r="CQ40" s="28">
        <v>6446</v>
      </c>
      <c r="CR40" s="28">
        <v>1060</v>
      </c>
      <c r="CS40" s="28">
        <v>688</v>
      </c>
      <c r="CT40" s="28">
        <v>4698</v>
      </c>
      <c r="CU40" s="28">
        <v>30568</v>
      </c>
      <c r="CV40" s="28">
        <v>3613</v>
      </c>
      <c r="CW40" s="28">
        <v>10295</v>
      </c>
      <c r="CX40" s="28">
        <v>4338</v>
      </c>
      <c r="CY40" s="28">
        <v>11103</v>
      </c>
      <c r="CZ40" s="28">
        <v>10478</v>
      </c>
      <c r="DA40" s="28">
        <v>625</v>
      </c>
      <c r="DB40" s="28">
        <v>8203</v>
      </c>
      <c r="DC40" s="28">
        <v>1701</v>
      </c>
      <c r="DD40" s="28">
        <v>1236</v>
      </c>
      <c r="DE40" s="28">
        <v>818</v>
      </c>
      <c r="DF40" s="28">
        <v>2443</v>
      </c>
      <c r="DG40" s="28">
        <v>2005</v>
      </c>
      <c r="DH40" s="28">
        <v>2012</v>
      </c>
      <c r="DI40" s="28">
        <v>502</v>
      </c>
    </row>
    <row r="41" spans="1:113" x14ac:dyDescent="0.2">
      <c r="A41" s="25" t="s">
        <v>562</v>
      </c>
      <c r="B41" s="37" t="s">
        <v>560</v>
      </c>
      <c r="C41" s="27" t="s">
        <v>560</v>
      </c>
      <c r="D41" s="27" t="s">
        <v>560</v>
      </c>
      <c r="E41" s="27" t="s">
        <v>560</v>
      </c>
      <c r="F41" s="27" t="s">
        <v>560</v>
      </c>
      <c r="G41" s="27" t="s">
        <v>560</v>
      </c>
      <c r="H41" s="27" t="s">
        <v>560</v>
      </c>
      <c r="I41" s="27" t="s">
        <v>560</v>
      </c>
      <c r="J41" s="28"/>
      <c r="K41" s="27" t="s">
        <v>560</v>
      </c>
      <c r="L41" s="27" t="s">
        <v>560</v>
      </c>
      <c r="M41" s="27" t="s">
        <v>560</v>
      </c>
      <c r="N41" s="27" t="s">
        <v>560</v>
      </c>
      <c r="O41" s="27" t="s">
        <v>560</v>
      </c>
      <c r="P41" s="27" t="s">
        <v>560</v>
      </c>
      <c r="Q41" s="27" t="s">
        <v>560</v>
      </c>
      <c r="R41" s="27" t="s">
        <v>560</v>
      </c>
      <c r="S41" s="27" t="s">
        <v>560</v>
      </c>
      <c r="T41" s="27" t="s">
        <v>560</v>
      </c>
      <c r="U41" s="27" t="s">
        <v>560</v>
      </c>
      <c r="V41" s="27" t="s">
        <v>560</v>
      </c>
      <c r="W41" s="27" t="s">
        <v>560</v>
      </c>
      <c r="X41" s="27" t="s">
        <v>560</v>
      </c>
      <c r="Y41" s="27" t="s">
        <v>560</v>
      </c>
      <c r="Z41" s="27" t="s">
        <v>560</v>
      </c>
      <c r="AA41" s="27" t="s">
        <v>560</v>
      </c>
      <c r="AB41" s="27" t="s">
        <v>560</v>
      </c>
      <c r="AC41" s="27" t="s">
        <v>560</v>
      </c>
      <c r="AD41" s="27" t="s">
        <v>560</v>
      </c>
      <c r="AE41" s="27" t="s">
        <v>560</v>
      </c>
      <c r="AF41" s="27" t="s">
        <v>560</v>
      </c>
      <c r="AG41" s="28"/>
      <c r="AH41" s="27" t="s">
        <v>560</v>
      </c>
      <c r="AI41" s="27" t="s">
        <v>560</v>
      </c>
      <c r="AJ41" s="27" t="s">
        <v>560</v>
      </c>
      <c r="AK41" s="27" t="s">
        <v>560</v>
      </c>
      <c r="AL41" s="27" t="s">
        <v>560</v>
      </c>
      <c r="AM41" s="27" t="s">
        <v>560</v>
      </c>
      <c r="AN41" s="27" t="s">
        <v>560</v>
      </c>
      <c r="AO41" s="27" t="s">
        <v>560</v>
      </c>
      <c r="AP41" s="27" t="s">
        <v>560</v>
      </c>
      <c r="AQ41" s="27" t="s">
        <v>560</v>
      </c>
      <c r="AR41" s="27" t="s">
        <v>560</v>
      </c>
      <c r="AS41" s="27" t="s">
        <v>560</v>
      </c>
      <c r="AT41" s="27" t="s">
        <v>560</v>
      </c>
      <c r="AU41" s="27" t="s">
        <v>560</v>
      </c>
      <c r="AV41" s="27" t="s">
        <v>560</v>
      </c>
      <c r="AW41" s="27" t="s">
        <v>560</v>
      </c>
      <c r="AX41" s="27" t="s">
        <v>560</v>
      </c>
      <c r="AY41" s="27" t="s">
        <v>560</v>
      </c>
      <c r="AZ41" s="27" t="s">
        <v>560</v>
      </c>
      <c r="BA41" s="27" t="s">
        <v>560</v>
      </c>
      <c r="BB41" s="27" t="s">
        <v>560</v>
      </c>
      <c r="BC41" s="27" t="s">
        <v>560</v>
      </c>
      <c r="BD41" s="27" t="s">
        <v>560</v>
      </c>
      <c r="BE41" s="27" t="s">
        <v>560</v>
      </c>
      <c r="BF41" s="27" t="s">
        <v>560</v>
      </c>
      <c r="BG41" s="27" t="s">
        <v>560</v>
      </c>
      <c r="BH41" s="27" t="s">
        <v>560</v>
      </c>
      <c r="BI41" s="27" t="s">
        <v>560</v>
      </c>
      <c r="BJ41" s="27" t="s">
        <v>560</v>
      </c>
      <c r="BK41" s="27" t="s">
        <v>560</v>
      </c>
      <c r="BL41" s="27" t="s">
        <v>560</v>
      </c>
      <c r="BM41" s="27" t="s">
        <v>560</v>
      </c>
      <c r="BN41" s="27" t="s">
        <v>560</v>
      </c>
      <c r="BO41" s="27" t="s">
        <v>560</v>
      </c>
      <c r="BP41" s="27" t="s">
        <v>560</v>
      </c>
      <c r="BQ41" s="27" t="s">
        <v>560</v>
      </c>
      <c r="BR41" s="27" t="s">
        <v>560</v>
      </c>
      <c r="BS41" s="27" t="s">
        <v>560</v>
      </c>
      <c r="BT41" s="27" t="s">
        <v>560</v>
      </c>
      <c r="BU41" s="27" t="s">
        <v>560</v>
      </c>
      <c r="BV41" s="27" t="s">
        <v>560</v>
      </c>
      <c r="BW41" s="27" t="s">
        <v>560</v>
      </c>
      <c r="BX41" s="27" t="s">
        <v>560</v>
      </c>
      <c r="BY41" s="27" t="s">
        <v>560</v>
      </c>
      <c r="BZ41" s="27" t="s">
        <v>560</v>
      </c>
      <c r="CA41" s="27" t="s">
        <v>560</v>
      </c>
      <c r="CB41" s="27" t="s">
        <v>560</v>
      </c>
      <c r="CC41" s="27" t="s">
        <v>560</v>
      </c>
      <c r="CD41" s="27" t="s">
        <v>560</v>
      </c>
      <c r="CE41" s="27" t="s">
        <v>560</v>
      </c>
      <c r="CF41" s="27" t="s">
        <v>560</v>
      </c>
      <c r="CG41" s="27" t="s">
        <v>560</v>
      </c>
      <c r="CH41" s="27" t="s">
        <v>560</v>
      </c>
      <c r="CI41" s="27" t="s">
        <v>560</v>
      </c>
      <c r="CJ41" s="27" t="s">
        <v>560</v>
      </c>
      <c r="CK41" s="27" t="s">
        <v>560</v>
      </c>
      <c r="CL41" s="27" t="s">
        <v>560</v>
      </c>
      <c r="CM41" s="27" t="s">
        <v>560</v>
      </c>
      <c r="CN41" s="27" t="s">
        <v>560</v>
      </c>
      <c r="CO41" s="27" t="s">
        <v>560</v>
      </c>
      <c r="CP41" s="27" t="s">
        <v>560</v>
      </c>
      <c r="CQ41" s="27" t="s">
        <v>560</v>
      </c>
      <c r="CR41" s="27" t="s">
        <v>560</v>
      </c>
      <c r="CS41" s="27" t="s">
        <v>560</v>
      </c>
      <c r="CT41" s="27" t="s">
        <v>560</v>
      </c>
      <c r="CU41" s="27" t="s">
        <v>560</v>
      </c>
      <c r="CV41" s="27" t="s">
        <v>560</v>
      </c>
      <c r="CW41" s="27" t="s">
        <v>560</v>
      </c>
      <c r="CX41" s="27" t="s">
        <v>560</v>
      </c>
      <c r="CY41" s="27" t="s">
        <v>560</v>
      </c>
      <c r="CZ41" s="27" t="s">
        <v>560</v>
      </c>
      <c r="DA41" s="27" t="s">
        <v>560</v>
      </c>
      <c r="DB41" s="27" t="s">
        <v>560</v>
      </c>
      <c r="DC41" s="27" t="s">
        <v>560</v>
      </c>
      <c r="DD41" s="27" t="s">
        <v>560</v>
      </c>
      <c r="DE41" s="27" t="s">
        <v>560</v>
      </c>
      <c r="DF41" s="27" t="s">
        <v>560</v>
      </c>
      <c r="DG41" s="27" t="s">
        <v>560</v>
      </c>
      <c r="DH41" s="27" t="s">
        <v>560</v>
      </c>
      <c r="DI41" s="27" t="s">
        <v>560</v>
      </c>
    </row>
    <row r="42" spans="1:113" x14ac:dyDescent="0.2">
      <c r="A42" s="38" t="s">
        <v>800</v>
      </c>
      <c r="B42" s="26">
        <v>2638692</v>
      </c>
      <c r="C42" s="28">
        <v>4930</v>
      </c>
      <c r="D42" s="28">
        <v>2172</v>
      </c>
      <c r="E42" s="28">
        <v>378</v>
      </c>
      <c r="F42" s="28">
        <v>1590</v>
      </c>
      <c r="G42" s="28">
        <v>163</v>
      </c>
      <c r="H42" s="28">
        <v>627</v>
      </c>
      <c r="I42" s="28">
        <v>30336</v>
      </c>
      <c r="J42" s="28">
        <v>25188</v>
      </c>
      <c r="K42" s="28">
        <v>1792</v>
      </c>
      <c r="L42" s="28">
        <v>6</v>
      </c>
      <c r="M42" s="28">
        <v>26</v>
      </c>
      <c r="N42" s="28">
        <v>3324</v>
      </c>
      <c r="O42" s="28"/>
      <c r="P42" s="28"/>
      <c r="Q42" s="28">
        <v>639404</v>
      </c>
      <c r="R42" s="28">
        <v>14895</v>
      </c>
      <c r="S42" s="28">
        <v>10890</v>
      </c>
      <c r="T42" s="28">
        <v>7687</v>
      </c>
      <c r="U42" s="28">
        <v>4813</v>
      </c>
      <c r="V42" s="28">
        <v>3894</v>
      </c>
      <c r="W42" s="28">
        <v>4339</v>
      </c>
      <c r="X42" s="28">
        <v>2392</v>
      </c>
      <c r="Y42" s="28">
        <v>2379</v>
      </c>
      <c r="Z42" s="28">
        <v>2978</v>
      </c>
      <c r="AA42" s="28">
        <v>10680</v>
      </c>
      <c r="AB42" s="28">
        <v>7692</v>
      </c>
      <c r="AC42" s="28">
        <v>4803</v>
      </c>
      <c r="AD42" s="28">
        <v>725</v>
      </c>
      <c r="AE42" s="28">
        <v>30550</v>
      </c>
      <c r="AF42" s="28">
        <v>24297</v>
      </c>
      <c r="AG42" s="28">
        <v>10</v>
      </c>
      <c r="AH42" s="28">
        <v>11112</v>
      </c>
      <c r="AI42" s="28">
        <v>36707</v>
      </c>
      <c r="AJ42" s="28">
        <v>10622</v>
      </c>
      <c r="AK42" s="28">
        <v>14526</v>
      </c>
      <c r="AL42" s="28">
        <v>15190</v>
      </c>
      <c r="AM42" s="28">
        <v>30400</v>
      </c>
      <c r="AN42" s="28">
        <v>14983</v>
      </c>
      <c r="AO42" s="28">
        <v>134561</v>
      </c>
      <c r="AP42" s="28">
        <v>25363</v>
      </c>
      <c r="AQ42" s="28">
        <v>32431</v>
      </c>
      <c r="AR42" s="28">
        <v>163434</v>
      </c>
      <c r="AS42" s="28">
        <v>13481</v>
      </c>
      <c r="AT42" s="28">
        <v>367</v>
      </c>
      <c r="AU42" s="28">
        <v>1452</v>
      </c>
      <c r="AV42" s="28">
        <v>1751</v>
      </c>
      <c r="AW42" s="28">
        <v>58183</v>
      </c>
      <c r="AX42" s="28">
        <v>38236</v>
      </c>
      <c r="AY42" s="28">
        <v>7740</v>
      </c>
      <c r="AZ42" s="28">
        <v>12207</v>
      </c>
      <c r="BA42" s="28">
        <v>749890</v>
      </c>
      <c r="BB42" s="28">
        <v>519525</v>
      </c>
      <c r="BC42" s="28">
        <v>149308</v>
      </c>
      <c r="BD42" s="28">
        <v>36990</v>
      </c>
      <c r="BE42" s="28">
        <v>44067</v>
      </c>
      <c r="BF42" s="28">
        <v>213600</v>
      </c>
      <c r="BG42" s="28">
        <v>75260</v>
      </c>
      <c r="BH42" s="28">
        <v>138340</v>
      </c>
      <c r="BI42" s="28">
        <v>184336</v>
      </c>
      <c r="BJ42" s="28">
        <v>27194</v>
      </c>
      <c r="BK42" s="28">
        <v>120204</v>
      </c>
      <c r="BL42" s="28">
        <v>10366</v>
      </c>
      <c r="BM42" s="28">
        <v>15112</v>
      </c>
      <c r="BN42" s="28">
        <v>72</v>
      </c>
      <c r="BO42" s="28">
        <v>2868</v>
      </c>
      <c r="BP42" s="28">
        <v>5362</v>
      </c>
      <c r="BQ42" s="28">
        <v>3158</v>
      </c>
      <c r="BR42" s="28">
        <v>41981</v>
      </c>
      <c r="BS42" s="28">
        <v>18677</v>
      </c>
      <c r="BT42" s="28">
        <v>23304</v>
      </c>
      <c r="BU42" s="28">
        <v>38883</v>
      </c>
      <c r="BV42" s="28">
        <v>16499</v>
      </c>
      <c r="BW42" s="28">
        <v>3572</v>
      </c>
      <c r="BX42" s="28">
        <v>18812</v>
      </c>
      <c r="BY42" s="28">
        <v>189002</v>
      </c>
      <c r="BZ42" s="28">
        <v>65232</v>
      </c>
      <c r="CA42" s="28">
        <v>4158</v>
      </c>
      <c r="CB42" s="28">
        <v>117052</v>
      </c>
      <c r="CC42" s="28">
        <v>2560</v>
      </c>
      <c r="CD42" s="28">
        <v>135921</v>
      </c>
      <c r="CE42" s="28">
        <v>135222</v>
      </c>
      <c r="CF42" s="28">
        <v>1685</v>
      </c>
      <c r="CG42" s="28">
        <v>133537</v>
      </c>
      <c r="CH42" s="28">
        <v>45306</v>
      </c>
      <c r="CI42" s="28">
        <v>2999</v>
      </c>
      <c r="CJ42" s="28">
        <v>37355</v>
      </c>
      <c r="CK42" s="28">
        <v>4952</v>
      </c>
      <c r="CL42" s="28">
        <v>29073</v>
      </c>
      <c r="CM42" s="28">
        <v>2299</v>
      </c>
      <c r="CN42" s="28">
        <v>4053</v>
      </c>
      <c r="CO42" s="28">
        <v>17658</v>
      </c>
      <c r="CP42" s="28">
        <v>5063</v>
      </c>
      <c r="CQ42" s="28">
        <v>8285</v>
      </c>
      <c r="CR42" s="28">
        <v>4556</v>
      </c>
      <c r="CS42" s="28">
        <v>1702</v>
      </c>
      <c r="CT42" s="28">
        <v>2027</v>
      </c>
      <c r="CU42" s="28">
        <v>86680</v>
      </c>
      <c r="CV42" s="28">
        <v>7777</v>
      </c>
      <c r="CW42" s="28">
        <v>21109</v>
      </c>
      <c r="CX42" s="28">
        <v>14369</v>
      </c>
      <c r="CY42" s="28">
        <v>27704</v>
      </c>
      <c r="CZ42" s="28">
        <v>23640</v>
      </c>
      <c r="DA42" s="28">
        <v>4064</v>
      </c>
      <c r="DB42" s="28">
        <v>15617</v>
      </c>
      <c r="DC42" s="28">
        <v>2515</v>
      </c>
      <c r="DD42" s="28">
        <v>3283</v>
      </c>
      <c r="DE42" s="28">
        <v>3515</v>
      </c>
      <c r="DF42" s="28">
        <v>1598</v>
      </c>
      <c r="DG42" s="28">
        <v>4706</v>
      </c>
      <c r="DH42" s="28">
        <v>4339</v>
      </c>
      <c r="DI42" s="28">
        <v>371</v>
      </c>
    </row>
    <row r="43" spans="1:113" x14ac:dyDescent="0.2">
      <c r="A43" s="38" t="s">
        <v>801</v>
      </c>
      <c r="B43" s="26">
        <v>4845964</v>
      </c>
      <c r="C43" s="28">
        <v>2449</v>
      </c>
      <c r="D43" s="28">
        <v>1607</v>
      </c>
      <c r="E43" s="28">
        <v>113</v>
      </c>
      <c r="F43" s="28">
        <v>110</v>
      </c>
      <c r="G43" s="28">
        <v>103</v>
      </c>
      <c r="H43" s="28">
        <v>516</v>
      </c>
      <c r="I43" s="28">
        <v>122427</v>
      </c>
      <c r="J43" s="28">
        <v>44156</v>
      </c>
      <c r="K43" s="28">
        <v>29932</v>
      </c>
      <c r="L43" s="28">
        <v>6550</v>
      </c>
      <c r="M43" s="28">
        <v>4464</v>
      </c>
      <c r="N43" s="28">
        <v>8567</v>
      </c>
      <c r="O43" s="28">
        <v>28758</v>
      </c>
      <c r="P43" s="28"/>
      <c r="Q43" s="28">
        <v>1222679</v>
      </c>
      <c r="R43" s="28">
        <v>37864</v>
      </c>
      <c r="S43" s="28">
        <v>37530</v>
      </c>
      <c r="T43" s="28">
        <v>118979</v>
      </c>
      <c r="U43" s="28">
        <v>4966</v>
      </c>
      <c r="V43" s="28">
        <v>20468</v>
      </c>
      <c r="W43" s="28">
        <v>14912</v>
      </c>
      <c r="X43" s="28">
        <v>16116</v>
      </c>
      <c r="Y43" s="28">
        <v>5965</v>
      </c>
      <c r="Z43" s="28">
        <v>13087</v>
      </c>
      <c r="AA43" s="28">
        <v>16250</v>
      </c>
      <c r="AB43" s="28">
        <v>13275</v>
      </c>
      <c r="AC43" s="28">
        <v>4065</v>
      </c>
      <c r="AD43" s="28">
        <v>4651</v>
      </c>
      <c r="AE43" s="28">
        <v>61499</v>
      </c>
      <c r="AF43" s="28">
        <v>68085</v>
      </c>
      <c r="AG43" s="28">
        <v>12323</v>
      </c>
      <c r="AH43" s="28">
        <v>28950</v>
      </c>
      <c r="AI43" s="28">
        <v>74293</v>
      </c>
      <c r="AJ43" s="28">
        <v>61739</v>
      </c>
      <c r="AK43" s="28">
        <v>15033</v>
      </c>
      <c r="AL43" s="28">
        <v>43989</v>
      </c>
      <c r="AM43" s="28">
        <v>53400</v>
      </c>
      <c r="AN43" s="28">
        <v>51651</v>
      </c>
      <c r="AO43" s="28">
        <v>74279</v>
      </c>
      <c r="AP43" s="28">
        <v>24592</v>
      </c>
      <c r="AQ43" s="28">
        <v>55683</v>
      </c>
      <c r="AR43" s="28">
        <v>271212</v>
      </c>
      <c r="AS43" s="28">
        <v>12066</v>
      </c>
      <c r="AT43" s="28">
        <v>679</v>
      </c>
      <c r="AU43" s="28">
        <v>2020</v>
      </c>
      <c r="AV43" s="28">
        <v>3058</v>
      </c>
      <c r="AW43" s="28">
        <v>106784</v>
      </c>
      <c r="AX43" s="28">
        <v>61250</v>
      </c>
      <c r="AY43" s="28">
        <v>21752</v>
      </c>
      <c r="AZ43" s="28">
        <v>23782</v>
      </c>
      <c r="BA43" s="28">
        <v>1341064</v>
      </c>
      <c r="BB43" s="28">
        <v>1013254</v>
      </c>
      <c r="BC43" s="28">
        <v>242370</v>
      </c>
      <c r="BD43" s="28">
        <v>43628</v>
      </c>
      <c r="BE43" s="28">
        <v>41812</v>
      </c>
      <c r="BF43" s="28">
        <v>258100</v>
      </c>
      <c r="BG43" s="28">
        <v>92399</v>
      </c>
      <c r="BH43" s="28">
        <v>165701</v>
      </c>
      <c r="BI43" s="28">
        <v>265278</v>
      </c>
      <c r="BJ43" s="28">
        <v>70638</v>
      </c>
      <c r="BK43" s="28">
        <v>144068</v>
      </c>
      <c r="BL43" s="28">
        <v>254</v>
      </c>
      <c r="BM43" s="28">
        <v>33983</v>
      </c>
      <c r="BN43" s="28">
        <v>140</v>
      </c>
      <c r="BO43" s="28">
        <v>3688</v>
      </c>
      <c r="BP43" s="28">
        <v>7748</v>
      </c>
      <c r="BQ43" s="28">
        <v>4759</v>
      </c>
      <c r="BR43" s="28">
        <v>119104</v>
      </c>
      <c r="BS43" s="28">
        <v>41921</v>
      </c>
      <c r="BT43" s="28">
        <v>77183</v>
      </c>
      <c r="BU43" s="28">
        <v>194278</v>
      </c>
      <c r="BV43" s="28">
        <v>109798</v>
      </c>
      <c r="BW43" s="28">
        <v>8690</v>
      </c>
      <c r="BX43" s="28">
        <v>75790</v>
      </c>
      <c r="BY43" s="28">
        <v>299874</v>
      </c>
      <c r="BZ43" s="28">
        <v>92785</v>
      </c>
      <c r="CA43" s="28">
        <v>503</v>
      </c>
      <c r="CB43" s="28">
        <v>204211</v>
      </c>
      <c r="CC43" s="28">
        <v>2375</v>
      </c>
      <c r="CD43" s="28">
        <v>245695</v>
      </c>
      <c r="CE43" s="28">
        <v>222113</v>
      </c>
      <c r="CF43" s="28">
        <v>2679</v>
      </c>
      <c r="CG43" s="28">
        <v>219434</v>
      </c>
      <c r="CH43" s="28">
        <v>96019</v>
      </c>
      <c r="CI43" s="28">
        <v>8559</v>
      </c>
      <c r="CJ43" s="28">
        <v>82408</v>
      </c>
      <c r="CK43" s="28">
        <v>5052</v>
      </c>
      <c r="CL43" s="28">
        <v>46208</v>
      </c>
      <c r="CM43" s="28">
        <v>2929</v>
      </c>
      <c r="CN43" s="28">
        <v>1798</v>
      </c>
      <c r="CO43" s="28">
        <v>38983</v>
      </c>
      <c r="CP43" s="28">
        <v>2498</v>
      </c>
      <c r="CQ43" s="28">
        <v>23047</v>
      </c>
      <c r="CR43" s="28">
        <v>7515</v>
      </c>
      <c r="CS43" s="28">
        <v>4857</v>
      </c>
      <c r="CT43" s="28">
        <v>10675</v>
      </c>
      <c r="CU43" s="28">
        <v>178684</v>
      </c>
      <c r="CV43" s="28">
        <v>22523</v>
      </c>
      <c r="CW43" s="28">
        <v>47392</v>
      </c>
      <c r="CX43" s="28">
        <v>38298</v>
      </c>
      <c r="CY43" s="28">
        <v>73377</v>
      </c>
      <c r="CZ43" s="28">
        <v>66249</v>
      </c>
      <c r="DA43" s="28">
        <v>7128</v>
      </c>
      <c r="DB43" s="28">
        <v>22711</v>
      </c>
      <c r="DC43" s="28">
        <v>2669</v>
      </c>
      <c r="DD43" s="28">
        <v>8160</v>
      </c>
      <c r="DE43" s="28">
        <v>4323</v>
      </c>
      <c r="DF43" s="28">
        <v>2641</v>
      </c>
      <c r="DG43" s="28">
        <v>4918</v>
      </c>
      <c r="DH43" s="28">
        <v>6073</v>
      </c>
      <c r="DI43" s="28">
        <v>1151</v>
      </c>
    </row>
    <row r="44" spans="1:113" x14ac:dyDescent="0.2">
      <c r="A44" s="38" t="s">
        <v>802</v>
      </c>
      <c r="B44" s="26">
        <v>1578683</v>
      </c>
      <c r="C44" s="28">
        <v>4803</v>
      </c>
      <c r="D44" s="28">
        <v>2176</v>
      </c>
      <c r="E44" s="28">
        <v>325</v>
      </c>
      <c r="F44" s="28">
        <v>1348</v>
      </c>
      <c r="G44" s="28">
        <v>111</v>
      </c>
      <c r="H44" s="28">
        <v>843</v>
      </c>
      <c r="I44" s="28">
        <v>113182</v>
      </c>
      <c r="J44" s="28">
        <v>105521</v>
      </c>
      <c r="K44" s="28">
        <v>94</v>
      </c>
      <c r="L44" s="28">
        <v>4159</v>
      </c>
      <c r="M44" s="28">
        <v>539</v>
      </c>
      <c r="N44" s="28">
        <v>2792</v>
      </c>
      <c r="O44" s="28">
        <v>35</v>
      </c>
      <c r="P44" s="28">
        <v>42</v>
      </c>
      <c r="Q44" s="28">
        <v>290966</v>
      </c>
      <c r="R44" s="28">
        <v>6805</v>
      </c>
      <c r="S44" s="28">
        <v>4482</v>
      </c>
      <c r="T44" s="28">
        <v>48777</v>
      </c>
      <c r="U44" s="28">
        <v>8141</v>
      </c>
      <c r="V44" s="28">
        <v>1086</v>
      </c>
      <c r="W44" s="28">
        <v>2774</v>
      </c>
      <c r="X44" s="28">
        <v>2072</v>
      </c>
      <c r="Y44" s="28">
        <v>2905</v>
      </c>
      <c r="Z44" s="28">
        <v>839</v>
      </c>
      <c r="AA44" s="28">
        <v>1666</v>
      </c>
      <c r="AB44" s="28">
        <v>2707</v>
      </c>
      <c r="AC44" s="28">
        <v>936</v>
      </c>
      <c r="AD44" s="28">
        <v>2811</v>
      </c>
      <c r="AE44" s="28">
        <v>32808</v>
      </c>
      <c r="AF44" s="28">
        <v>23172</v>
      </c>
      <c r="AG44" s="28">
        <v>88</v>
      </c>
      <c r="AH44" s="28">
        <v>10082</v>
      </c>
      <c r="AI44" s="28">
        <v>37775</v>
      </c>
      <c r="AJ44" s="28">
        <v>12758</v>
      </c>
      <c r="AK44" s="28">
        <v>14559</v>
      </c>
      <c r="AL44" s="28">
        <v>9271</v>
      </c>
      <c r="AM44" s="28">
        <v>3769</v>
      </c>
      <c r="AN44" s="28">
        <v>4813</v>
      </c>
      <c r="AO44" s="28">
        <v>6899</v>
      </c>
      <c r="AP44" s="28">
        <v>5311</v>
      </c>
      <c r="AQ44" s="28">
        <v>11233</v>
      </c>
      <c r="AR44" s="28">
        <v>29230</v>
      </c>
      <c r="AS44" s="28">
        <v>1386</v>
      </c>
      <c r="AT44" s="28">
        <v>985</v>
      </c>
      <c r="AU44" s="28">
        <v>55</v>
      </c>
      <c r="AV44" s="28">
        <v>771</v>
      </c>
      <c r="AW44" s="28">
        <v>39962</v>
      </c>
      <c r="AX44" s="28">
        <v>25664</v>
      </c>
      <c r="AY44" s="28">
        <v>3685</v>
      </c>
      <c r="AZ44" s="28">
        <v>10613</v>
      </c>
      <c r="BA44" s="28">
        <v>408239</v>
      </c>
      <c r="BB44" s="28">
        <v>264535</v>
      </c>
      <c r="BC44" s="28">
        <v>104362</v>
      </c>
      <c r="BD44" s="28">
        <v>23236</v>
      </c>
      <c r="BE44" s="28">
        <v>16106</v>
      </c>
      <c r="BF44" s="28">
        <v>89162</v>
      </c>
      <c r="BG44" s="28">
        <v>33389</v>
      </c>
      <c r="BH44" s="28">
        <v>55773</v>
      </c>
      <c r="BI44" s="28">
        <v>110799</v>
      </c>
      <c r="BJ44" s="28">
        <v>33450</v>
      </c>
      <c r="BK44" s="28">
        <v>50921</v>
      </c>
      <c r="BL44" s="28">
        <v>193</v>
      </c>
      <c r="BM44" s="28">
        <v>14572</v>
      </c>
      <c r="BN44" s="28">
        <v>141</v>
      </c>
      <c r="BO44" s="28">
        <v>288</v>
      </c>
      <c r="BP44" s="28">
        <v>2915</v>
      </c>
      <c r="BQ44" s="28">
        <v>8319</v>
      </c>
      <c r="BR44" s="28">
        <v>25891</v>
      </c>
      <c r="BS44" s="28">
        <v>18571</v>
      </c>
      <c r="BT44" s="28">
        <v>7320</v>
      </c>
      <c r="BU44" s="28">
        <v>36170</v>
      </c>
      <c r="BV44" s="28">
        <v>25727</v>
      </c>
      <c r="BW44" s="28">
        <v>1872</v>
      </c>
      <c r="BX44" s="28">
        <v>8571</v>
      </c>
      <c r="BY44" s="28">
        <v>130545</v>
      </c>
      <c r="BZ44" s="28">
        <v>56670</v>
      </c>
      <c r="CA44" s="28">
        <v>2730</v>
      </c>
      <c r="CB44" s="28">
        <v>69525</v>
      </c>
      <c r="CC44" s="28">
        <v>1620</v>
      </c>
      <c r="CD44" s="28">
        <v>103050</v>
      </c>
      <c r="CE44" s="28">
        <v>66951</v>
      </c>
      <c r="CF44" s="28">
        <v>1470</v>
      </c>
      <c r="CG44" s="28">
        <v>65481</v>
      </c>
      <c r="CH44" s="28">
        <v>26870</v>
      </c>
      <c r="CI44" s="28">
        <v>1481</v>
      </c>
      <c r="CJ44" s="28">
        <v>24023</v>
      </c>
      <c r="CK44" s="28">
        <v>1366</v>
      </c>
      <c r="CL44" s="28">
        <v>32070</v>
      </c>
      <c r="CM44" s="28">
        <v>1746</v>
      </c>
      <c r="CN44" s="28">
        <v>755</v>
      </c>
      <c r="CO44" s="28">
        <v>29077</v>
      </c>
      <c r="CP44" s="28">
        <v>492</v>
      </c>
      <c r="CQ44" s="28">
        <v>14256</v>
      </c>
      <c r="CR44" s="28">
        <v>5603</v>
      </c>
      <c r="CS44" s="28">
        <v>1176</v>
      </c>
      <c r="CT44" s="28">
        <v>7477</v>
      </c>
      <c r="CU44" s="28">
        <v>49021</v>
      </c>
      <c r="CV44" s="28">
        <v>5138</v>
      </c>
      <c r="CW44" s="28">
        <v>17406</v>
      </c>
      <c r="CX44" s="28">
        <v>4523</v>
      </c>
      <c r="CY44" s="28">
        <v>24184</v>
      </c>
      <c r="CZ44" s="28">
        <v>22100</v>
      </c>
      <c r="DA44" s="28">
        <v>2084</v>
      </c>
      <c r="DB44" s="28">
        <v>9553</v>
      </c>
      <c r="DC44" s="28">
        <v>970</v>
      </c>
      <c r="DD44" s="28">
        <v>1469</v>
      </c>
      <c r="DE44" s="28">
        <v>2511</v>
      </c>
      <c r="DF44" s="28">
        <v>1798</v>
      </c>
      <c r="DG44" s="28">
        <v>2805</v>
      </c>
      <c r="DH44" s="28">
        <v>3009</v>
      </c>
      <c r="DI44" s="28">
        <v>526</v>
      </c>
    </row>
    <row r="45" spans="1:113" x14ac:dyDescent="0.2">
      <c r="A45" s="38" t="s">
        <v>803</v>
      </c>
      <c r="B45" s="26">
        <v>1815142</v>
      </c>
      <c r="C45" s="28">
        <v>14355</v>
      </c>
      <c r="D45" s="28">
        <v>8334</v>
      </c>
      <c r="E45" s="28">
        <v>1695</v>
      </c>
      <c r="F45" s="28">
        <v>2288</v>
      </c>
      <c r="G45" s="28">
        <v>129</v>
      </c>
      <c r="H45" s="28">
        <v>1909</v>
      </c>
      <c r="I45" s="28">
        <v>52393</v>
      </c>
      <c r="J45" s="28">
        <v>21086</v>
      </c>
      <c r="K45" s="28">
        <v>4</v>
      </c>
      <c r="L45" s="28">
        <v>3397</v>
      </c>
      <c r="M45" s="28">
        <v>21118</v>
      </c>
      <c r="N45" s="28">
        <v>6637</v>
      </c>
      <c r="O45" s="28">
        <v>89</v>
      </c>
      <c r="P45" s="28">
        <v>62</v>
      </c>
      <c r="Q45" s="28">
        <v>397016</v>
      </c>
      <c r="R45" s="28">
        <v>32050</v>
      </c>
      <c r="S45" s="28">
        <v>13958</v>
      </c>
      <c r="T45" s="28">
        <v>21312</v>
      </c>
      <c r="U45" s="28">
        <v>21436</v>
      </c>
      <c r="V45" s="28">
        <v>2574</v>
      </c>
      <c r="W45" s="28">
        <v>3171</v>
      </c>
      <c r="X45" s="28">
        <v>2114</v>
      </c>
      <c r="Y45" s="28">
        <v>4180</v>
      </c>
      <c r="Z45" s="28">
        <v>638</v>
      </c>
      <c r="AA45" s="28">
        <v>5291</v>
      </c>
      <c r="AB45" s="28">
        <v>8967</v>
      </c>
      <c r="AC45" s="28">
        <v>5452</v>
      </c>
      <c r="AD45" s="28">
        <v>10169</v>
      </c>
      <c r="AE45" s="28">
        <v>43788</v>
      </c>
      <c r="AF45" s="28">
        <v>24693</v>
      </c>
      <c r="AG45" s="28">
        <v>405</v>
      </c>
      <c r="AH45" s="28">
        <v>7716</v>
      </c>
      <c r="AI45" s="28">
        <v>42550</v>
      </c>
      <c r="AJ45" s="28">
        <v>27326</v>
      </c>
      <c r="AK45" s="28">
        <v>57268</v>
      </c>
      <c r="AL45" s="28">
        <v>7673</v>
      </c>
      <c r="AM45" s="28">
        <v>4894</v>
      </c>
      <c r="AN45" s="28">
        <v>6462</v>
      </c>
      <c r="AO45" s="28">
        <v>11035</v>
      </c>
      <c r="AP45" s="28">
        <v>2960</v>
      </c>
      <c r="AQ45" s="28">
        <v>7522</v>
      </c>
      <c r="AR45" s="28">
        <v>17853</v>
      </c>
      <c r="AS45" s="28">
        <v>1954</v>
      </c>
      <c r="AT45" s="28">
        <v>174</v>
      </c>
      <c r="AU45" s="28">
        <v>1106</v>
      </c>
      <c r="AV45" s="28">
        <v>325</v>
      </c>
      <c r="AW45" s="28">
        <v>114354</v>
      </c>
      <c r="AX45" s="28">
        <v>98580</v>
      </c>
      <c r="AY45" s="28">
        <v>6047</v>
      </c>
      <c r="AZ45" s="28">
        <v>9727</v>
      </c>
      <c r="BA45" s="28">
        <v>346842</v>
      </c>
      <c r="BB45" s="28">
        <v>220691</v>
      </c>
      <c r="BC45" s="28">
        <v>98605</v>
      </c>
      <c r="BD45" s="28">
        <v>12434</v>
      </c>
      <c r="BE45" s="28">
        <v>15112</v>
      </c>
      <c r="BF45" s="28">
        <v>135401</v>
      </c>
      <c r="BG45" s="28">
        <v>52958</v>
      </c>
      <c r="BH45" s="28">
        <v>82443</v>
      </c>
      <c r="BI45" s="28">
        <v>137009</v>
      </c>
      <c r="BJ45" s="28">
        <v>39026</v>
      </c>
      <c r="BK45" s="28">
        <v>61539</v>
      </c>
      <c r="BL45" s="28">
        <v>181</v>
      </c>
      <c r="BM45" s="28">
        <v>25409</v>
      </c>
      <c r="BN45" s="28">
        <v>288</v>
      </c>
      <c r="BO45" s="28">
        <v>2381</v>
      </c>
      <c r="BP45" s="28">
        <v>5670</v>
      </c>
      <c r="BQ45" s="28">
        <v>2515</v>
      </c>
      <c r="BR45" s="28">
        <v>47296</v>
      </c>
      <c r="BS45" s="28">
        <v>32152</v>
      </c>
      <c r="BT45" s="28">
        <v>15144</v>
      </c>
      <c r="BU45" s="28">
        <v>47423</v>
      </c>
      <c r="BV45" s="28">
        <v>31354</v>
      </c>
      <c r="BW45" s="28">
        <v>2640</v>
      </c>
      <c r="BX45" s="28">
        <v>13429</v>
      </c>
      <c r="BY45" s="28">
        <v>85783</v>
      </c>
      <c r="BZ45" s="28">
        <v>43160</v>
      </c>
      <c r="CA45" s="28">
        <v>1946</v>
      </c>
      <c r="CB45" s="28">
        <v>39688</v>
      </c>
      <c r="CC45" s="28">
        <v>989</v>
      </c>
      <c r="CD45" s="28">
        <v>99722</v>
      </c>
      <c r="CE45" s="28">
        <v>107113</v>
      </c>
      <c r="CF45" s="28">
        <v>2444</v>
      </c>
      <c r="CG45" s="28">
        <v>104669</v>
      </c>
      <c r="CH45" s="28">
        <v>38808</v>
      </c>
      <c r="CI45" s="28">
        <v>2408</v>
      </c>
      <c r="CJ45" s="28">
        <v>32599</v>
      </c>
      <c r="CK45" s="28">
        <v>3801</v>
      </c>
      <c r="CL45" s="28">
        <v>30417</v>
      </c>
      <c r="CM45" s="28">
        <v>1028</v>
      </c>
      <c r="CN45" s="28">
        <v>1752</v>
      </c>
      <c r="CO45" s="28">
        <v>27201</v>
      </c>
      <c r="CP45" s="28">
        <v>436</v>
      </c>
      <c r="CQ45" s="28">
        <v>13983</v>
      </c>
      <c r="CR45" s="28">
        <v>5793</v>
      </c>
      <c r="CS45" s="28">
        <v>3385</v>
      </c>
      <c r="CT45" s="28">
        <v>4805</v>
      </c>
      <c r="CU45" s="28">
        <v>94505</v>
      </c>
      <c r="CV45" s="28">
        <v>9211</v>
      </c>
      <c r="CW45" s="28">
        <v>22357</v>
      </c>
      <c r="CX45" s="28">
        <v>11439</v>
      </c>
      <c r="CY45" s="28">
        <v>31142</v>
      </c>
      <c r="CZ45" s="28">
        <v>27692</v>
      </c>
      <c r="DA45" s="28">
        <v>3450</v>
      </c>
      <c r="DB45" s="28">
        <v>15632</v>
      </c>
      <c r="DC45" s="28">
        <v>1681</v>
      </c>
      <c r="DD45" s="28">
        <v>1679</v>
      </c>
      <c r="DE45" s="28">
        <v>4870</v>
      </c>
      <c r="DF45" s="28">
        <v>1987</v>
      </c>
      <c r="DG45" s="28">
        <v>5415</v>
      </c>
      <c r="DH45" s="28">
        <v>5948</v>
      </c>
      <c r="DI45" s="28">
        <v>921</v>
      </c>
    </row>
    <row r="46" spans="1:113" x14ac:dyDescent="0.2">
      <c r="A46" s="38" t="s">
        <v>804</v>
      </c>
      <c r="B46" s="26">
        <v>153702</v>
      </c>
      <c r="C46" s="28">
        <v>899</v>
      </c>
      <c r="D46" s="28">
        <v>481</v>
      </c>
      <c r="E46" s="28">
        <v>7</v>
      </c>
      <c r="F46" s="28">
        <v>73</v>
      </c>
      <c r="G46" s="28"/>
      <c r="H46" s="28">
        <v>338</v>
      </c>
      <c r="I46" s="28">
        <v>5585</v>
      </c>
      <c r="J46" s="28">
        <v>130</v>
      </c>
      <c r="K46" s="28"/>
      <c r="L46" s="28">
        <v>856</v>
      </c>
      <c r="M46" s="28">
        <v>3857</v>
      </c>
      <c r="N46" s="28">
        <v>409</v>
      </c>
      <c r="O46" s="28">
        <v>265</v>
      </c>
      <c r="P46" s="28">
        <v>68</v>
      </c>
      <c r="Q46" s="28">
        <v>13267</v>
      </c>
      <c r="R46" s="28">
        <v>435</v>
      </c>
      <c r="S46" s="28">
        <v>305</v>
      </c>
      <c r="T46" s="28">
        <v>1717</v>
      </c>
      <c r="U46" s="28"/>
      <c r="V46" s="28">
        <v>107</v>
      </c>
      <c r="W46" s="28">
        <v>537</v>
      </c>
      <c r="X46" s="28">
        <v>72</v>
      </c>
      <c r="Y46" s="28">
        <v>22</v>
      </c>
      <c r="Z46" s="28">
        <v>361</v>
      </c>
      <c r="AA46" s="28">
        <v>109</v>
      </c>
      <c r="AB46" s="28">
        <v>545</v>
      </c>
      <c r="AC46" s="28">
        <v>369</v>
      </c>
      <c r="AD46" s="28">
        <v>25</v>
      </c>
      <c r="AE46" s="28">
        <v>1434</v>
      </c>
      <c r="AF46" s="28">
        <v>1497</v>
      </c>
      <c r="AG46" s="28"/>
      <c r="AH46" s="28">
        <v>175</v>
      </c>
      <c r="AI46" s="28">
        <v>4856</v>
      </c>
      <c r="AJ46" s="28">
        <v>26</v>
      </c>
      <c r="AK46" s="28">
        <v>38</v>
      </c>
      <c r="AL46" s="28">
        <v>297</v>
      </c>
      <c r="AM46" s="28">
        <v>31</v>
      </c>
      <c r="AN46" s="28">
        <v>51</v>
      </c>
      <c r="AO46" s="28"/>
      <c r="AP46" s="28"/>
      <c r="AQ46" s="28">
        <v>66</v>
      </c>
      <c r="AR46" s="28">
        <v>10</v>
      </c>
      <c r="AS46" s="28"/>
      <c r="AT46" s="28">
        <v>34</v>
      </c>
      <c r="AU46" s="28">
        <v>26</v>
      </c>
      <c r="AV46" s="28">
        <v>122</v>
      </c>
      <c r="AW46" s="28">
        <v>9917</v>
      </c>
      <c r="AX46" s="28">
        <v>9193</v>
      </c>
      <c r="AY46" s="28">
        <v>234</v>
      </c>
      <c r="AZ46" s="28">
        <v>490</v>
      </c>
      <c r="BA46" s="28">
        <v>38757</v>
      </c>
      <c r="BB46" s="28">
        <v>24155</v>
      </c>
      <c r="BC46" s="28">
        <v>9740</v>
      </c>
      <c r="BD46" s="28">
        <v>1509</v>
      </c>
      <c r="BE46" s="28">
        <v>3353</v>
      </c>
      <c r="BF46" s="28">
        <v>19318</v>
      </c>
      <c r="BG46" s="28">
        <v>8421</v>
      </c>
      <c r="BH46" s="28">
        <v>10897</v>
      </c>
      <c r="BI46" s="28">
        <v>12330</v>
      </c>
      <c r="BJ46" s="28">
        <v>708</v>
      </c>
      <c r="BK46" s="28">
        <v>6935</v>
      </c>
      <c r="BL46" s="28"/>
      <c r="BM46" s="28">
        <v>3332</v>
      </c>
      <c r="BN46" s="28"/>
      <c r="BO46" s="28">
        <v>53</v>
      </c>
      <c r="BP46" s="28">
        <v>303</v>
      </c>
      <c r="BQ46" s="28">
        <v>999</v>
      </c>
      <c r="BR46" s="28">
        <v>4531</v>
      </c>
      <c r="BS46" s="28">
        <v>3786</v>
      </c>
      <c r="BT46" s="28">
        <v>745</v>
      </c>
      <c r="BU46" s="28">
        <v>3702</v>
      </c>
      <c r="BV46" s="28">
        <v>2653</v>
      </c>
      <c r="BW46" s="28">
        <v>171</v>
      </c>
      <c r="BX46" s="28">
        <v>878</v>
      </c>
      <c r="BY46" s="28">
        <v>11362</v>
      </c>
      <c r="BZ46" s="28">
        <v>7570</v>
      </c>
      <c r="CA46" s="28">
        <v>1703</v>
      </c>
      <c r="CB46" s="28">
        <v>2074</v>
      </c>
      <c r="CC46" s="28">
        <v>15</v>
      </c>
      <c r="CD46" s="28">
        <v>3980</v>
      </c>
      <c r="CE46" s="28">
        <v>12848</v>
      </c>
      <c r="CF46" s="28">
        <v>1624</v>
      </c>
      <c r="CG46" s="28">
        <v>11224</v>
      </c>
      <c r="CH46" s="28">
        <v>3663</v>
      </c>
      <c r="CI46" s="28">
        <v>98</v>
      </c>
      <c r="CJ46" s="28">
        <v>3049</v>
      </c>
      <c r="CK46" s="28">
        <v>516</v>
      </c>
      <c r="CL46" s="28">
        <v>4407</v>
      </c>
      <c r="CM46" s="28">
        <v>58</v>
      </c>
      <c r="CN46" s="28">
        <v>280</v>
      </c>
      <c r="CO46" s="28">
        <v>4039</v>
      </c>
      <c r="CP46" s="28">
        <v>30</v>
      </c>
      <c r="CQ46" s="28">
        <v>1922</v>
      </c>
      <c r="CR46" s="28">
        <v>567</v>
      </c>
      <c r="CS46" s="28">
        <v>1020</v>
      </c>
      <c r="CT46" s="28">
        <v>335</v>
      </c>
      <c r="CU46" s="28">
        <v>2712</v>
      </c>
      <c r="CV46" s="28">
        <v>1180</v>
      </c>
      <c r="CW46" s="28">
        <v>586</v>
      </c>
      <c r="CX46" s="28">
        <v>114</v>
      </c>
      <c r="CY46" s="28">
        <v>2372</v>
      </c>
      <c r="CZ46" s="28">
        <v>2313</v>
      </c>
      <c r="DA46" s="28">
        <v>59</v>
      </c>
      <c r="DB46" s="28">
        <v>1724</v>
      </c>
      <c r="DC46" s="28">
        <v>35</v>
      </c>
      <c r="DD46" s="28">
        <v>232</v>
      </c>
      <c r="DE46" s="28">
        <v>1071</v>
      </c>
      <c r="DF46" s="28">
        <v>27</v>
      </c>
      <c r="DG46" s="28">
        <v>359</v>
      </c>
      <c r="DH46" s="28">
        <v>406</v>
      </c>
      <c r="DI46" s="28">
        <v>153</v>
      </c>
    </row>
    <row r="47" spans="1:113" x14ac:dyDescent="0.2">
      <c r="A47" s="25" t="s">
        <v>562</v>
      </c>
      <c r="B47" s="37" t="s">
        <v>560</v>
      </c>
      <c r="C47" s="28"/>
      <c r="D47" s="28"/>
      <c r="E47" s="28"/>
      <c r="F47" s="28"/>
      <c r="G47" s="28"/>
      <c r="H47" s="28"/>
      <c r="I47" s="27" t="s">
        <v>560</v>
      </c>
      <c r="J47" s="28"/>
      <c r="K47" s="28"/>
      <c r="L47" s="27" t="s">
        <v>560</v>
      </c>
      <c r="M47" s="27" t="s">
        <v>560</v>
      </c>
      <c r="N47" s="27" t="s">
        <v>560</v>
      </c>
      <c r="O47" s="27" t="s">
        <v>560</v>
      </c>
      <c r="P47" s="27" t="s">
        <v>560</v>
      </c>
      <c r="Q47" s="27" t="s">
        <v>560</v>
      </c>
      <c r="R47" s="27" t="s">
        <v>560</v>
      </c>
      <c r="S47" s="27" t="s">
        <v>560</v>
      </c>
      <c r="T47" s="27" t="s">
        <v>560</v>
      </c>
      <c r="U47" s="27" t="s">
        <v>560</v>
      </c>
      <c r="V47" s="27" t="s">
        <v>560</v>
      </c>
      <c r="W47" s="27" t="s">
        <v>560</v>
      </c>
      <c r="X47" s="27" t="s">
        <v>560</v>
      </c>
      <c r="Y47" s="27" t="s">
        <v>560</v>
      </c>
      <c r="Z47" s="28"/>
      <c r="AA47" s="27" t="s">
        <v>560</v>
      </c>
      <c r="AB47" s="27" t="s">
        <v>560</v>
      </c>
      <c r="AC47" s="27" t="s">
        <v>560</v>
      </c>
      <c r="AD47" s="27" t="s">
        <v>560</v>
      </c>
      <c r="AE47" s="27" t="s">
        <v>560</v>
      </c>
      <c r="AF47" s="27" t="s">
        <v>560</v>
      </c>
      <c r="AG47" s="28"/>
      <c r="AH47" s="28"/>
      <c r="AI47" s="27" t="s">
        <v>560</v>
      </c>
      <c r="AJ47" s="27" t="s">
        <v>560</v>
      </c>
      <c r="AK47" s="27" t="s">
        <v>560</v>
      </c>
      <c r="AL47" s="27" t="s">
        <v>560</v>
      </c>
      <c r="AM47" s="28"/>
      <c r="AN47" s="28"/>
      <c r="AO47" s="28"/>
      <c r="AP47" s="28"/>
      <c r="AQ47" s="27" t="s">
        <v>560</v>
      </c>
      <c r="AR47" s="28"/>
      <c r="AS47" s="28"/>
      <c r="AT47" s="28"/>
      <c r="AU47" s="28"/>
      <c r="AV47" s="28"/>
      <c r="AW47" s="27" t="s">
        <v>560</v>
      </c>
      <c r="AX47" s="27" t="s">
        <v>560</v>
      </c>
      <c r="AY47" s="27" t="s">
        <v>560</v>
      </c>
      <c r="AZ47" s="27" t="s">
        <v>560</v>
      </c>
      <c r="BA47" s="27" t="s">
        <v>560</v>
      </c>
      <c r="BB47" s="27" t="s">
        <v>560</v>
      </c>
      <c r="BC47" s="27" t="s">
        <v>560</v>
      </c>
      <c r="BD47" s="27" t="s">
        <v>560</v>
      </c>
      <c r="BE47" s="27" t="s">
        <v>560</v>
      </c>
      <c r="BF47" s="27" t="s">
        <v>560</v>
      </c>
      <c r="BG47" s="27" t="s">
        <v>560</v>
      </c>
      <c r="BH47" s="27" t="s">
        <v>560</v>
      </c>
      <c r="BI47" s="27" t="s">
        <v>560</v>
      </c>
      <c r="BJ47" s="27" t="s">
        <v>560</v>
      </c>
      <c r="BK47" s="27" t="s">
        <v>560</v>
      </c>
      <c r="BL47" s="28"/>
      <c r="BM47" s="27" t="s">
        <v>560</v>
      </c>
      <c r="BN47" s="27" t="s">
        <v>560</v>
      </c>
      <c r="BO47" s="27" t="s">
        <v>560</v>
      </c>
      <c r="BP47" s="27" t="s">
        <v>560</v>
      </c>
      <c r="BQ47" s="27" t="s">
        <v>560</v>
      </c>
      <c r="BR47" s="27" t="s">
        <v>560</v>
      </c>
      <c r="BS47" s="27" t="s">
        <v>560</v>
      </c>
      <c r="BT47" s="27" t="s">
        <v>560</v>
      </c>
      <c r="BU47" s="27" t="s">
        <v>560</v>
      </c>
      <c r="BV47" s="27" t="s">
        <v>560</v>
      </c>
      <c r="BW47" s="27" t="s">
        <v>560</v>
      </c>
      <c r="BX47" s="27" t="s">
        <v>560</v>
      </c>
      <c r="BY47" s="27" t="s">
        <v>560</v>
      </c>
      <c r="BZ47" s="27" t="s">
        <v>560</v>
      </c>
      <c r="CA47" s="27" t="s">
        <v>560</v>
      </c>
      <c r="CB47" s="27" t="s">
        <v>560</v>
      </c>
      <c r="CC47" s="28"/>
      <c r="CD47" s="27" t="s">
        <v>560</v>
      </c>
      <c r="CE47" s="27" t="s">
        <v>560</v>
      </c>
      <c r="CF47" s="27" t="s">
        <v>560</v>
      </c>
      <c r="CG47" s="27" t="s">
        <v>560</v>
      </c>
      <c r="CH47" s="27" t="s">
        <v>560</v>
      </c>
      <c r="CI47" s="27" t="s">
        <v>560</v>
      </c>
      <c r="CJ47" s="27" t="s">
        <v>560</v>
      </c>
      <c r="CK47" s="27" t="s">
        <v>560</v>
      </c>
      <c r="CL47" s="27" t="s">
        <v>560</v>
      </c>
      <c r="CM47" s="27" t="s">
        <v>560</v>
      </c>
      <c r="CN47" s="28"/>
      <c r="CO47" s="27" t="s">
        <v>560</v>
      </c>
      <c r="CP47" s="27" t="s">
        <v>560</v>
      </c>
      <c r="CQ47" s="27" t="s">
        <v>560</v>
      </c>
      <c r="CR47" s="27" t="s">
        <v>560</v>
      </c>
      <c r="CS47" s="27" t="s">
        <v>560</v>
      </c>
      <c r="CT47" s="27" t="s">
        <v>560</v>
      </c>
      <c r="CU47" s="27" t="s">
        <v>560</v>
      </c>
      <c r="CV47" s="27" t="s">
        <v>560</v>
      </c>
      <c r="CW47" s="27" t="s">
        <v>560</v>
      </c>
      <c r="CX47" s="27" t="s">
        <v>560</v>
      </c>
      <c r="CY47" s="27" t="s">
        <v>560</v>
      </c>
      <c r="CZ47" s="27" t="s">
        <v>560</v>
      </c>
      <c r="DA47" s="27" t="s">
        <v>560</v>
      </c>
      <c r="DB47" s="27" t="s">
        <v>560</v>
      </c>
      <c r="DC47" s="28"/>
      <c r="DD47" s="27" t="s">
        <v>560</v>
      </c>
      <c r="DE47" s="27" t="s">
        <v>560</v>
      </c>
      <c r="DF47" s="27" t="s">
        <v>560</v>
      </c>
      <c r="DG47" s="27" t="s">
        <v>560</v>
      </c>
      <c r="DH47" s="27" t="s">
        <v>560</v>
      </c>
      <c r="DI47" s="27" t="s">
        <v>560</v>
      </c>
    </row>
    <row r="48" spans="1:113" x14ac:dyDescent="0.2">
      <c r="A48" s="38" t="s">
        <v>805</v>
      </c>
      <c r="B48" s="26">
        <v>3009912</v>
      </c>
      <c r="C48" s="28">
        <v>3382</v>
      </c>
      <c r="D48" s="28">
        <v>834</v>
      </c>
      <c r="E48" s="28">
        <v>518</v>
      </c>
      <c r="F48" s="28">
        <v>470</v>
      </c>
      <c r="G48" s="28">
        <v>64</v>
      </c>
      <c r="H48" s="28">
        <v>1496</v>
      </c>
      <c r="I48" s="28">
        <v>308018</v>
      </c>
      <c r="J48" s="28">
        <v>145630</v>
      </c>
      <c r="K48" s="28">
        <v>105882</v>
      </c>
      <c r="L48" s="28">
        <v>7216</v>
      </c>
      <c r="M48" s="28">
        <v>19384</v>
      </c>
      <c r="N48" s="28">
        <v>4616</v>
      </c>
      <c r="O48" s="28">
        <v>25290</v>
      </c>
      <c r="P48" s="28"/>
      <c r="Q48" s="28">
        <v>738367</v>
      </c>
      <c r="R48" s="28">
        <v>26500</v>
      </c>
      <c r="S48" s="28">
        <v>26093</v>
      </c>
      <c r="T48" s="28">
        <v>26072</v>
      </c>
      <c r="U48" s="28">
        <v>7903</v>
      </c>
      <c r="V48" s="28">
        <v>17659</v>
      </c>
      <c r="W48" s="28">
        <v>4614</v>
      </c>
      <c r="X48" s="28">
        <v>2332</v>
      </c>
      <c r="Y48" s="28">
        <v>2473</v>
      </c>
      <c r="Z48" s="28">
        <v>1773</v>
      </c>
      <c r="AA48" s="28">
        <v>6296</v>
      </c>
      <c r="AB48" s="28">
        <v>10309</v>
      </c>
      <c r="AC48" s="28">
        <v>1321</v>
      </c>
      <c r="AD48" s="28">
        <v>51205</v>
      </c>
      <c r="AE48" s="28">
        <v>59285</v>
      </c>
      <c r="AF48" s="28">
        <v>35922</v>
      </c>
      <c r="AG48" s="28">
        <v>752</v>
      </c>
      <c r="AH48" s="28">
        <v>11576</v>
      </c>
      <c r="AI48" s="28">
        <v>46945</v>
      </c>
      <c r="AJ48" s="28">
        <v>28185</v>
      </c>
      <c r="AK48" s="28">
        <v>48456</v>
      </c>
      <c r="AL48" s="28">
        <v>16708</v>
      </c>
      <c r="AM48" s="28">
        <v>30775</v>
      </c>
      <c r="AN48" s="28">
        <v>40888</v>
      </c>
      <c r="AO48" s="28">
        <v>72674</v>
      </c>
      <c r="AP48" s="28">
        <v>31289</v>
      </c>
      <c r="AQ48" s="28">
        <v>49671</v>
      </c>
      <c r="AR48" s="28">
        <v>64879</v>
      </c>
      <c r="AS48" s="28">
        <v>8431</v>
      </c>
      <c r="AT48" s="28">
        <v>1770</v>
      </c>
      <c r="AU48" s="28">
        <v>2723</v>
      </c>
      <c r="AV48" s="28">
        <v>2888</v>
      </c>
      <c r="AW48" s="28">
        <v>88320</v>
      </c>
      <c r="AX48" s="28">
        <v>64537</v>
      </c>
      <c r="AY48" s="28">
        <v>13910</v>
      </c>
      <c r="AZ48" s="28">
        <v>9873</v>
      </c>
      <c r="BA48" s="28">
        <v>502821</v>
      </c>
      <c r="BB48" s="28">
        <v>279502</v>
      </c>
      <c r="BC48" s="28">
        <v>190773</v>
      </c>
      <c r="BD48" s="28">
        <v>23530</v>
      </c>
      <c r="BE48" s="28">
        <v>9016</v>
      </c>
      <c r="BF48" s="28">
        <v>202019</v>
      </c>
      <c r="BG48" s="28">
        <v>63539</v>
      </c>
      <c r="BH48" s="28">
        <v>138480</v>
      </c>
      <c r="BI48" s="28">
        <v>191970</v>
      </c>
      <c r="BJ48" s="28">
        <v>97418</v>
      </c>
      <c r="BK48" s="28">
        <v>64986</v>
      </c>
      <c r="BL48" s="28">
        <v>4</v>
      </c>
      <c r="BM48" s="28">
        <v>10751</v>
      </c>
      <c r="BN48" s="28">
        <v>41</v>
      </c>
      <c r="BO48" s="28">
        <v>5393</v>
      </c>
      <c r="BP48" s="28">
        <v>8241</v>
      </c>
      <c r="BQ48" s="28">
        <v>5136</v>
      </c>
      <c r="BR48" s="28">
        <v>86620</v>
      </c>
      <c r="BS48" s="28">
        <v>41936</v>
      </c>
      <c r="BT48" s="28">
        <v>44684</v>
      </c>
      <c r="BU48" s="28">
        <v>128564</v>
      </c>
      <c r="BV48" s="28">
        <v>57970</v>
      </c>
      <c r="BW48" s="28">
        <v>3995</v>
      </c>
      <c r="BX48" s="28">
        <v>66599</v>
      </c>
      <c r="BY48" s="28">
        <v>225506</v>
      </c>
      <c r="BZ48" s="28">
        <v>65397</v>
      </c>
      <c r="CA48" s="28">
        <v>867</v>
      </c>
      <c r="CB48" s="28">
        <v>156759</v>
      </c>
      <c r="CC48" s="28">
        <v>2483</v>
      </c>
      <c r="CD48" s="28">
        <v>128217</v>
      </c>
      <c r="CE48" s="28">
        <v>84125</v>
      </c>
      <c r="CF48" s="28">
        <v>3059</v>
      </c>
      <c r="CG48" s="28">
        <v>81066</v>
      </c>
      <c r="CH48" s="28">
        <v>74605</v>
      </c>
      <c r="CI48" s="28">
        <v>5915</v>
      </c>
      <c r="CJ48" s="28">
        <v>64685</v>
      </c>
      <c r="CK48" s="28">
        <v>4005</v>
      </c>
      <c r="CL48" s="28">
        <v>34232</v>
      </c>
      <c r="CM48" s="28">
        <v>1951</v>
      </c>
      <c r="CN48" s="28">
        <v>1442</v>
      </c>
      <c r="CO48" s="28">
        <v>29579</v>
      </c>
      <c r="CP48" s="28">
        <v>1260</v>
      </c>
      <c r="CQ48" s="28">
        <v>12049</v>
      </c>
      <c r="CR48" s="28">
        <v>5772</v>
      </c>
      <c r="CS48" s="28">
        <v>2898</v>
      </c>
      <c r="CT48" s="28">
        <v>3379</v>
      </c>
      <c r="CU48" s="28">
        <v>122283</v>
      </c>
      <c r="CV48" s="28">
        <v>11993</v>
      </c>
      <c r="CW48" s="28">
        <v>20710</v>
      </c>
      <c r="CX48" s="28">
        <v>16027</v>
      </c>
      <c r="CY48" s="28">
        <v>47078</v>
      </c>
      <c r="CZ48" s="28">
        <v>42722</v>
      </c>
      <c r="DA48" s="28">
        <v>4356</v>
      </c>
      <c r="DB48" s="28">
        <v>27137</v>
      </c>
      <c r="DC48" s="28">
        <v>2814</v>
      </c>
      <c r="DD48" s="28">
        <v>3968</v>
      </c>
      <c r="DE48" s="28">
        <v>13970</v>
      </c>
      <c r="DF48" s="28">
        <v>961</v>
      </c>
      <c r="DG48" s="28">
        <v>5424</v>
      </c>
      <c r="DH48" s="28">
        <v>4599</v>
      </c>
      <c r="DI48" s="28">
        <v>644</v>
      </c>
    </row>
    <row r="49" spans="1:113" x14ac:dyDescent="0.2">
      <c r="A49" s="38" t="s">
        <v>806</v>
      </c>
      <c r="B49" s="26">
        <v>1112932</v>
      </c>
      <c r="C49" s="28">
        <v>5045</v>
      </c>
      <c r="D49" s="28">
        <v>3182</v>
      </c>
      <c r="E49" s="28">
        <v>246</v>
      </c>
      <c r="F49" s="28">
        <v>532</v>
      </c>
      <c r="G49" s="28">
        <v>66</v>
      </c>
      <c r="H49" s="28">
        <v>1019</v>
      </c>
      <c r="I49" s="28">
        <v>57247</v>
      </c>
      <c r="J49" s="28">
        <v>47402</v>
      </c>
      <c r="K49" s="28">
        <v>467</v>
      </c>
      <c r="L49" s="28">
        <v>2352</v>
      </c>
      <c r="M49" s="28">
        <v>4043</v>
      </c>
      <c r="N49" s="28">
        <v>2569</v>
      </c>
      <c r="O49" s="28">
        <v>406</v>
      </c>
      <c r="P49" s="28">
        <v>8</v>
      </c>
      <c r="Q49" s="28">
        <v>269701</v>
      </c>
      <c r="R49" s="28">
        <v>9984</v>
      </c>
      <c r="S49" s="28">
        <v>4974</v>
      </c>
      <c r="T49" s="28">
        <v>11274</v>
      </c>
      <c r="U49" s="28">
        <v>2797</v>
      </c>
      <c r="V49" s="28">
        <v>2820</v>
      </c>
      <c r="W49" s="28">
        <v>695</v>
      </c>
      <c r="X49" s="28">
        <v>537</v>
      </c>
      <c r="Y49" s="28">
        <v>71</v>
      </c>
      <c r="Z49" s="28">
        <v>260</v>
      </c>
      <c r="AA49" s="28">
        <v>210</v>
      </c>
      <c r="AB49" s="28">
        <v>367</v>
      </c>
      <c r="AC49" s="28">
        <v>694</v>
      </c>
      <c r="AD49" s="28">
        <v>27083</v>
      </c>
      <c r="AE49" s="28">
        <v>17682</v>
      </c>
      <c r="AF49" s="28">
        <v>10043</v>
      </c>
      <c r="AG49" s="28"/>
      <c r="AH49" s="28">
        <v>3150</v>
      </c>
      <c r="AI49" s="28">
        <v>28236</v>
      </c>
      <c r="AJ49" s="28">
        <v>27072</v>
      </c>
      <c r="AK49" s="28">
        <v>56173</v>
      </c>
      <c r="AL49" s="28">
        <v>5059</v>
      </c>
      <c r="AM49" s="28">
        <v>10101</v>
      </c>
      <c r="AN49" s="28">
        <v>14152</v>
      </c>
      <c r="AO49" s="28">
        <v>1363</v>
      </c>
      <c r="AP49" s="28">
        <v>1052</v>
      </c>
      <c r="AQ49" s="28">
        <v>13217</v>
      </c>
      <c r="AR49" s="28">
        <v>17255</v>
      </c>
      <c r="AS49" s="28">
        <v>499</v>
      </c>
      <c r="AT49" s="28">
        <v>177</v>
      </c>
      <c r="AU49" s="28">
        <v>1042</v>
      </c>
      <c r="AV49" s="28">
        <v>1662</v>
      </c>
      <c r="AW49" s="28">
        <v>38136</v>
      </c>
      <c r="AX49" s="28">
        <v>30163</v>
      </c>
      <c r="AY49" s="28">
        <v>3069</v>
      </c>
      <c r="AZ49" s="28">
        <v>4904</v>
      </c>
      <c r="BA49" s="28">
        <v>265601</v>
      </c>
      <c r="BB49" s="28">
        <v>188810</v>
      </c>
      <c r="BC49" s="28">
        <v>61714</v>
      </c>
      <c r="BD49" s="28">
        <v>9116</v>
      </c>
      <c r="BE49" s="28">
        <v>5961</v>
      </c>
      <c r="BF49" s="28">
        <v>71877</v>
      </c>
      <c r="BG49" s="28">
        <v>23123</v>
      </c>
      <c r="BH49" s="28">
        <v>48754</v>
      </c>
      <c r="BI49" s="28">
        <v>112563</v>
      </c>
      <c r="BJ49" s="28">
        <v>64837</v>
      </c>
      <c r="BK49" s="28">
        <v>34901</v>
      </c>
      <c r="BL49" s="28">
        <v>183</v>
      </c>
      <c r="BM49" s="28">
        <v>3826</v>
      </c>
      <c r="BN49" s="28"/>
      <c r="BO49" s="28">
        <v>602</v>
      </c>
      <c r="BP49" s="28">
        <v>3041</v>
      </c>
      <c r="BQ49" s="28">
        <v>5173</v>
      </c>
      <c r="BR49" s="28">
        <v>22636</v>
      </c>
      <c r="BS49" s="28">
        <v>13073</v>
      </c>
      <c r="BT49" s="28">
        <v>9563</v>
      </c>
      <c r="BU49" s="28">
        <v>30641</v>
      </c>
      <c r="BV49" s="28">
        <v>26244</v>
      </c>
      <c r="BW49" s="28">
        <v>497</v>
      </c>
      <c r="BX49" s="28">
        <v>3900</v>
      </c>
      <c r="BY49" s="28">
        <v>72516</v>
      </c>
      <c r="BZ49" s="28">
        <v>33438</v>
      </c>
      <c r="CA49" s="28">
        <v>13</v>
      </c>
      <c r="CB49" s="28">
        <v>38996</v>
      </c>
      <c r="CC49" s="28">
        <v>69</v>
      </c>
      <c r="CD49" s="28">
        <v>52206</v>
      </c>
      <c r="CE49" s="28">
        <v>27110</v>
      </c>
      <c r="CF49" s="28">
        <v>1952</v>
      </c>
      <c r="CG49" s="28">
        <v>25158</v>
      </c>
      <c r="CH49" s="28">
        <v>24039</v>
      </c>
      <c r="CI49" s="28">
        <v>3029</v>
      </c>
      <c r="CJ49" s="28">
        <v>19557</v>
      </c>
      <c r="CK49" s="28">
        <v>1453</v>
      </c>
      <c r="CL49" s="28">
        <v>12374</v>
      </c>
      <c r="CM49" s="28">
        <v>993</v>
      </c>
      <c r="CN49" s="28">
        <v>225</v>
      </c>
      <c r="CO49" s="28">
        <v>11031</v>
      </c>
      <c r="CP49" s="28">
        <v>125</v>
      </c>
      <c r="CQ49" s="28">
        <v>4267</v>
      </c>
      <c r="CR49" s="28">
        <v>2623</v>
      </c>
      <c r="CS49" s="28">
        <v>884</v>
      </c>
      <c r="CT49" s="28">
        <v>760</v>
      </c>
      <c r="CU49" s="28">
        <v>24323</v>
      </c>
      <c r="CV49" s="28">
        <v>5290</v>
      </c>
      <c r="CW49" s="28">
        <v>5481</v>
      </c>
      <c r="CX49" s="28">
        <v>2496</v>
      </c>
      <c r="CY49" s="28">
        <v>10994</v>
      </c>
      <c r="CZ49" s="28">
        <v>10022</v>
      </c>
      <c r="DA49" s="28">
        <v>972</v>
      </c>
      <c r="DB49" s="28">
        <v>8932</v>
      </c>
      <c r="DC49" s="28">
        <v>2482</v>
      </c>
      <c r="DD49" s="28">
        <v>1108</v>
      </c>
      <c r="DE49" s="28">
        <v>3102</v>
      </c>
      <c r="DF49" s="28">
        <v>230</v>
      </c>
      <c r="DG49" s="28">
        <v>2010</v>
      </c>
      <c r="DH49" s="28">
        <v>2724</v>
      </c>
      <c r="DI49" s="28">
        <v>379</v>
      </c>
    </row>
    <row r="50" spans="1:113" x14ac:dyDescent="0.2">
      <c r="A50" s="38" t="s">
        <v>807</v>
      </c>
      <c r="B50" s="26">
        <v>322473</v>
      </c>
      <c r="C50" s="28">
        <v>1033</v>
      </c>
      <c r="D50" s="28">
        <v>351</v>
      </c>
      <c r="E50" s="28">
        <v>37</v>
      </c>
      <c r="F50" s="28">
        <v>375</v>
      </c>
      <c r="G50" s="28"/>
      <c r="H50" s="28">
        <v>270</v>
      </c>
      <c r="I50" s="28">
        <v>31343</v>
      </c>
      <c r="J50" s="28">
        <v>5435</v>
      </c>
      <c r="K50" s="28">
        <v>19460</v>
      </c>
      <c r="L50" s="28">
        <v>671</v>
      </c>
      <c r="M50" s="28">
        <v>3311</v>
      </c>
      <c r="N50" s="28">
        <v>1918</v>
      </c>
      <c r="O50" s="28">
        <v>547</v>
      </c>
      <c r="P50" s="28">
        <v>1</v>
      </c>
      <c r="Q50" s="28">
        <v>88499</v>
      </c>
      <c r="R50" s="28">
        <v>892</v>
      </c>
      <c r="S50" s="28">
        <v>1598</v>
      </c>
      <c r="T50" s="28">
        <v>2837</v>
      </c>
      <c r="U50" s="28"/>
      <c r="V50" s="28">
        <v>34</v>
      </c>
      <c r="W50" s="28">
        <v>1647</v>
      </c>
      <c r="X50" s="28"/>
      <c r="Y50" s="28">
        <v>10</v>
      </c>
      <c r="Z50" s="28"/>
      <c r="AA50" s="28"/>
      <c r="AB50" s="28">
        <v>336</v>
      </c>
      <c r="AC50" s="28">
        <v>666</v>
      </c>
      <c r="AD50" s="28">
        <v>215</v>
      </c>
      <c r="AE50" s="28">
        <v>24706</v>
      </c>
      <c r="AF50" s="28">
        <v>2899</v>
      </c>
      <c r="AG50" s="28"/>
      <c r="AH50" s="28">
        <v>93</v>
      </c>
      <c r="AI50" s="28">
        <v>6754</v>
      </c>
      <c r="AJ50" s="28">
        <v>10954</v>
      </c>
      <c r="AK50" s="28">
        <v>24043</v>
      </c>
      <c r="AL50" s="28">
        <v>1266</v>
      </c>
      <c r="AM50" s="28">
        <v>2083</v>
      </c>
      <c r="AN50" s="28">
        <v>99</v>
      </c>
      <c r="AO50" s="28"/>
      <c r="AP50" s="28">
        <v>102</v>
      </c>
      <c r="AQ50" s="28">
        <v>5193</v>
      </c>
      <c r="AR50" s="28">
        <v>878</v>
      </c>
      <c r="AS50" s="28">
        <v>435</v>
      </c>
      <c r="AT50" s="28">
        <v>20</v>
      </c>
      <c r="AU50" s="28">
        <v>46</v>
      </c>
      <c r="AV50" s="28">
        <v>693</v>
      </c>
      <c r="AW50" s="28">
        <v>11475</v>
      </c>
      <c r="AX50" s="28">
        <v>8723</v>
      </c>
      <c r="AY50" s="28">
        <v>610</v>
      </c>
      <c r="AZ50" s="28">
        <v>2142</v>
      </c>
      <c r="BA50" s="28">
        <v>37587</v>
      </c>
      <c r="BB50" s="28">
        <v>12526</v>
      </c>
      <c r="BC50" s="28">
        <v>21465</v>
      </c>
      <c r="BD50" s="28">
        <v>2738</v>
      </c>
      <c r="BE50" s="28">
        <v>858</v>
      </c>
      <c r="BF50" s="28">
        <v>21806</v>
      </c>
      <c r="BG50" s="28">
        <v>11207</v>
      </c>
      <c r="BH50" s="28">
        <v>10599</v>
      </c>
      <c r="BI50" s="28">
        <v>36829</v>
      </c>
      <c r="BJ50" s="28">
        <v>23140</v>
      </c>
      <c r="BK50" s="28">
        <v>9164</v>
      </c>
      <c r="BL50" s="28"/>
      <c r="BM50" s="28">
        <v>2248</v>
      </c>
      <c r="BN50" s="28"/>
      <c r="BO50" s="28">
        <v>384</v>
      </c>
      <c r="BP50" s="28">
        <v>378</v>
      </c>
      <c r="BQ50" s="28">
        <v>1515</v>
      </c>
      <c r="BR50" s="28">
        <v>4438</v>
      </c>
      <c r="BS50" s="28">
        <v>3083</v>
      </c>
      <c r="BT50" s="28">
        <v>1355</v>
      </c>
      <c r="BU50" s="28">
        <v>8847</v>
      </c>
      <c r="BV50" s="28">
        <v>7131</v>
      </c>
      <c r="BW50" s="28">
        <v>89</v>
      </c>
      <c r="BX50" s="28">
        <v>1627</v>
      </c>
      <c r="BY50" s="28">
        <v>21077</v>
      </c>
      <c r="BZ50" s="28">
        <v>12635</v>
      </c>
      <c r="CA50" s="28">
        <v>78</v>
      </c>
      <c r="CB50" s="28">
        <v>7447</v>
      </c>
      <c r="CC50" s="28">
        <v>917</v>
      </c>
      <c r="CD50" s="28">
        <v>13045</v>
      </c>
      <c r="CE50" s="28">
        <v>13507</v>
      </c>
      <c r="CF50" s="28">
        <v>1716</v>
      </c>
      <c r="CG50" s="28">
        <v>11791</v>
      </c>
      <c r="CH50" s="28">
        <v>6911</v>
      </c>
      <c r="CI50" s="28">
        <v>287</v>
      </c>
      <c r="CJ50" s="28">
        <v>5980</v>
      </c>
      <c r="CK50" s="28">
        <v>644</v>
      </c>
      <c r="CL50" s="28">
        <v>3395</v>
      </c>
      <c r="CM50" s="28">
        <v>177</v>
      </c>
      <c r="CN50" s="28">
        <v>252</v>
      </c>
      <c r="CO50" s="28">
        <v>2779</v>
      </c>
      <c r="CP50" s="28">
        <v>187</v>
      </c>
      <c r="CQ50" s="28">
        <v>1170</v>
      </c>
      <c r="CR50" s="28">
        <v>524</v>
      </c>
      <c r="CS50" s="28">
        <v>354</v>
      </c>
      <c r="CT50" s="28">
        <v>292</v>
      </c>
      <c r="CU50" s="28">
        <v>11893</v>
      </c>
      <c r="CV50" s="28">
        <v>1647</v>
      </c>
      <c r="CW50" s="28">
        <v>1738</v>
      </c>
      <c r="CX50" s="28"/>
      <c r="CY50" s="28">
        <v>6317</v>
      </c>
      <c r="CZ50" s="28">
        <v>4754</v>
      </c>
      <c r="DA50" s="28">
        <v>1563</v>
      </c>
      <c r="DB50" s="28">
        <v>3271</v>
      </c>
      <c r="DC50" s="28">
        <v>273</v>
      </c>
      <c r="DD50" s="28">
        <v>231</v>
      </c>
      <c r="DE50" s="28">
        <v>780</v>
      </c>
      <c r="DF50" s="28">
        <v>274</v>
      </c>
      <c r="DG50" s="28">
        <v>1713</v>
      </c>
      <c r="DH50" s="28">
        <v>30</v>
      </c>
      <c r="DI50" s="28">
        <v>30</v>
      </c>
    </row>
    <row r="51" spans="1:113" x14ac:dyDescent="0.2">
      <c r="A51" s="38" t="s">
        <v>808</v>
      </c>
      <c r="B51" s="26">
        <v>356793</v>
      </c>
      <c r="C51" s="28">
        <v>2133</v>
      </c>
      <c r="D51" s="28">
        <v>1289</v>
      </c>
      <c r="E51" s="28">
        <v>78</v>
      </c>
      <c r="F51" s="28">
        <v>766</v>
      </c>
      <c r="G51" s="28"/>
      <c r="H51" s="28"/>
      <c r="I51" s="28">
        <v>56039</v>
      </c>
      <c r="J51" s="28">
        <v>55404</v>
      </c>
      <c r="K51" s="28">
        <v>61</v>
      </c>
      <c r="L51" s="28"/>
      <c r="M51" s="28"/>
      <c r="N51" s="28">
        <v>230</v>
      </c>
      <c r="O51" s="28">
        <v>344</v>
      </c>
      <c r="P51" s="28"/>
      <c r="Q51" s="28">
        <v>88691</v>
      </c>
      <c r="R51" s="28">
        <v>2294</v>
      </c>
      <c r="S51" s="28">
        <v>7206</v>
      </c>
      <c r="T51" s="28">
        <v>1220</v>
      </c>
      <c r="U51" s="28">
        <v>415</v>
      </c>
      <c r="V51" s="28">
        <v>3202</v>
      </c>
      <c r="W51" s="28">
        <v>1590</v>
      </c>
      <c r="X51" s="28">
        <v>37</v>
      </c>
      <c r="Y51" s="28"/>
      <c r="Z51" s="28"/>
      <c r="AA51" s="28">
        <v>1909</v>
      </c>
      <c r="AB51" s="28">
        <v>1392</v>
      </c>
      <c r="AC51" s="28"/>
      <c r="AD51" s="28">
        <v>15643</v>
      </c>
      <c r="AE51" s="28">
        <v>13536</v>
      </c>
      <c r="AF51" s="28">
        <v>2173</v>
      </c>
      <c r="AG51" s="28">
        <v>582</v>
      </c>
      <c r="AH51" s="28">
        <v>667</v>
      </c>
      <c r="AI51" s="28">
        <v>4808</v>
      </c>
      <c r="AJ51" s="28">
        <v>2521</v>
      </c>
      <c r="AK51" s="28">
        <v>8665</v>
      </c>
      <c r="AL51" s="28">
        <v>1985</v>
      </c>
      <c r="AM51" s="28">
        <v>4666</v>
      </c>
      <c r="AN51" s="28">
        <v>3552</v>
      </c>
      <c r="AO51" s="28">
        <v>248</v>
      </c>
      <c r="AP51" s="28">
        <v>105</v>
      </c>
      <c r="AQ51" s="28">
        <v>2429</v>
      </c>
      <c r="AR51" s="28">
        <v>5498</v>
      </c>
      <c r="AS51" s="28">
        <v>1315</v>
      </c>
      <c r="AT51" s="28">
        <v>6</v>
      </c>
      <c r="AU51" s="28">
        <v>527</v>
      </c>
      <c r="AV51" s="28">
        <v>500</v>
      </c>
      <c r="AW51" s="28">
        <v>21388</v>
      </c>
      <c r="AX51" s="28">
        <v>16732</v>
      </c>
      <c r="AY51" s="28">
        <v>1734</v>
      </c>
      <c r="AZ51" s="28">
        <v>2922</v>
      </c>
      <c r="BA51" s="28">
        <v>30614</v>
      </c>
      <c r="BB51" s="28">
        <v>17377</v>
      </c>
      <c r="BC51" s="28">
        <v>11204</v>
      </c>
      <c r="BD51" s="28">
        <v>1856</v>
      </c>
      <c r="BE51" s="28">
        <v>177</v>
      </c>
      <c r="BF51" s="28">
        <v>21345</v>
      </c>
      <c r="BG51" s="28">
        <v>6838</v>
      </c>
      <c r="BH51" s="28">
        <v>14507</v>
      </c>
      <c r="BI51" s="28">
        <v>31408</v>
      </c>
      <c r="BJ51" s="28">
        <v>19741</v>
      </c>
      <c r="BK51" s="28">
        <v>8395</v>
      </c>
      <c r="BL51" s="28">
        <v>96</v>
      </c>
      <c r="BM51" s="28">
        <v>2464</v>
      </c>
      <c r="BN51" s="28"/>
      <c r="BO51" s="28">
        <v>156</v>
      </c>
      <c r="BP51" s="28">
        <v>524</v>
      </c>
      <c r="BQ51" s="28">
        <v>32</v>
      </c>
      <c r="BR51" s="28">
        <v>3619</v>
      </c>
      <c r="BS51" s="28">
        <v>2521</v>
      </c>
      <c r="BT51" s="28">
        <v>1098</v>
      </c>
      <c r="BU51" s="28">
        <v>7574</v>
      </c>
      <c r="BV51" s="28">
        <v>6067</v>
      </c>
      <c r="BW51" s="28">
        <v>59</v>
      </c>
      <c r="BX51" s="28">
        <v>1448</v>
      </c>
      <c r="BY51" s="28">
        <v>34310</v>
      </c>
      <c r="BZ51" s="28">
        <v>17284</v>
      </c>
      <c r="CA51" s="28">
        <v>184</v>
      </c>
      <c r="CB51" s="28">
        <v>16728</v>
      </c>
      <c r="CC51" s="28">
        <v>114</v>
      </c>
      <c r="CD51" s="28">
        <v>14087</v>
      </c>
      <c r="CE51" s="28">
        <v>25438</v>
      </c>
      <c r="CF51" s="28">
        <v>10</v>
      </c>
      <c r="CG51" s="28">
        <v>25428</v>
      </c>
      <c r="CH51" s="28">
        <v>6074</v>
      </c>
      <c r="CI51" s="28">
        <v>410</v>
      </c>
      <c r="CJ51" s="28">
        <v>5572</v>
      </c>
      <c r="CK51" s="28">
        <v>92</v>
      </c>
      <c r="CL51" s="28">
        <v>2325</v>
      </c>
      <c r="CM51" s="28">
        <v>8</v>
      </c>
      <c r="CN51" s="28">
        <v>382</v>
      </c>
      <c r="CO51" s="28">
        <v>1924</v>
      </c>
      <c r="CP51" s="28">
        <v>11</v>
      </c>
      <c r="CQ51" s="28">
        <v>143</v>
      </c>
      <c r="CR51" s="28">
        <v>137</v>
      </c>
      <c r="CS51" s="28"/>
      <c r="CT51" s="28">
        <v>6</v>
      </c>
      <c r="CU51" s="28">
        <v>3881</v>
      </c>
      <c r="CV51" s="28">
        <v>452</v>
      </c>
      <c r="CW51" s="28">
        <v>1824</v>
      </c>
      <c r="CX51" s="28">
        <v>892</v>
      </c>
      <c r="CY51" s="28">
        <v>2764</v>
      </c>
      <c r="CZ51" s="28">
        <v>2431</v>
      </c>
      <c r="DA51" s="28">
        <v>333</v>
      </c>
      <c r="DB51" s="28">
        <v>3156</v>
      </c>
      <c r="DC51" s="28">
        <v>311</v>
      </c>
      <c r="DD51" s="28">
        <v>723</v>
      </c>
      <c r="DE51" s="28">
        <v>774</v>
      </c>
      <c r="DF51" s="28">
        <v>13</v>
      </c>
      <c r="DG51" s="28">
        <v>1335</v>
      </c>
      <c r="DH51" s="28">
        <v>1804</v>
      </c>
      <c r="DI51" s="28">
        <v>403</v>
      </c>
    </row>
    <row r="52" spans="1:113" x14ac:dyDescent="0.2">
      <c r="A52" s="38" t="s">
        <v>809</v>
      </c>
      <c r="B52" s="26">
        <v>1335350</v>
      </c>
      <c r="C52" s="28">
        <v>5444</v>
      </c>
      <c r="D52" s="28">
        <v>1100</v>
      </c>
      <c r="E52" s="28">
        <v>57</v>
      </c>
      <c r="F52" s="28">
        <v>1776</v>
      </c>
      <c r="G52" s="28">
        <v>53</v>
      </c>
      <c r="H52" s="28">
        <v>2458</v>
      </c>
      <c r="I52" s="28">
        <v>139530</v>
      </c>
      <c r="J52" s="28">
        <v>38544</v>
      </c>
      <c r="K52" s="28">
        <v>56828</v>
      </c>
      <c r="L52" s="28">
        <v>4690</v>
      </c>
      <c r="M52" s="28">
        <v>8145</v>
      </c>
      <c r="N52" s="28">
        <v>1458</v>
      </c>
      <c r="O52" s="28">
        <v>29822</v>
      </c>
      <c r="P52" s="28">
        <v>43</v>
      </c>
      <c r="Q52" s="28">
        <v>319780</v>
      </c>
      <c r="R52" s="28">
        <v>20412</v>
      </c>
      <c r="S52" s="28">
        <v>17458</v>
      </c>
      <c r="T52" s="28">
        <v>7319</v>
      </c>
      <c r="U52" s="28">
        <v>752</v>
      </c>
      <c r="V52" s="28">
        <v>42319</v>
      </c>
      <c r="W52" s="28">
        <v>15560</v>
      </c>
      <c r="X52" s="28"/>
      <c r="Y52" s="28">
        <v>516</v>
      </c>
      <c r="Z52" s="28">
        <v>219</v>
      </c>
      <c r="AA52" s="28">
        <v>1283</v>
      </c>
      <c r="AB52" s="28">
        <v>670</v>
      </c>
      <c r="AC52" s="28">
        <v>301</v>
      </c>
      <c r="AD52" s="28">
        <v>36746</v>
      </c>
      <c r="AE52" s="28">
        <v>61876</v>
      </c>
      <c r="AF52" s="28">
        <v>7019</v>
      </c>
      <c r="AG52" s="28">
        <v>9429</v>
      </c>
      <c r="AH52" s="28">
        <v>6564</v>
      </c>
      <c r="AI52" s="28">
        <v>30362</v>
      </c>
      <c r="AJ52" s="28">
        <v>15543</v>
      </c>
      <c r="AK52" s="28">
        <v>19597</v>
      </c>
      <c r="AL52" s="28">
        <v>3777</v>
      </c>
      <c r="AM52" s="28">
        <v>383</v>
      </c>
      <c r="AN52" s="28">
        <v>2309</v>
      </c>
      <c r="AO52" s="28">
        <v>1968</v>
      </c>
      <c r="AP52" s="28">
        <v>309</v>
      </c>
      <c r="AQ52" s="28">
        <v>9871</v>
      </c>
      <c r="AR52" s="28">
        <v>4974</v>
      </c>
      <c r="AS52" s="28">
        <v>135</v>
      </c>
      <c r="AT52" s="28">
        <v>7</v>
      </c>
      <c r="AU52" s="28">
        <v>463</v>
      </c>
      <c r="AV52" s="28">
        <v>1639</v>
      </c>
      <c r="AW52" s="28">
        <v>63794</v>
      </c>
      <c r="AX52" s="28">
        <v>47449</v>
      </c>
      <c r="AY52" s="28">
        <v>7513</v>
      </c>
      <c r="AZ52" s="28">
        <v>8832</v>
      </c>
      <c r="BA52" s="28">
        <v>199939</v>
      </c>
      <c r="BB52" s="28">
        <v>134018</v>
      </c>
      <c r="BC52" s="28">
        <v>53622</v>
      </c>
      <c r="BD52" s="28">
        <v>7887</v>
      </c>
      <c r="BE52" s="28">
        <v>4412</v>
      </c>
      <c r="BF52" s="28">
        <v>93229</v>
      </c>
      <c r="BG52" s="28">
        <v>57638</v>
      </c>
      <c r="BH52" s="28">
        <v>35591</v>
      </c>
      <c r="BI52" s="28">
        <v>137753</v>
      </c>
      <c r="BJ52" s="28">
        <v>57360</v>
      </c>
      <c r="BK52" s="28">
        <v>61100</v>
      </c>
      <c r="BL52" s="28">
        <v>106</v>
      </c>
      <c r="BM52" s="28">
        <v>8193</v>
      </c>
      <c r="BN52" s="28">
        <v>3765</v>
      </c>
      <c r="BO52" s="28">
        <v>1277</v>
      </c>
      <c r="BP52" s="28">
        <v>2442</v>
      </c>
      <c r="BQ52" s="28">
        <v>3510</v>
      </c>
      <c r="BR52" s="28">
        <v>17977</v>
      </c>
      <c r="BS52" s="28">
        <v>13034</v>
      </c>
      <c r="BT52" s="28">
        <v>4943</v>
      </c>
      <c r="BU52" s="28">
        <v>31346</v>
      </c>
      <c r="BV52" s="28">
        <v>22594</v>
      </c>
      <c r="BW52" s="28">
        <v>600</v>
      </c>
      <c r="BX52" s="28">
        <v>8152</v>
      </c>
      <c r="BY52" s="28">
        <v>87502</v>
      </c>
      <c r="BZ52" s="28">
        <v>35895</v>
      </c>
      <c r="CA52" s="28">
        <v>183</v>
      </c>
      <c r="CB52" s="28">
        <v>50984</v>
      </c>
      <c r="CC52" s="28">
        <v>440</v>
      </c>
      <c r="CD52" s="28">
        <v>57159</v>
      </c>
      <c r="CE52" s="28">
        <v>82709</v>
      </c>
      <c r="CF52" s="28">
        <v>1495</v>
      </c>
      <c r="CG52" s="28">
        <v>81214</v>
      </c>
      <c r="CH52" s="28">
        <v>25834</v>
      </c>
      <c r="CI52" s="28">
        <v>1497</v>
      </c>
      <c r="CJ52" s="28">
        <v>22576</v>
      </c>
      <c r="CK52" s="28">
        <v>1761</v>
      </c>
      <c r="CL52" s="28">
        <v>17200</v>
      </c>
      <c r="CM52" s="28">
        <v>1539</v>
      </c>
      <c r="CN52" s="28">
        <v>792</v>
      </c>
      <c r="CO52" s="28">
        <v>14797</v>
      </c>
      <c r="CP52" s="28">
        <v>72</v>
      </c>
      <c r="CQ52" s="28">
        <v>3622</v>
      </c>
      <c r="CR52" s="28">
        <v>1840</v>
      </c>
      <c r="CS52" s="28">
        <v>916</v>
      </c>
      <c r="CT52" s="28">
        <v>866</v>
      </c>
      <c r="CU52" s="28">
        <v>32630</v>
      </c>
      <c r="CV52" s="28">
        <v>3864</v>
      </c>
      <c r="CW52" s="28">
        <v>4702</v>
      </c>
      <c r="CX52" s="28">
        <v>871</v>
      </c>
      <c r="CY52" s="28">
        <v>14543</v>
      </c>
      <c r="CZ52" s="28">
        <v>12491</v>
      </c>
      <c r="DA52" s="28">
        <v>2052</v>
      </c>
      <c r="DB52" s="28">
        <v>3038</v>
      </c>
      <c r="DC52" s="28">
        <v>363</v>
      </c>
      <c r="DD52" s="28">
        <v>808</v>
      </c>
      <c r="DE52" s="28">
        <v>803</v>
      </c>
      <c r="DF52" s="28">
        <v>318</v>
      </c>
      <c r="DG52" s="28">
        <v>746</v>
      </c>
      <c r="DH52" s="28">
        <v>2321</v>
      </c>
      <c r="DI52" s="28">
        <v>311</v>
      </c>
    </row>
    <row r="53" spans="1:113" ht="15" thickBot="1" x14ac:dyDescent="0.25">
      <c r="A53" s="30" t="s">
        <v>560</v>
      </c>
      <c r="B53" s="31"/>
      <c r="C53" s="33" t="s">
        <v>560</v>
      </c>
      <c r="D53" s="33" t="s">
        <v>560</v>
      </c>
      <c r="E53" s="33" t="s">
        <v>560</v>
      </c>
      <c r="F53" s="33" t="s">
        <v>560</v>
      </c>
      <c r="G53" s="33" t="s">
        <v>560</v>
      </c>
      <c r="H53" s="33" t="s">
        <v>560</v>
      </c>
      <c r="I53" s="33" t="s">
        <v>560</v>
      </c>
      <c r="J53" s="33" t="s">
        <v>560</v>
      </c>
      <c r="K53" s="33" t="s">
        <v>560</v>
      </c>
      <c r="L53" s="33" t="s">
        <v>560</v>
      </c>
      <c r="M53" s="33" t="s">
        <v>560</v>
      </c>
      <c r="N53" s="33" t="s">
        <v>560</v>
      </c>
      <c r="O53" s="33" t="s">
        <v>560</v>
      </c>
      <c r="P53" s="33" t="s">
        <v>560</v>
      </c>
      <c r="Q53" s="33" t="s">
        <v>560</v>
      </c>
      <c r="R53" s="33" t="s">
        <v>560</v>
      </c>
      <c r="S53" s="33" t="s">
        <v>560</v>
      </c>
      <c r="T53" s="33" t="s">
        <v>560</v>
      </c>
      <c r="U53" s="33" t="s">
        <v>560</v>
      </c>
      <c r="V53" s="33" t="s">
        <v>560</v>
      </c>
      <c r="W53" s="33" t="s">
        <v>560</v>
      </c>
      <c r="X53" s="33" t="s">
        <v>560</v>
      </c>
      <c r="Y53" s="33" t="s">
        <v>560</v>
      </c>
      <c r="Z53" s="33" t="s">
        <v>560</v>
      </c>
      <c r="AA53" s="33" t="s">
        <v>560</v>
      </c>
      <c r="AB53" s="33" t="s">
        <v>560</v>
      </c>
      <c r="AC53" s="33" t="s">
        <v>560</v>
      </c>
      <c r="AD53" s="33" t="s">
        <v>560</v>
      </c>
      <c r="AE53" s="33" t="s">
        <v>560</v>
      </c>
      <c r="AF53" s="33" t="s">
        <v>560</v>
      </c>
      <c r="AG53" s="33" t="s">
        <v>560</v>
      </c>
      <c r="AH53" s="33" t="s">
        <v>560</v>
      </c>
      <c r="AI53" s="33" t="s">
        <v>560</v>
      </c>
      <c r="AJ53" s="33" t="s">
        <v>560</v>
      </c>
      <c r="AK53" s="33" t="s">
        <v>560</v>
      </c>
      <c r="AL53" s="33" t="s">
        <v>560</v>
      </c>
      <c r="AM53" s="33" t="s">
        <v>560</v>
      </c>
      <c r="AN53" s="33" t="s">
        <v>560</v>
      </c>
      <c r="AO53" s="33" t="s">
        <v>560</v>
      </c>
      <c r="AP53" s="33" t="s">
        <v>560</v>
      </c>
      <c r="AQ53" s="33" t="s">
        <v>560</v>
      </c>
      <c r="AR53" s="33" t="s">
        <v>560</v>
      </c>
      <c r="AS53" s="33" t="s">
        <v>560</v>
      </c>
      <c r="AT53" s="33" t="s">
        <v>560</v>
      </c>
      <c r="AU53" s="33" t="s">
        <v>560</v>
      </c>
      <c r="AV53" s="33" t="s">
        <v>560</v>
      </c>
      <c r="AW53" s="33" t="s">
        <v>560</v>
      </c>
      <c r="AX53" s="33" t="s">
        <v>560</v>
      </c>
      <c r="AY53" s="33" t="s">
        <v>560</v>
      </c>
      <c r="AZ53" s="33" t="s">
        <v>560</v>
      </c>
      <c r="BA53" s="33" t="s">
        <v>560</v>
      </c>
      <c r="BB53" s="33" t="s">
        <v>560</v>
      </c>
      <c r="BC53" s="33" t="s">
        <v>560</v>
      </c>
      <c r="BD53" s="33" t="s">
        <v>560</v>
      </c>
      <c r="BE53" s="33" t="s">
        <v>560</v>
      </c>
      <c r="BF53" s="33" t="s">
        <v>560</v>
      </c>
      <c r="BG53" s="33" t="s">
        <v>560</v>
      </c>
      <c r="BH53" s="33" t="s">
        <v>560</v>
      </c>
      <c r="BI53" s="33" t="s">
        <v>560</v>
      </c>
      <c r="BJ53" s="33" t="s">
        <v>560</v>
      </c>
      <c r="BK53" s="33" t="s">
        <v>560</v>
      </c>
      <c r="BL53" s="33" t="s">
        <v>560</v>
      </c>
      <c r="BM53" s="33" t="s">
        <v>560</v>
      </c>
      <c r="BN53" s="33" t="s">
        <v>560</v>
      </c>
      <c r="BO53" s="33" t="s">
        <v>560</v>
      </c>
      <c r="BP53" s="33" t="s">
        <v>560</v>
      </c>
      <c r="BQ53" s="33" t="s">
        <v>560</v>
      </c>
      <c r="BR53" s="33" t="s">
        <v>560</v>
      </c>
      <c r="BS53" s="33" t="s">
        <v>560</v>
      </c>
      <c r="BT53" s="33" t="s">
        <v>560</v>
      </c>
      <c r="BU53" s="33" t="s">
        <v>560</v>
      </c>
      <c r="BV53" s="33" t="s">
        <v>560</v>
      </c>
      <c r="BW53" s="33" t="s">
        <v>560</v>
      </c>
      <c r="BX53" s="33" t="s">
        <v>560</v>
      </c>
      <c r="BY53" s="33" t="s">
        <v>560</v>
      </c>
      <c r="BZ53" s="33" t="s">
        <v>560</v>
      </c>
      <c r="CA53" s="33" t="s">
        <v>560</v>
      </c>
      <c r="CB53" s="33" t="s">
        <v>560</v>
      </c>
      <c r="CC53" s="33" t="s">
        <v>560</v>
      </c>
      <c r="CD53" s="33" t="s">
        <v>560</v>
      </c>
      <c r="CE53" s="33" t="s">
        <v>560</v>
      </c>
      <c r="CF53" s="33" t="s">
        <v>560</v>
      </c>
      <c r="CG53" s="33" t="s">
        <v>560</v>
      </c>
      <c r="CH53" s="33" t="s">
        <v>560</v>
      </c>
      <c r="CI53" s="33" t="s">
        <v>560</v>
      </c>
      <c r="CJ53" s="33" t="s">
        <v>560</v>
      </c>
      <c r="CK53" s="33" t="s">
        <v>560</v>
      </c>
      <c r="CL53" s="33" t="s">
        <v>560</v>
      </c>
      <c r="CM53" s="33" t="s">
        <v>560</v>
      </c>
      <c r="CN53" s="33" t="s">
        <v>560</v>
      </c>
      <c r="CO53" s="33" t="s">
        <v>560</v>
      </c>
      <c r="CP53" s="33" t="s">
        <v>560</v>
      </c>
      <c r="CQ53" s="33" t="s">
        <v>560</v>
      </c>
      <c r="CR53" s="33" t="s">
        <v>560</v>
      </c>
      <c r="CS53" s="33" t="s">
        <v>560</v>
      </c>
      <c r="CT53" s="33" t="s">
        <v>560</v>
      </c>
      <c r="CU53" s="33" t="s">
        <v>560</v>
      </c>
      <c r="CV53" s="33" t="s">
        <v>560</v>
      </c>
      <c r="CW53" s="33" t="s">
        <v>560</v>
      </c>
      <c r="CX53" s="33" t="s">
        <v>560</v>
      </c>
      <c r="CY53" s="33" t="s">
        <v>560</v>
      </c>
      <c r="CZ53" s="33" t="s">
        <v>560</v>
      </c>
      <c r="DA53" s="33" t="s">
        <v>560</v>
      </c>
      <c r="DB53" s="33" t="s">
        <v>560</v>
      </c>
      <c r="DC53" s="33" t="s">
        <v>560</v>
      </c>
      <c r="DD53" s="33" t="s">
        <v>560</v>
      </c>
      <c r="DE53" s="33" t="s">
        <v>560</v>
      </c>
      <c r="DF53" s="33" t="s">
        <v>560</v>
      </c>
      <c r="DG53" s="33" t="s">
        <v>560</v>
      </c>
      <c r="DH53" s="33" t="s">
        <v>560</v>
      </c>
      <c r="DI53" s="33" t="s">
        <v>560</v>
      </c>
    </row>
  </sheetData>
  <mergeCells count="16">
    <mergeCell ref="A2:A13"/>
    <mergeCell ref="B2:B3"/>
    <mergeCell ref="I2:J2"/>
    <mergeCell ref="Q2:R2"/>
    <mergeCell ref="R3:Y3"/>
    <mergeCell ref="AF3:AG3"/>
    <mergeCell ref="AL3:AM3"/>
    <mergeCell ref="AR3:AS3"/>
    <mergeCell ref="CX4:CX5"/>
    <mergeCell ref="BT5:BT6"/>
    <mergeCell ref="BG4:BG5"/>
    <mergeCell ref="BH4:BH5"/>
    <mergeCell ref="BQ4:BQ5"/>
    <mergeCell ref="BS4:BS5"/>
    <mergeCell ref="CV4:CV5"/>
    <mergeCell ref="CW4:CW5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3105D-2EFE-4A38-B760-36A661D608C8}">
  <dimension ref="A1:F43"/>
  <sheetViews>
    <sheetView workbookViewId="0">
      <selection activeCell="F43" activeCellId="1" sqref="A2:A43 F2:F43"/>
    </sheetView>
  </sheetViews>
  <sheetFormatPr defaultRowHeight="14.25" x14ac:dyDescent="0.2"/>
  <cols>
    <col min="1" max="1" width="12.375" bestFit="1" customWidth="1"/>
    <col min="2" max="2" width="90.125" hidden="1" customWidth="1"/>
    <col min="4" max="4" width="55.75" bestFit="1" customWidth="1"/>
    <col min="5" max="5" width="9" style="85"/>
    <col min="6" max="6" width="9.5" bestFit="1" customWidth="1"/>
  </cols>
  <sheetData>
    <row r="1" spans="1:6" x14ac:dyDescent="0.2">
      <c r="A1" t="s">
        <v>1115</v>
      </c>
      <c r="B1" t="s">
        <v>1116</v>
      </c>
    </row>
    <row r="2" spans="1:6" ht="15" x14ac:dyDescent="0.2">
      <c r="A2" s="105" t="s">
        <v>1073</v>
      </c>
      <c r="B2" s="105" t="s">
        <v>1117</v>
      </c>
      <c r="C2">
        <v>1</v>
      </c>
      <c r="D2" s="106" t="s">
        <v>1118</v>
      </c>
      <c r="E2" s="85">
        <f>一三产就业人数!$B$2</f>
        <v>1652.6</v>
      </c>
      <c r="F2">
        <v>16526000</v>
      </c>
    </row>
    <row r="3" spans="1:6" ht="15" x14ac:dyDescent="0.2">
      <c r="A3" s="105" t="s">
        <v>1074</v>
      </c>
      <c r="B3" s="105" t="s">
        <v>1119</v>
      </c>
      <c r="C3">
        <v>2</v>
      </c>
      <c r="D3" s="106" t="s">
        <v>1120</v>
      </c>
      <c r="E3" s="85">
        <f>工业就业人数!$H$2</f>
        <v>33.487657707076252</v>
      </c>
      <c r="F3">
        <v>334877</v>
      </c>
    </row>
    <row r="4" spans="1:6" ht="15" x14ac:dyDescent="0.2">
      <c r="A4" s="105" t="s">
        <v>1075</v>
      </c>
      <c r="B4" s="105" t="s">
        <v>1121</v>
      </c>
      <c r="C4">
        <v>3</v>
      </c>
      <c r="D4" s="106" t="s">
        <v>1122</v>
      </c>
      <c r="E4" s="85">
        <f>工业就业人数!$H$3</f>
        <v>11.83337904552935</v>
      </c>
      <c r="F4">
        <v>118334</v>
      </c>
    </row>
    <row r="5" spans="1:6" ht="15" x14ac:dyDescent="0.2">
      <c r="A5" s="105" t="s">
        <v>1076</v>
      </c>
      <c r="B5" s="105" t="s">
        <v>1123</v>
      </c>
      <c r="C5">
        <v>4</v>
      </c>
      <c r="D5" s="106" t="s">
        <v>1124</v>
      </c>
      <c r="E5" s="85">
        <f>工业就业人数!$H$6+工业就业人数!$H$5</f>
        <v>7.1483269336258939</v>
      </c>
      <c r="F5">
        <v>71483</v>
      </c>
    </row>
    <row r="6" spans="1:6" ht="15" x14ac:dyDescent="0.2">
      <c r="A6" s="105" t="s">
        <v>1077</v>
      </c>
      <c r="B6" s="105" t="s">
        <v>1125</v>
      </c>
      <c r="C6">
        <v>5</v>
      </c>
      <c r="D6" s="106" t="s">
        <v>1126</v>
      </c>
      <c r="E6" s="85">
        <f>工业就业人数!$H$6+工业就业人数!$H$7</f>
        <v>5.36124520021942</v>
      </c>
      <c r="F6">
        <v>53612</v>
      </c>
    </row>
    <row r="7" spans="1:6" ht="15" x14ac:dyDescent="0.2">
      <c r="A7" s="105" t="s">
        <v>1078</v>
      </c>
      <c r="B7" s="105" t="s">
        <v>1127</v>
      </c>
      <c r="C7">
        <v>6</v>
      </c>
      <c r="D7" s="106" t="s">
        <v>1128</v>
      </c>
      <c r="E7" s="85">
        <f>工业就业人数!$H$11+工业就业人数!$H$10+工业就业人数!$H$9+工业就业人数!$H$8</f>
        <v>166.34014744754666</v>
      </c>
      <c r="F7">
        <v>1663401</v>
      </c>
    </row>
    <row r="8" spans="1:6" ht="15" x14ac:dyDescent="0.2">
      <c r="A8" s="105" t="s">
        <v>1079</v>
      </c>
      <c r="B8" s="105" t="s">
        <v>1129</v>
      </c>
      <c r="C8">
        <v>7</v>
      </c>
      <c r="D8" s="106" t="s">
        <v>1130</v>
      </c>
      <c r="E8" s="85">
        <f>工业就业人数!$H$13+工业就业人数!$H$14+工业就业人数!$H$12</f>
        <v>154.82609862877908</v>
      </c>
      <c r="F8">
        <v>1548261</v>
      </c>
    </row>
    <row r="9" spans="1:6" ht="15" x14ac:dyDescent="0.2">
      <c r="A9" s="105" t="s">
        <v>1080</v>
      </c>
      <c r="B9" s="105" t="s">
        <v>1131</v>
      </c>
      <c r="C9">
        <v>8</v>
      </c>
      <c r="D9" s="106" t="s">
        <v>1132</v>
      </c>
      <c r="E9" s="85">
        <f>工业就业人数!$H$15+工业就业人数!$H$16</f>
        <v>37.570785147860555</v>
      </c>
      <c r="F9">
        <v>375708</v>
      </c>
    </row>
    <row r="10" spans="1:6" ht="15" x14ac:dyDescent="0.2">
      <c r="A10" s="105" t="s">
        <v>1081</v>
      </c>
      <c r="B10" s="105" t="s">
        <v>1133</v>
      </c>
      <c r="C10">
        <v>9</v>
      </c>
      <c r="D10" s="106" t="s">
        <v>1134</v>
      </c>
      <c r="E10" s="85">
        <f>工业就业人数!$H$17+工业就业人数!$H$18+工业就业人数!$H$19</f>
        <v>61.930439451511631</v>
      </c>
      <c r="F10">
        <v>619304</v>
      </c>
    </row>
    <row r="11" spans="1:6" ht="15" x14ac:dyDescent="0.2">
      <c r="A11" s="105" t="s">
        <v>1082</v>
      </c>
      <c r="B11" s="105" t="s">
        <v>1135</v>
      </c>
      <c r="C11">
        <v>10</v>
      </c>
      <c r="D11" s="106" t="s">
        <v>1136</v>
      </c>
      <c r="E11" s="85">
        <f>工业就业人数!$H$20</f>
        <v>28.302106393523864</v>
      </c>
      <c r="F11">
        <v>283021</v>
      </c>
    </row>
    <row r="12" spans="1:6" ht="15" x14ac:dyDescent="0.2">
      <c r="A12" s="105" t="s">
        <v>1083</v>
      </c>
      <c r="B12" s="105" t="s">
        <v>1137</v>
      </c>
      <c r="C12">
        <v>11</v>
      </c>
      <c r="D12" s="106" t="s">
        <v>1138</v>
      </c>
      <c r="E12" s="85">
        <f>工业就业人数!$H$21+工业就业人数!$H$23</f>
        <v>100.23227531802411</v>
      </c>
      <c r="F12">
        <v>1002323</v>
      </c>
    </row>
    <row r="13" spans="1:6" x14ac:dyDescent="0.2">
      <c r="A13" s="105" t="s">
        <v>1084</v>
      </c>
      <c r="B13" s="105" t="s">
        <v>1139</v>
      </c>
      <c r="C13">
        <v>12</v>
      </c>
      <c r="D13" s="107" t="s">
        <v>1140</v>
      </c>
      <c r="E13" s="85">
        <f>工业就业人数!$H$22</f>
        <v>57.648570956550451</v>
      </c>
      <c r="F13">
        <v>576486</v>
      </c>
    </row>
    <row r="14" spans="1:6" x14ac:dyDescent="0.2">
      <c r="A14" s="105" t="s">
        <v>1085</v>
      </c>
      <c r="B14" s="105" t="s">
        <v>1141</v>
      </c>
      <c r="C14">
        <v>13</v>
      </c>
      <c r="D14" s="107" t="s">
        <v>1199</v>
      </c>
      <c r="E14" s="85">
        <f>工业就业人数!$H$24</f>
        <v>62.374291673550296</v>
      </c>
      <c r="F14">
        <v>623743</v>
      </c>
    </row>
    <row r="15" spans="1:6" ht="15" x14ac:dyDescent="0.2">
      <c r="A15" s="105" t="s">
        <v>1086</v>
      </c>
      <c r="B15" s="105" t="s">
        <v>1142</v>
      </c>
      <c r="C15">
        <v>14</v>
      </c>
      <c r="D15" s="106" t="s">
        <v>1143</v>
      </c>
      <c r="E15" s="85">
        <f>工业就业人数!$H$25</f>
        <v>79.580092516107712</v>
      </c>
      <c r="F15">
        <v>795801</v>
      </c>
    </row>
    <row r="16" spans="1:6" ht="15" x14ac:dyDescent="0.2">
      <c r="A16" s="105" t="s">
        <v>1087</v>
      </c>
      <c r="B16" s="105" t="s">
        <v>1144</v>
      </c>
      <c r="C16">
        <v>15</v>
      </c>
      <c r="D16" s="108" t="s">
        <v>1145</v>
      </c>
      <c r="E16" s="85">
        <f>工业就业人数!$H$30</f>
        <v>64.75020650916899</v>
      </c>
      <c r="F16">
        <v>647502</v>
      </c>
    </row>
    <row r="17" spans="1:6" x14ac:dyDescent="0.2">
      <c r="A17" s="105" t="s">
        <v>1088</v>
      </c>
      <c r="B17" s="105" t="s">
        <v>1146</v>
      </c>
      <c r="C17">
        <v>16</v>
      </c>
      <c r="D17" s="109" t="s">
        <v>1147</v>
      </c>
      <c r="E17" s="85">
        <f>工业就业人数!$H$26</f>
        <v>40.703859656368735</v>
      </c>
      <c r="F17">
        <v>407039</v>
      </c>
    </row>
    <row r="18" spans="1:6" x14ac:dyDescent="0.2">
      <c r="A18" s="105" t="s">
        <v>1089</v>
      </c>
      <c r="B18" s="105" t="s">
        <v>1148</v>
      </c>
      <c r="C18">
        <v>17</v>
      </c>
      <c r="D18" s="109" t="s">
        <v>1149</v>
      </c>
      <c r="E18" s="85">
        <f>工业就业人数!$H$27</f>
        <v>38.980668676689241</v>
      </c>
      <c r="F18">
        <v>389807</v>
      </c>
    </row>
    <row r="19" spans="1:6" ht="15" x14ac:dyDescent="0.2">
      <c r="A19" s="105" t="s">
        <v>1090</v>
      </c>
      <c r="B19" t="s">
        <v>1150</v>
      </c>
      <c r="C19">
        <v>18</v>
      </c>
      <c r="D19" s="106" t="s">
        <v>1151</v>
      </c>
      <c r="E19" s="85">
        <f>工业就业人数!$H$28</f>
        <v>61.199388732859731</v>
      </c>
      <c r="F19">
        <v>611994</v>
      </c>
    </row>
    <row r="20" spans="1:6" ht="15" x14ac:dyDescent="0.2">
      <c r="A20" s="105" t="s">
        <v>1091</v>
      </c>
      <c r="B20" s="105" t="s">
        <v>1152</v>
      </c>
      <c r="C20">
        <v>19</v>
      </c>
      <c r="D20" s="108" t="s">
        <v>1153</v>
      </c>
      <c r="E20" s="85">
        <f>工业就业人数!$H$34+工业就业人数!$H$35</f>
        <v>72.71343755162728</v>
      </c>
      <c r="F20">
        <v>727134</v>
      </c>
    </row>
    <row r="21" spans="1:6" ht="15" x14ac:dyDescent="0.2">
      <c r="A21" s="105" t="s">
        <v>1092</v>
      </c>
      <c r="B21" s="105" t="s">
        <v>1154</v>
      </c>
      <c r="C21">
        <v>20</v>
      </c>
      <c r="D21" s="108" t="s">
        <v>1155</v>
      </c>
      <c r="E21" s="85">
        <f>工业就业人数!$H$33</f>
        <v>49.737557822567318</v>
      </c>
      <c r="F21">
        <v>497376</v>
      </c>
    </row>
    <row r="22" spans="1:6" ht="15" x14ac:dyDescent="0.2">
      <c r="A22" s="105" t="s">
        <v>1093</v>
      </c>
      <c r="B22" s="105" t="s">
        <v>1156</v>
      </c>
      <c r="C22">
        <v>21</v>
      </c>
      <c r="D22" s="106" t="s">
        <v>1157</v>
      </c>
      <c r="E22" s="85">
        <f>工业就业人数!$H$29</f>
        <v>82.269314802577227</v>
      </c>
      <c r="F22">
        <v>822693</v>
      </c>
    </row>
    <row r="23" spans="1:6" x14ac:dyDescent="0.2">
      <c r="A23" s="105" t="s">
        <v>1094</v>
      </c>
      <c r="B23" s="105" t="s">
        <v>1158</v>
      </c>
      <c r="C23">
        <v>22</v>
      </c>
      <c r="D23" s="110" t="s">
        <v>1159</v>
      </c>
      <c r="E23" s="85">
        <f>工业就业人数!$H$31</f>
        <v>80.154489509334198</v>
      </c>
      <c r="F23">
        <v>801545</v>
      </c>
    </row>
    <row r="24" spans="1:6" x14ac:dyDescent="0.2">
      <c r="A24" s="105" t="s">
        <v>1095</v>
      </c>
      <c r="B24" s="105" t="s">
        <v>1160</v>
      </c>
      <c r="C24">
        <v>23</v>
      </c>
      <c r="D24" s="110" t="s">
        <v>1161</v>
      </c>
      <c r="E24" s="85">
        <f>工业就业人数!$H$32</f>
        <v>21.304906657855607</v>
      </c>
      <c r="F24">
        <v>213049</v>
      </c>
    </row>
    <row r="25" spans="1:6" ht="15" x14ac:dyDescent="0.2">
      <c r="A25" s="105" t="s">
        <v>1096</v>
      </c>
      <c r="B25" s="105" t="s">
        <v>1162</v>
      </c>
      <c r="C25">
        <v>24</v>
      </c>
      <c r="D25" s="111" t="s">
        <v>1163</v>
      </c>
      <c r="E25" s="85">
        <f>工业就业人数!$H$38+工业就业人数!$H$37+工业就业人数!$H$36</f>
        <v>3.6813625474971081</v>
      </c>
      <c r="F25">
        <v>36814</v>
      </c>
    </row>
    <row r="26" spans="1:6" ht="15" x14ac:dyDescent="0.2">
      <c r="A26" s="105" t="s">
        <v>1097</v>
      </c>
      <c r="B26" s="105" t="s">
        <v>1164</v>
      </c>
      <c r="C26">
        <v>25</v>
      </c>
      <c r="D26" s="106" t="s">
        <v>1165</v>
      </c>
      <c r="E26" s="85">
        <f>工业就业人数!$H$39</f>
        <v>27.083029073698444</v>
      </c>
      <c r="F26">
        <v>270830</v>
      </c>
    </row>
    <row r="27" spans="1:6" ht="15" x14ac:dyDescent="0.2">
      <c r="A27" s="105" t="s">
        <v>1098</v>
      </c>
      <c r="B27" s="105" t="s">
        <v>1166</v>
      </c>
      <c r="C27">
        <v>26</v>
      </c>
      <c r="D27" s="106" t="s">
        <v>1167</v>
      </c>
      <c r="E27" s="85">
        <f>工业就业人数!$H$40</f>
        <v>2.6263691683569981</v>
      </c>
      <c r="F27">
        <v>26264</v>
      </c>
    </row>
    <row r="28" spans="1:6" ht="15" x14ac:dyDescent="0.2">
      <c r="A28" s="105" t="s">
        <v>1099</v>
      </c>
      <c r="B28" s="105" t="s">
        <v>1168</v>
      </c>
      <c r="C28">
        <v>27</v>
      </c>
      <c r="D28" s="106" t="s">
        <v>1169</v>
      </c>
      <c r="E28" s="85">
        <f>工业就业人数!$H$41</f>
        <v>3.4906017579445576</v>
      </c>
      <c r="F28">
        <v>34906</v>
      </c>
    </row>
    <row r="29" spans="1:6" ht="15" x14ac:dyDescent="0.2">
      <c r="A29" s="105" t="s">
        <v>1100</v>
      </c>
      <c r="B29" s="105" t="s">
        <v>1170</v>
      </c>
      <c r="C29">
        <v>28</v>
      </c>
      <c r="D29" s="106" t="s">
        <v>1171</v>
      </c>
      <c r="E29" s="85">
        <f>一三产就业人数!$B$6</f>
        <v>760.4</v>
      </c>
      <c r="F29">
        <v>7604000</v>
      </c>
    </row>
    <row r="30" spans="1:6" ht="15" x14ac:dyDescent="0.2">
      <c r="A30" s="105" t="s">
        <v>1101</v>
      </c>
      <c r="B30" s="105" t="s">
        <v>1172</v>
      </c>
      <c r="C30">
        <v>29</v>
      </c>
      <c r="D30" s="106" t="s">
        <v>1173</v>
      </c>
      <c r="E30" s="85">
        <f>一三产就业人数!$B$7</f>
        <v>776.7</v>
      </c>
      <c r="F30">
        <v>7767000</v>
      </c>
    </row>
    <row r="31" spans="1:6" ht="15" x14ac:dyDescent="0.2">
      <c r="A31" s="105" t="s">
        <v>1102</v>
      </c>
      <c r="B31" s="105" t="s">
        <v>1174</v>
      </c>
      <c r="C31">
        <v>30</v>
      </c>
      <c r="D31" s="106" t="s">
        <v>1175</v>
      </c>
      <c r="E31" s="85">
        <f>一三产就业人数!$B$8</f>
        <v>342.3</v>
      </c>
      <c r="F31">
        <v>3423000</v>
      </c>
    </row>
    <row r="32" spans="1:6" ht="15" x14ac:dyDescent="0.2">
      <c r="A32" s="105" t="s">
        <v>1103</v>
      </c>
      <c r="B32" s="105" t="s">
        <v>1176</v>
      </c>
      <c r="C32">
        <v>31</v>
      </c>
      <c r="D32" s="106" t="s">
        <v>1177</v>
      </c>
      <c r="E32" s="85">
        <f>一三产就业人数!$B$9</f>
        <v>216.3</v>
      </c>
      <c r="F32">
        <v>2163000</v>
      </c>
    </row>
    <row r="33" spans="1:6" ht="15" x14ac:dyDescent="0.2">
      <c r="A33" s="105" t="s">
        <v>1104</v>
      </c>
      <c r="B33" s="105" t="s">
        <v>1178</v>
      </c>
      <c r="C33">
        <v>32</v>
      </c>
      <c r="D33" s="106" t="s">
        <v>1179</v>
      </c>
      <c r="E33" s="85">
        <f>一三产就业人数!$B$10</f>
        <v>104.3</v>
      </c>
      <c r="F33">
        <v>1043000</v>
      </c>
    </row>
    <row r="34" spans="1:6" ht="15" x14ac:dyDescent="0.2">
      <c r="A34" s="105" t="s">
        <v>1105</v>
      </c>
      <c r="B34" s="105" t="s">
        <v>1180</v>
      </c>
      <c r="C34">
        <v>33</v>
      </c>
      <c r="D34" s="108" t="s">
        <v>1181</v>
      </c>
      <c r="E34" s="85">
        <f>一三产就业人数!$B$13</f>
        <v>80.3</v>
      </c>
      <c r="F34">
        <v>803000</v>
      </c>
    </row>
    <row r="35" spans="1:6" ht="15" x14ac:dyDescent="0.2">
      <c r="A35" s="105" t="s">
        <v>1106</v>
      </c>
      <c r="B35" s="105" t="s">
        <v>1182</v>
      </c>
      <c r="C35">
        <v>34</v>
      </c>
      <c r="D35" s="108" t="s">
        <v>1183</v>
      </c>
      <c r="E35" s="85">
        <f>一三产就业人数!$C$30</f>
        <v>6.4226199329069784</v>
      </c>
      <c r="F35">
        <v>64226</v>
      </c>
    </row>
    <row r="36" spans="1:6" ht="15" x14ac:dyDescent="0.2">
      <c r="A36" s="105" t="s">
        <v>1107</v>
      </c>
      <c r="B36" s="105" t="s">
        <v>1184</v>
      </c>
      <c r="C36">
        <v>35</v>
      </c>
      <c r="D36" s="106" t="s">
        <v>1185</v>
      </c>
      <c r="E36" s="85">
        <f>一三产就业人数!$B$11</f>
        <v>61.2</v>
      </c>
      <c r="F36">
        <v>612000</v>
      </c>
    </row>
    <row r="37" spans="1:6" ht="15" x14ac:dyDescent="0.2">
      <c r="A37" s="105" t="s">
        <v>1108</v>
      </c>
      <c r="B37" s="105" t="s">
        <v>1186</v>
      </c>
      <c r="C37">
        <v>36</v>
      </c>
      <c r="D37" s="106" t="s">
        <v>1187</v>
      </c>
      <c r="E37" s="85">
        <f>一三产就业人数!$B$12</f>
        <v>65.599999999999994</v>
      </c>
      <c r="F37">
        <v>656000</v>
      </c>
    </row>
    <row r="38" spans="1:6" ht="15" x14ac:dyDescent="0.2">
      <c r="A38" s="105" t="s">
        <v>1109</v>
      </c>
      <c r="B38" s="105" t="s">
        <v>1188</v>
      </c>
      <c r="C38">
        <v>37</v>
      </c>
      <c r="D38" s="106" t="s">
        <v>1189</v>
      </c>
      <c r="E38" s="85">
        <f>一三产就业人数!$C$31</f>
        <v>41.977380067093016</v>
      </c>
      <c r="F38">
        <v>419774</v>
      </c>
    </row>
    <row r="39" spans="1:6" x14ac:dyDescent="0.2">
      <c r="A39" s="105" t="s">
        <v>1110</v>
      </c>
      <c r="B39" s="105" t="s">
        <v>1190</v>
      </c>
      <c r="C39">
        <v>38</v>
      </c>
      <c r="D39" s="109" t="s">
        <v>1191</v>
      </c>
      <c r="E39" s="85">
        <f>一三产就业人数!$B$15+一三产就业人数!$B$20</f>
        <v>190.8</v>
      </c>
      <c r="F39">
        <v>1908000</v>
      </c>
    </row>
    <row r="40" spans="1:6" ht="15" x14ac:dyDescent="0.2">
      <c r="A40" s="105" t="s">
        <v>1111</v>
      </c>
      <c r="B40" s="105" t="s">
        <v>388</v>
      </c>
      <c r="C40">
        <v>39</v>
      </c>
      <c r="D40" s="106" t="s">
        <v>118</v>
      </c>
      <c r="E40" s="85">
        <f>一三产就业人数!$B$17</f>
        <v>155.19999999999999</v>
      </c>
      <c r="F40">
        <v>1552000</v>
      </c>
    </row>
    <row r="41" spans="1:6" ht="15" x14ac:dyDescent="0.2">
      <c r="A41" s="105" t="s">
        <v>1112</v>
      </c>
      <c r="B41" s="105" t="s">
        <v>1192</v>
      </c>
      <c r="C41">
        <v>40</v>
      </c>
      <c r="D41" s="106" t="s">
        <v>1193</v>
      </c>
      <c r="E41" s="85">
        <f>一三产就业人数!$B$18</f>
        <v>89.2</v>
      </c>
      <c r="F41">
        <v>892000</v>
      </c>
    </row>
    <row r="42" spans="1:6" ht="15" x14ac:dyDescent="0.2">
      <c r="A42" s="105" t="s">
        <v>1113</v>
      </c>
      <c r="B42" s="105" t="s">
        <v>1194</v>
      </c>
      <c r="C42">
        <v>41</v>
      </c>
      <c r="D42" s="106" t="s">
        <v>1195</v>
      </c>
      <c r="E42" s="85">
        <f>一三产就业人数!$B$19</f>
        <v>17.8</v>
      </c>
      <c r="F42">
        <v>178000</v>
      </c>
    </row>
    <row r="43" spans="1:6" ht="15" x14ac:dyDescent="0.2">
      <c r="A43" s="105" t="s">
        <v>1114</v>
      </c>
      <c r="B43" s="105" t="s">
        <v>1196</v>
      </c>
      <c r="C43">
        <v>42</v>
      </c>
      <c r="D43" s="108" t="s">
        <v>1197</v>
      </c>
      <c r="E43" s="85">
        <f>一三产就业人数!$B$16</f>
        <v>70.599999999999994</v>
      </c>
      <c r="F43">
        <v>706000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F2DF9-5455-477B-8150-871E871A2A2F}">
  <dimension ref="A1:AQ2"/>
  <sheetViews>
    <sheetView tabSelected="1" workbookViewId="0">
      <selection activeCell="E23" sqref="E23"/>
    </sheetView>
  </sheetViews>
  <sheetFormatPr defaultRowHeight="14.25" x14ac:dyDescent="0.2"/>
  <sheetData>
    <row r="1" spans="1:43" x14ac:dyDescent="0.2">
      <c r="A1" s="104" t="s">
        <v>1072</v>
      </c>
      <c r="B1" s="105" t="s">
        <v>1073</v>
      </c>
      <c r="C1" s="105" t="s">
        <v>1074</v>
      </c>
      <c r="D1" s="105" t="s">
        <v>1075</v>
      </c>
      <c r="E1" s="105" t="s">
        <v>1076</v>
      </c>
      <c r="F1" s="105" t="s">
        <v>1077</v>
      </c>
      <c r="G1" s="105" t="s">
        <v>1078</v>
      </c>
      <c r="H1" s="105" t="s">
        <v>1079</v>
      </c>
      <c r="I1" s="105" t="s">
        <v>1080</v>
      </c>
      <c r="J1" s="105" t="s">
        <v>1081</v>
      </c>
      <c r="K1" s="105" t="s">
        <v>1082</v>
      </c>
      <c r="L1" s="105" t="s">
        <v>1083</v>
      </c>
      <c r="M1" s="105" t="s">
        <v>1084</v>
      </c>
      <c r="N1" s="105" t="s">
        <v>1085</v>
      </c>
      <c r="O1" s="105" t="s">
        <v>1086</v>
      </c>
      <c r="P1" s="105" t="s">
        <v>1087</v>
      </c>
      <c r="Q1" s="105" t="s">
        <v>1088</v>
      </c>
      <c r="R1" s="105" t="s">
        <v>1089</v>
      </c>
      <c r="S1" s="105" t="s">
        <v>1090</v>
      </c>
      <c r="T1" s="105" t="s">
        <v>1091</v>
      </c>
      <c r="U1" s="105" t="s">
        <v>1092</v>
      </c>
      <c r="V1" s="105" t="s">
        <v>1093</v>
      </c>
      <c r="W1" s="105" t="s">
        <v>1094</v>
      </c>
      <c r="X1" s="105" t="s">
        <v>1095</v>
      </c>
      <c r="Y1" s="105" t="s">
        <v>1096</v>
      </c>
      <c r="Z1" s="105" t="s">
        <v>1097</v>
      </c>
      <c r="AA1" s="105" t="s">
        <v>1098</v>
      </c>
      <c r="AB1" s="105" t="s">
        <v>1099</v>
      </c>
      <c r="AC1" s="105" t="s">
        <v>1100</v>
      </c>
      <c r="AD1" s="105" t="s">
        <v>1101</v>
      </c>
      <c r="AE1" s="105" t="s">
        <v>1102</v>
      </c>
      <c r="AF1" s="105" t="s">
        <v>1103</v>
      </c>
      <c r="AG1" s="105" t="s">
        <v>1104</v>
      </c>
      <c r="AH1" s="105" t="s">
        <v>1105</v>
      </c>
      <c r="AI1" s="105" t="s">
        <v>1106</v>
      </c>
      <c r="AJ1" s="105" t="s">
        <v>1107</v>
      </c>
      <c r="AK1" s="105" t="s">
        <v>1108</v>
      </c>
      <c r="AL1" s="105" t="s">
        <v>1109</v>
      </c>
      <c r="AM1" s="105" t="s">
        <v>1110</v>
      </c>
      <c r="AN1" s="105" t="s">
        <v>1111</v>
      </c>
      <c r="AO1" s="105" t="s">
        <v>1112</v>
      </c>
      <c r="AP1" s="105" t="s">
        <v>1113</v>
      </c>
      <c r="AQ1" s="105" t="s">
        <v>1114</v>
      </c>
    </row>
    <row r="2" spans="1:43" x14ac:dyDescent="0.2">
      <c r="A2" t="s">
        <v>1200</v>
      </c>
      <c r="B2">
        <v>16526000</v>
      </c>
      <c r="C2">
        <v>334877</v>
      </c>
      <c r="D2">
        <v>118334</v>
      </c>
      <c r="E2">
        <v>71483</v>
      </c>
      <c r="F2">
        <v>53612</v>
      </c>
      <c r="G2">
        <v>1663401</v>
      </c>
      <c r="H2">
        <v>1548261</v>
      </c>
      <c r="I2">
        <v>375708</v>
      </c>
      <c r="J2">
        <v>619304</v>
      </c>
      <c r="K2">
        <v>283021</v>
      </c>
      <c r="L2">
        <v>1002323</v>
      </c>
      <c r="M2">
        <v>576486</v>
      </c>
      <c r="N2">
        <v>623743</v>
      </c>
      <c r="O2">
        <v>795801</v>
      </c>
      <c r="P2">
        <v>647502</v>
      </c>
      <c r="Q2">
        <v>407039</v>
      </c>
      <c r="R2">
        <v>389807</v>
      </c>
      <c r="S2">
        <v>611994</v>
      </c>
      <c r="T2">
        <v>727134</v>
      </c>
      <c r="U2">
        <v>497376</v>
      </c>
      <c r="V2">
        <v>822693</v>
      </c>
      <c r="W2">
        <v>801545</v>
      </c>
      <c r="X2">
        <v>213049</v>
      </c>
      <c r="Y2">
        <v>36814</v>
      </c>
      <c r="Z2">
        <v>270830</v>
      </c>
      <c r="AA2">
        <v>26264</v>
      </c>
      <c r="AB2">
        <v>34906</v>
      </c>
      <c r="AC2">
        <v>7604000</v>
      </c>
      <c r="AD2">
        <v>7767000</v>
      </c>
      <c r="AE2">
        <v>3423000</v>
      </c>
      <c r="AF2">
        <v>2163000</v>
      </c>
      <c r="AG2">
        <v>1043000</v>
      </c>
      <c r="AH2">
        <v>803000</v>
      </c>
      <c r="AI2">
        <v>64226</v>
      </c>
      <c r="AJ2">
        <v>612000</v>
      </c>
      <c r="AK2">
        <v>656000</v>
      </c>
      <c r="AL2">
        <v>419774</v>
      </c>
      <c r="AM2">
        <v>1908000</v>
      </c>
      <c r="AN2">
        <v>1552000</v>
      </c>
      <c r="AO2">
        <v>892000</v>
      </c>
      <c r="AP2">
        <v>178000</v>
      </c>
      <c r="AQ2">
        <v>706000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一三产就业人数</vt:lpstr>
      <vt:lpstr>工业就业人数</vt:lpstr>
      <vt:lpstr>数据源对比</vt:lpstr>
      <vt:lpstr>合计</vt:lpstr>
      <vt:lpstr>国有企业</vt:lpstr>
      <vt:lpstr>城镇集体企业</vt:lpstr>
      <vt:lpstr>其他单位</vt:lpstr>
      <vt:lpstr>code split</vt:lpstr>
      <vt:lpstr>BEbIC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2022-02-17T03:58:43Z</dcterms:created>
  <dcterms:modified xsi:type="dcterms:W3CDTF">2022-02-21T08:32:17Z</dcterms:modified>
</cp:coreProperties>
</file>