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Share\EPS\EPS Shandong 3.3.1\InputData\io-model\BPEaCP\"/>
    </mc:Choice>
  </mc:AlternateContent>
  <xr:revisionPtr revIDLastSave="0" documentId="8_{82CE3B3E-A291-472D-9D6C-D60C4311DAEF}" xr6:coauthVersionLast="47" xr6:coauthVersionMax="47" xr10:uidLastSave="{00000000-0000-0000-0000-000000000000}"/>
  <bookViews>
    <workbookView xWindow="-120" yWindow="-120" windowWidth="29040" windowHeight="15840" firstSheet="2" activeTab="7" xr2:uid="{695AE040-F91C-468D-A01E-C6E739BF25CA}"/>
  </bookViews>
  <sheets>
    <sheet name="367市人口19-60预测" sheetId="4" r:id="rId1"/>
    <sheet name="China Population Forecast" sheetId="1" r:id="rId2"/>
    <sheet name="Employment Forecast" sheetId="2" r:id="rId3"/>
    <sheet name="Past Wage" sheetId="7" r:id="rId4"/>
    <sheet name="Wage Extrapolation" sheetId="8" r:id="rId5"/>
    <sheet name="BPEaCP-population" sheetId="3" r:id="rId6"/>
    <sheet name="BPEaCP-employedpop" sheetId="5" r:id="rId7"/>
    <sheet name="BPEaCP-employeecomp" sheetId="6" r:id="rId8"/>
  </sheets>
  <definedNames>
    <definedName name="_xlnm._FilterDatabase" localSheetId="0" hidden="1">'367市人口19-60预测'!$A$1:$AT$1</definedName>
    <definedName name="_xlnm._FilterDatabase" localSheetId="1" hidden="1">'China Population Forecast'!$A$1:$AC$1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6" l="1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B2" i="6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C15" i="7"/>
  <c r="E15" i="7"/>
  <c r="D15" i="7"/>
  <c r="C16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C14" i="7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17" i="8"/>
  <c r="D2" i="8"/>
  <c r="G2" i="8"/>
  <c r="H3" i="8" s="1"/>
  <c r="J2" i="8"/>
  <c r="D3" i="8"/>
  <c r="E3" i="8"/>
  <c r="G3" i="8"/>
  <c r="J3" i="8"/>
  <c r="K3" i="8" s="1"/>
  <c r="D4" i="8"/>
  <c r="E4" i="8" s="1"/>
  <c r="G4" i="8"/>
  <c r="H4" i="8"/>
  <c r="J4" i="8"/>
  <c r="K5" i="8" s="1"/>
  <c r="D5" i="8"/>
  <c r="G5" i="8"/>
  <c r="H5" i="8" s="1"/>
  <c r="J5" i="8"/>
  <c r="D6" i="8"/>
  <c r="G6" i="8"/>
  <c r="H6" i="8" s="1"/>
  <c r="J6" i="8"/>
  <c r="K6" i="8"/>
  <c r="D7" i="8"/>
  <c r="E7" i="8"/>
  <c r="G7" i="8"/>
  <c r="H8" i="8" s="1"/>
  <c r="J7" i="8"/>
  <c r="D8" i="8"/>
  <c r="E8" i="8"/>
  <c r="G8" i="8"/>
  <c r="J8" i="8"/>
  <c r="D9" i="8"/>
  <c r="E9" i="8" s="1"/>
  <c r="G9" i="8"/>
  <c r="H9" i="8"/>
  <c r="J9" i="8"/>
  <c r="K9" i="8"/>
  <c r="D10" i="8"/>
  <c r="E11" i="8" s="1"/>
  <c r="G10" i="8"/>
  <c r="J10" i="8"/>
  <c r="K10" i="8"/>
  <c r="D11" i="8"/>
  <c r="G11" i="8"/>
  <c r="J11" i="8"/>
  <c r="K11" i="8" s="1"/>
  <c r="D12" i="8"/>
  <c r="E12" i="8"/>
  <c r="G12" i="8"/>
  <c r="H12" i="8"/>
  <c r="J12" i="8"/>
  <c r="K13" i="8" s="1"/>
  <c r="D13" i="8"/>
  <c r="G13" i="8"/>
  <c r="H13" i="8"/>
  <c r="J13" i="8"/>
  <c r="D14" i="8"/>
  <c r="G14" i="8"/>
  <c r="H14" i="8" s="1"/>
  <c r="J14" i="8"/>
  <c r="K14" i="8"/>
  <c r="D15" i="8"/>
  <c r="E15" i="8"/>
  <c r="G15" i="8"/>
  <c r="H16" i="8" s="1"/>
  <c r="J15" i="8"/>
  <c r="D16" i="8"/>
  <c r="E17" i="8" s="1"/>
  <c r="E16" i="8"/>
  <c r="G16" i="8"/>
  <c r="J16" i="8"/>
  <c r="N16" i="8"/>
  <c r="AK16" i="8" s="1"/>
  <c r="P16" i="8"/>
  <c r="Q16" i="8"/>
  <c r="AE16" i="8" s="1"/>
  <c r="S16" i="8"/>
  <c r="U16" i="8"/>
  <c r="W16" i="8"/>
  <c r="Y16" i="8"/>
  <c r="Y17" i="8" s="1"/>
  <c r="AA16" i="8"/>
  <c r="AC16" i="8"/>
  <c r="AG16" i="8"/>
  <c r="AI16" i="8"/>
  <c r="D17" i="8"/>
  <c r="G17" i="8"/>
  <c r="H17" i="8" s="1"/>
  <c r="J17" i="8"/>
  <c r="K17" i="8"/>
  <c r="N17" i="8"/>
  <c r="O18" i="8" s="1"/>
  <c r="O17" i="8"/>
  <c r="Z17" i="8" s="1"/>
  <c r="P17" i="8"/>
  <c r="Q17" i="8" s="1"/>
  <c r="R17" i="8"/>
  <c r="V17" i="8"/>
  <c r="U17" i="8" s="1"/>
  <c r="AC17" i="8"/>
  <c r="AD17" i="8" s="1"/>
  <c r="AG17" i="8"/>
  <c r="AH17" i="8" s="1"/>
  <c r="AK17" i="8"/>
  <c r="N18" i="8"/>
  <c r="AC18" i="8" s="1"/>
  <c r="AD18" i="8" s="1"/>
  <c r="P18" i="8"/>
  <c r="Q18" i="8" s="1"/>
  <c r="AG18" i="8"/>
  <c r="AH18" i="8" s="1"/>
  <c r="AK18" i="8"/>
  <c r="N19" i="8"/>
  <c r="P19" i="8"/>
  <c r="Q19" i="8" s="1"/>
  <c r="AE19" i="8"/>
  <c r="N20" i="8"/>
  <c r="O21" i="8" s="1"/>
  <c r="P20" i="8"/>
  <c r="Q20" i="8"/>
  <c r="AE20" i="8"/>
  <c r="AF20" i="8" s="1"/>
  <c r="AI20" i="8"/>
  <c r="AK20" i="8"/>
  <c r="AM20" i="8"/>
  <c r="N21" i="8"/>
  <c r="P21" i="8"/>
  <c r="Q21" i="8"/>
  <c r="AE21" i="8" s="1"/>
  <c r="AF21" i="8" s="1"/>
  <c r="AC21" i="8"/>
  <c r="AG21" i="8"/>
  <c r="AK21" i="8"/>
  <c r="AM21" i="8"/>
  <c r="N22" i="8"/>
  <c r="AK22" i="8" s="1"/>
  <c r="AL22" i="8" s="1"/>
  <c r="P22" i="8"/>
  <c r="Q22" i="8" s="1"/>
  <c r="AG22" i="8"/>
  <c r="AH22" i="8" s="1"/>
  <c r="N23" i="8"/>
  <c r="AC23" i="8" s="1"/>
  <c r="P23" i="8"/>
  <c r="Q23" i="8" s="1"/>
  <c r="AG23" i="8"/>
  <c r="AK23" i="8"/>
  <c r="N24" i="8"/>
  <c r="O24" i="8" s="1"/>
  <c r="P24" i="8"/>
  <c r="Q24" i="8" s="1"/>
  <c r="AC24" i="8"/>
  <c r="N25" i="8"/>
  <c r="O26" i="8" s="1"/>
  <c r="P25" i="8"/>
  <c r="Q25" i="8" s="1"/>
  <c r="R25" i="8"/>
  <c r="AC25" i="8"/>
  <c r="AD25" i="8" s="1"/>
  <c r="AG25" i="8"/>
  <c r="AI25" i="8"/>
  <c r="AK25" i="8"/>
  <c r="N26" i="8"/>
  <c r="P26" i="8"/>
  <c r="Q26" i="8" s="1"/>
  <c r="AC26" i="8"/>
  <c r="AD26" i="8" s="1"/>
  <c r="AG26" i="8"/>
  <c r="AH26" i="8" s="1"/>
  <c r="AK26" i="8"/>
  <c r="N27" i="8"/>
  <c r="P27" i="8"/>
  <c r="Q27" i="8" s="1"/>
  <c r="AE27" i="8" s="1"/>
  <c r="N28" i="8"/>
  <c r="AC28" i="8" s="1"/>
  <c r="P28" i="8"/>
  <c r="Q28" i="8"/>
  <c r="R29" i="8" s="1"/>
  <c r="AE28" i="8"/>
  <c r="AI28" i="8"/>
  <c r="AK28" i="8"/>
  <c r="AM28" i="8"/>
  <c r="N29" i="8"/>
  <c r="O29" i="8" s="1"/>
  <c r="P29" i="8"/>
  <c r="Q29" i="8"/>
  <c r="AC29" i="8"/>
  <c r="AE29" i="8"/>
  <c r="AF29" i="8" s="1"/>
  <c r="AI29" i="8"/>
  <c r="AJ29" i="8" s="1"/>
  <c r="AK29" i="8"/>
  <c r="AM29" i="8"/>
  <c r="N30" i="8"/>
  <c r="AK30" i="8" s="1"/>
  <c r="AL30" i="8" s="1"/>
  <c r="P30" i="8"/>
  <c r="Q30" i="8" s="1"/>
  <c r="AG30" i="8"/>
  <c r="N31" i="8"/>
  <c r="AC31" i="8" s="1"/>
  <c r="P31" i="8"/>
  <c r="Q31" i="8" s="1"/>
  <c r="AG31" i="8"/>
  <c r="AH31" i="8" s="1"/>
  <c r="AK31" i="8"/>
  <c r="AL31" i="8" s="1"/>
  <c r="N32" i="8"/>
  <c r="O32" i="8" s="1"/>
  <c r="P32" i="8"/>
  <c r="Q32" i="8" s="1"/>
  <c r="AC32" i="8"/>
  <c r="N33" i="8"/>
  <c r="P33" i="8"/>
  <c r="Q33" i="8" s="1"/>
  <c r="R33" i="8" s="1"/>
  <c r="AC33" i="8"/>
  <c r="AD33" i="8" s="1"/>
  <c r="AG33" i="8"/>
  <c r="AI33" i="8"/>
  <c r="AK33" i="8"/>
  <c r="N34" i="8"/>
  <c r="O34" i="8" s="1"/>
  <c r="P34" i="8"/>
  <c r="Q34" i="8" s="1"/>
  <c r="AC34" i="8"/>
  <c r="AD34" i="8" s="1"/>
  <c r="AG34" i="8"/>
  <c r="AH34" i="8" s="1"/>
  <c r="AK34" i="8"/>
  <c r="N35" i="8"/>
  <c r="P35" i="8"/>
  <c r="Q35" i="8" s="1"/>
  <c r="AE35" i="8"/>
  <c r="N36" i="8"/>
  <c r="AC36" i="8" s="1"/>
  <c r="P36" i="8"/>
  <c r="Q36" i="8"/>
  <c r="R37" i="8" s="1"/>
  <c r="AE36" i="8"/>
  <c r="AF36" i="8" s="1"/>
  <c r="AI36" i="8"/>
  <c r="AK36" i="8"/>
  <c r="AM36" i="8"/>
  <c r="N37" i="8"/>
  <c r="O37" i="8" s="1"/>
  <c r="P37" i="8"/>
  <c r="Q37" i="8"/>
  <c r="AC37" i="8"/>
  <c r="AE37" i="8"/>
  <c r="AF37" i="8" s="1"/>
  <c r="AI37" i="8"/>
  <c r="AJ37" i="8" s="1"/>
  <c r="AK37" i="8"/>
  <c r="AM37" i="8"/>
  <c r="N38" i="8"/>
  <c r="AK38" i="8" s="1"/>
  <c r="AL38" i="8" s="1"/>
  <c r="P38" i="8"/>
  <c r="Q38" i="8" s="1"/>
  <c r="AG38" i="8"/>
  <c r="N39" i="8"/>
  <c r="AC39" i="8" s="1"/>
  <c r="P39" i="8"/>
  <c r="Q39" i="8" s="1"/>
  <c r="AG39" i="8"/>
  <c r="AH39" i="8" s="1"/>
  <c r="AK39" i="8"/>
  <c r="AL39" i="8" s="1"/>
  <c r="AM39" i="8"/>
  <c r="N40" i="8"/>
  <c r="O40" i="8" s="1"/>
  <c r="P40" i="8"/>
  <c r="Q40" i="8" s="1"/>
  <c r="R41" i="8" s="1"/>
  <c r="AC40" i="8"/>
  <c r="N41" i="8"/>
  <c r="P41" i="8"/>
  <c r="Q41" i="8" s="1"/>
  <c r="AC41" i="8"/>
  <c r="AD41" i="8" s="1"/>
  <c r="AG41" i="8"/>
  <c r="AI41" i="8"/>
  <c r="AK41" i="8"/>
  <c r="N42" i="8"/>
  <c r="O42" i="8" s="1"/>
  <c r="P42" i="8"/>
  <c r="Q42" i="8" s="1"/>
  <c r="AC42" i="8"/>
  <c r="AD42" i="8" s="1"/>
  <c r="AG42" i="8"/>
  <c r="AH42" i="8" s="1"/>
  <c r="AK42" i="8"/>
  <c r="N43" i="8"/>
  <c r="P43" i="8"/>
  <c r="Q43" i="8" s="1"/>
  <c r="N44" i="8"/>
  <c r="AC44" i="8" s="1"/>
  <c r="P44" i="8"/>
  <c r="Q44" i="8"/>
  <c r="AE44" i="8"/>
  <c r="AI44" i="8"/>
  <c r="AK44" i="8"/>
  <c r="AM44" i="8"/>
  <c r="N45" i="8"/>
  <c r="O45" i="8" s="1"/>
  <c r="P45" i="8"/>
  <c r="Q45" i="8" s="1"/>
  <c r="AC45" i="8"/>
  <c r="AD45" i="8" s="1"/>
  <c r="AG45" i="8"/>
  <c r="AK45" i="8"/>
  <c r="AL45" i="8" s="1"/>
  <c r="N46" i="8"/>
  <c r="AK46" i="8" s="1"/>
  <c r="AL46" i="8" s="1"/>
  <c r="P46" i="8"/>
  <c r="Q46" i="8" s="1"/>
  <c r="AG46" i="8"/>
  <c r="AH46" i="8" s="1"/>
  <c r="N47" i="8"/>
  <c r="AC47" i="8" s="1"/>
  <c r="P47" i="8"/>
  <c r="Q47" i="8" s="1"/>
  <c r="AG47" i="8"/>
  <c r="AK47" i="8"/>
  <c r="AM47" i="8"/>
  <c r="N48" i="8"/>
  <c r="O48" i="8" s="1"/>
  <c r="P48" i="8"/>
  <c r="Q48" i="8" s="1"/>
  <c r="AC48" i="8"/>
  <c r="AD48" i="8" s="1"/>
  <c r="N49" i="8"/>
  <c r="P49" i="8"/>
  <c r="Q49" i="8" s="1"/>
  <c r="R49" i="8"/>
  <c r="AC49" i="8"/>
  <c r="AD49" i="8" s="1"/>
  <c r="AG49" i="8"/>
  <c r="AK49" i="8"/>
  <c r="N50" i="8"/>
  <c r="O50" i="8" s="1"/>
  <c r="P50" i="8"/>
  <c r="Q50" i="8" s="1"/>
  <c r="AC50" i="8"/>
  <c r="AD50" i="8" s="1"/>
  <c r="AG50" i="8"/>
  <c r="AH50" i="8" s="1"/>
  <c r="AK50" i="8"/>
  <c r="N51" i="8"/>
  <c r="P51" i="8"/>
  <c r="Q51" i="8" s="1"/>
  <c r="AE51" i="8"/>
  <c r="N52" i="8"/>
  <c r="AC52" i="8" s="1"/>
  <c r="P52" i="8"/>
  <c r="Q52" i="8"/>
  <c r="AE52" i="8"/>
  <c r="AF52" i="8" s="1"/>
  <c r="AI52" i="8"/>
  <c r="AK52" i="8"/>
  <c r="AM52" i="8"/>
  <c r="N53" i="8"/>
  <c r="O53" i="8" s="1"/>
  <c r="P53" i="8"/>
  <c r="Q53" i="8" s="1"/>
  <c r="AC53" i="8"/>
  <c r="AK53" i="8"/>
  <c r="N54" i="8"/>
  <c r="AK54" i="8" s="1"/>
  <c r="AL54" i="8" s="1"/>
  <c r="O54" i="8"/>
  <c r="V54" i="8" s="1"/>
  <c r="P54" i="8"/>
  <c r="Q54" i="8" s="1"/>
  <c r="AG54" i="8"/>
  <c r="N55" i="8"/>
  <c r="AC55" i="8" s="1"/>
  <c r="P55" i="8"/>
  <c r="Q55" i="8" s="1"/>
  <c r="AG55" i="8"/>
  <c r="AH55" i="8" s="1"/>
  <c r="AK55" i="8"/>
  <c r="AL55" i="8"/>
  <c r="N56" i="8"/>
  <c r="O56" i="8" s="1"/>
  <c r="P56" i="8"/>
  <c r="Q56" i="8" s="1"/>
  <c r="AC56" i="8"/>
  <c r="N57" i="8"/>
  <c r="P57" i="8"/>
  <c r="Q57" i="8"/>
  <c r="R57" i="8" s="1"/>
  <c r="AC57" i="8"/>
  <c r="AD57" i="8" s="1"/>
  <c r="AG57" i="8"/>
  <c r="AI57" i="8"/>
  <c r="AK57" i="8"/>
  <c r="E7" i="7"/>
  <c r="S6" i="7"/>
  <c r="S5" i="7"/>
  <c r="R5" i="7"/>
  <c r="R6" i="7" s="1"/>
  <c r="Q5" i="7"/>
  <c r="Q6" i="7" s="1"/>
  <c r="P5" i="7"/>
  <c r="P6" i="7" s="1"/>
  <c r="O5" i="7"/>
  <c r="O6" i="7" s="1"/>
  <c r="N5" i="7"/>
  <c r="N6" i="7" s="1"/>
  <c r="M5" i="7"/>
  <c r="M6" i="7" s="1"/>
  <c r="L5" i="7"/>
  <c r="L6" i="7" s="1"/>
  <c r="K5" i="7"/>
  <c r="K6" i="7" s="1"/>
  <c r="J5" i="7"/>
  <c r="J6" i="7" s="1"/>
  <c r="I5" i="7"/>
  <c r="I6" i="7" s="1"/>
  <c r="H5" i="7"/>
  <c r="H6" i="7" s="1"/>
  <c r="G5" i="7"/>
  <c r="G6" i="7" s="1"/>
  <c r="F5" i="7"/>
  <c r="F6" i="7" s="1"/>
  <c r="E5" i="7"/>
  <c r="E6" i="7" s="1"/>
  <c r="D5" i="7"/>
  <c r="D6" i="7" s="1"/>
  <c r="C5" i="7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B2" i="5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B2" i="3"/>
  <c r="S17" i="8" l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X57" i="8"/>
  <c r="AB57" i="8"/>
  <c r="X33" i="8"/>
  <c r="AB33" i="8"/>
  <c r="X41" i="8"/>
  <c r="AB41" i="8"/>
  <c r="AE26" i="8"/>
  <c r="R26" i="8"/>
  <c r="AI26" i="8"/>
  <c r="AJ26" i="8" s="1"/>
  <c r="AM26" i="8"/>
  <c r="AN28" i="8"/>
  <c r="AD23" i="8"/>
  <c r="U18" i="8"/>
  <c r="AE34" i="8"/>
  <c r="AM34" i="8"/>
  <c r="AI34" i="8"/>
  <c r="AJ34" i="8" s="1"/>
  <c r="R34" i="8"/>
  <c r="R22" i="8"/>
  <c r="AI22" i="8"/>
  <c r="AM22" i="8"/>
  <c r="AN22" i="8" s="1"/>
  <c r="AE22" i="8"/>
  <c r="AF22" i="8" s="1"/>
  <c r="AM17" i="8"/>
  <c r="AE17" i="8"/>
  <c r="AF17" i="8" s="1"/>
  <c r="AE31" i="8"/>
  <c r="AF31" i="8" s="1"/>
  <c r="R31" i="8"/>
  <c r="AI31" i="8"/>
  <c r="AJ31" i="8" s="1"/>
  <c r="AJ25" i="8"/>
  <c r="AH54" i="8"/>
  <c r="Z34" i="8"/>
  <c r="V34" i="8"/>
  <c r="AF28" i="8"/>
  <c r="V21" i="8"/>
  <c r="Z21" i="8"/>
  <c r="E13" i="8"/>
  <c r="E14" i="8"/>
  <c r="E5" i="8"/>
  <c r="E6" i="8"/>
  <c r="AH45" i="8"/>
  <c r="R54" i="8"/>
  <c r="AI54" i="8"/>
  <c r="AJ54" i="8" s="1"/>
  <c r="AE54" i="8"/>
  <c r="AM54" i="8"/>
  <c r="AN54" i="8" s="1"/>
  <c r="Z18" i="8"/>
  <c r="Y18" i="8" s="1"/>
  <c r="V18" i="8"/>
  <c r="R43" i="8"/>
  <c r="AI43" i="8"/>
  <c r="AM43" i="8"/>
  <c r="R44" i="8"/>
  <c r="R51" i="8"/>
  <c r="AI51" i="8"/>
  <c r="AJ51" i="8" s="1"/>
  <c r="AM51" i="8"/>
  <c r="AN51" i="8" s="1"/>
  <c r="R52" i="8"/>
  <c r="R42" i="8"/>
  <c r="AE42" i="8"/>
  <c r="AI42" i="8"/>
  <c r="AJ42" i="8" s="1"/>
  <c r="AM42" i="8"/>
  <c r="AN42" i="8" s="1"/>
  <c r="R30" i="8"/>
  <c r="AI30" i="8"/>
  <c r="AJ30" i="8" s="1"/>
  <c r="AM30" i="8"/>
  <c r="AN30" i="8" s="1"/>
  <c r="AE30" i="8"/>
  <c r="AF30" i="8" s="1"/>
  <c r="AB29" i="8"/>
  <c r="X29" i="8"/>
  <c r="X25" i="8"/>
  <c r="AB25" i="8"/>
  <c r="AL21" i="8"/>
  <c r="R19" i="8"/>
  <c r="AI19" i="8"/>
  <c r="AJ19" i="8" s="1"/>
  <c r="R20" i="8"/>
  <c r="AM19" i="8"/>
  <c r="AL28" i="8"/>
  <c r="O51" i="8"/>
  <c r="AG51" i="8"/>
  <c r="AH51" i="8" s="1"/>
  <c r="AK51" i="8"/>
  <c r="AL51" i="8" s="1"/>
  <c r="AC51" i="8"/>
  <c r="AD51" i="8" s="1"/>
  <c r="V48" i="8"/>
  <c r="Z48" i="8"/>
  <c r="AN44" i="8"/>
  <c r="Z42" i="8"/>
  <c r="V42" i="8"/>
  <c r="AH33" i="8"/>
  <c r="AM25" i="8"/>
  <c r="AN25" i="8" s="1"/>
  <c r="AE25" i="8"/>
  <c r="AF25" i="8" s="1"/>
  <c r="O19" i="8"/>
  <c r="AG19" i="8"/>
  <c r="AH19" i="8" s="1"/>
  <c r="AC19" i="8"/>
  <c r="AD19" i="8" s="1"/>
  <c r="AK19" i="8"/>
  <c r="AL19" i="8" s="1"/>
  <c r="V45" i="8"/>
  <c r="Z45" i="8"/>
  <c r="AL53" i="8"/>
  <c r="Z26" i="8"/>
  <c r="V26" i="8"/>
  <c r="AE23" i="8"/>
  <c r="AF23" i="8" s="1"/>
  <c r="R23" i="8"/>
  <c r="AI23" i="8"/>
  <c r="AJ23" i="8" s="1"/>
  <c r="V40" i="8"/>
  <c r="Z40" i="8"/>
  <c r="AE55" i="8"/>
  <c r="AF55" i="8" s="1"/>
  <c r="R55" i="8"/>
  <c r="AI55" i="8"/>
  <c r="AE48" i="8"/>
  <c r="R48" i="8"/>
  <c r="AI48" i="8"/>
  <c r="AM48" i="8"/>
  <c r="AN48" i="8" s="1"/>
  <c r="AD53" i="8"/>
  <c r="AL47" i="8"/>
  <c r="AJ44" i="8"/>
  <c r="AJ41" i="8"/>
  <c r="R38" i="8"/>
  <c r="AI38" i="8"/>
  <c r="AJ38" i="8" s="1"/>
  <c r="AM38" i="8"/>
  <c r="AN38" i="8" s="1"/>
  <c r="AE38" i="8"/>
  <c r="AF38" i="8" s="1"/>
  <c r="AB37" i="8"/>
  <c r="X37" i="8"/>
  <c r="AL29" i="8"/>
  <c r="AD24" i="8"/>
  <c r="K15" i="8"/>
  <c r="K16" i="8"/>
  <c r="AH47" i="8"/>
  <c r="AH41" i="8"/>
  <c r="AM33" i="8"/>
  <c r="AE33" i="8"/>
  <c r="AF33" i="8" s="1"/>
  <c r="R28" i="8"/>
  <c r="R27" i="8"/>
  <c r="AI27" i="8"/>
  <c r="AJ27" i="8" s="1"/>
  <c r="AM27" i="8"/>
  <c r="AN27" i="8" s="1"/>
  <c r="AE24" i="8"/>
  <c r="R24" i="8"/>
  <c r="AI24" i="8"/>
  <c r="AM24" i="8"/>
  <c r="K7" i="8"/>
  <c r="K8" i="8"/>
  <c r="AM49" i="8"/>
  <c r="AN49" i="8" s="1"/>
  <c r="AE49" i="8"/>
  <c r="AF49" i="8" s="1"/>
  <c r="AE45" i="8"/>
  <c r="AF45" i="8" s="1"/>
  <c r="R45" i="8"/>
  <c r="AI45" i="8"/>
  <c r="AJ45" i="8" s="1"/>
  <c r="AM45" i="8"/>
  <c r="AN45" i="8" s="1"/>
  <c r="AL33" i="8"/>
  <c r="AE39" i="8"/>
  <c r="AF39" i="8" s="1"/>
  <c r="R39" i="8"/>
  <c r="AI39" i="8"/>
  <c r="AJ39" i="8" s="1"/>
  <c r="AE53" i="8"/>
  <c r="AF53" i="8" s="1"/>
  <c r="R53" i="8"/>
  <c r="AI53" i="8"/>
  <c r="AJ53" i="8" s="1"/>
  <c r="AM53" i="8"/>
  <c r="AN53" i="8" s="1"/>
  <c r="O27" i="8"/>
  <c r="AG27" i="8"/>
  <c r="AH27" i="8" s="1"/>
  <c r="AK27" i="8"/>
  <c r="AL27" i="8" s="1"/>
  <c r="AC27" i="8"/>
  <c r="AD27" i="8" s="1"/>
  <c r="V24" i="8"/>
  <c r="Z24" i="8"/>
  <c r="AE18" i="8"/>
  <c r="AF18" i="8" s="1"/>
  <c r="AM18" i="8"/>
  <c r="R18" i="8"/>
  <c r="AI18" i="8"/>
  <c r="AJ18" i="8" s="1"/>
  <c r="X49" i="8"/>
  <c r="AB49" i="8"/>
  <c r="AM57" i="8"/>
  <c r="AE57" i="8"/>
  <c r="AF57" i="8" s="1"/>
  <c r="AJ36" i="8"/>
  <c r="AD56" i="8"/>
  <c r="AE56" i="8"/>
  <c r="AM56" i="8"/>
  <c r="R56" i="8"/>
  <c r="AI56" i="8"/>
  <c r="AJ56" i="8" s="1"/>
  <c r="V56" i="8"/>
  <c r="Z56" i="8"/>
  <c r="V53" i="8"/>
  <c r="Z53" i="8"/>
  <c r="R50" i="8"/>
  <c r="AE50" i="8"/>
  <c r="AF51" i="8" s="1"/>
  <c r="AM50" i="8"/>
  <c r="AI50" i="8"/>
  <c r="AE47" i="8"/>
  <c r="R47" i="8"/>
  <c r="AI47" i="8"/>
  <c r="AJ47" i="8" s="1"/>
  <c r="AL37" i="8"/>
  <c r="AF35" i="8"/>
  <c r="AD32" i="8"/>
  <c r="AD29" i="8"/>
  <c r="AM23" i="8"/>
  <c r="AN23" i="8" s="1"/>
  <c r="AM55" i="8"/>
  <c r="AN55" i="8" s="1"/>
  <c r="Z50" i="8"/>
  <c r="V50" i="8"/>
  <c r="AM41" i="8"/>
  <c r="AN41" i="8" s="1"/>
  <c r="AE41" i="8"/>
  <c r="R36" i="8"/>
  <c r="R35" i="8"/>
  <c r="AI35" i="8"/>
  <c r="AM35" i="8"/>
  <c r="AN35" i="8" s="1"/>
  <c r="AE32" i="8"/>
  <c r="AF32" i="8" s="1"/>
  <c r="R32" i="8"/>
  <c r="AI32" i="8"/>
  <c r="AM32" i="8"/>
  <c r="AN32" i="8" s="1"/>
  <c r="AL23" i="8"/>
  <c r="AN20" i="8"/>
  <c r="AL17" i="8"/>
  <c r="AA17" i="8"/>
  <c r="AE40" i="8"/>
  <c r="AF40" i="8" s="1"/>
  <c r="R40" i="8"/>
  <c r="AI40" i="8"/>
  <c r="AM40" i="8"/>
  <c r="AN40" i="8" s="1"/>
  <c r="V37" i="8"/>
  <c r="Z37" i="8"/>
  <c r="V32" i="8"/>
  <c r="Z32" i="8"/>
  <c r="AH23" i="8"/>
  <c r="AI17" i="8"/>
  <c r="AJ17" i="8" s="1"/>
  <c r="V29" i="8"/>
  <c r="Z29" i="8"/>
  <c r="O43" i="8"/>
  <c r="AG43" i="8"/>
  <c r="AH43" i="8" s="1"/>
  <c r="AC43" i="8"/>
  <c r="AD43" i="8" s="1"/>
  <c r="AK43" i="8"/>
  <c r="AL43" i="8" s="1"/>
  <c r="X17" i="8"/>
  <c r="W17" i="8" s="1"/>
  <c r="AB17" i="8"/>
  <c r="AL52" i="8"/>
  <c r="AD44" i="8"/>
  <c r="O35" i="8"/>
  <c r="AG35" i="8"/>
  <c r="AH35" i="8" s="1"/>
  <c r="AK35" i="8"/>
  <c r="AL35" i="8" s="1"/>
  <c r="AC35" i="8"/>
  <c r="AD35" i="8" s="1"/>
  <c r="AL57" i="8"/>
  <c r="AJ52" i="8"/>
  <c r="AI49" i="8"/>
  <c r="AJ49" i="8" s="1"/>
  <c r="R46" i="8"/>
  <c r="AI46" i="8"/>
  <c r="AE46" i="8"/>
  <c r="AF46" i="8" s="1"/>
  <c r="AM46" i="8"/>
  <c r="AN47" i="8" s="1"/>
  <c r="AE43" i="8"/>
  <c r="AF43" i="8" s="1"/>
  <c r="AD40" i="8"/>
  <c r="AD37" i="8"/>
  <c r="AM31" i="8"/>
  <c r="AN31" i="8" s="1"/>
  <c r="H10" i="8"/>
  <c r="H11" i="8"/>
  <c r="O46" i="8"/>
  <c r="O38" i="8"/>
  <c r="O30" i="8"/>
  <c r="O22" i="8"/>
  <c r="H15" i="8"/>
  <c r="K12" i="8"/>
  <c r="E10" i="8"/>
  <c r="H7" i="8"/>
  <c r="K4" i="8"/>
  <c r="O57" i="8"/>
  <c r="AL50" i="8"/>
  <c r="O49" i="8"/>
  <c r="AL42" i="8"/>
  <c r="O41" i="8"/>
  <c r="AN37" i="8"/>
  <c r="AL34" i="8"/>
  <c r="O33" i="8"/>
  <c r="AN29" i="8"/>
  <c r="AL26" i="8"/>
  <c r="O25" i="8"/>
  <c r="AN21" i="8"/>
  <c r="AL18" i="8"/>
  <c r="AC54" i="8"/>
  <c r="AD54" i="8" s="1"/>
  <c r="AG52" i="8"/>
  <c r="AH52" i="8" s="1"/>
  <c r="AC46" i="8"/>
  <c r="AD46" i="8" s="1"/>
  <c r="AG44" i="8"/>
  <c r="AC38" i="8"/>
  <c r="AD38" i="8" s="1"/>
  <c r="AG36" i="8"/>
  <c r="AH36" i="8" s="1"/>
  <c r="AC30" i="8"/>
  <c r="AD30" i="8" s="1"/>
  <c r="AG28" i="8"/>
  <c r="AC22" i="8"/>
  <c r="AD22" i="8" s="1"/>
  <c r="AG20" i="8"/>
  <c r="O52" i="8"/>
  <c r="O44" i="8"/>
  <c r="O36" i="8"/>
  <c r="O28" i="8"/>
  <c r="O20" i="8"/>
  <c r="O55" i="8"/>
  <c r="Z54" i="8"/>
  <c r="O47" i="8"/>
  <c r="O39" i="8"/>
  <c r="O31" i="8"/>
  <c r="O23" i="8"/>
  <c r="AK56" i="8"/>
  <c r="AL56" i="8" s="1"/>
  <c r="AK48" i="8"/>
  <c r="AL48" i="8" s="1"/>
  <c r="AK40" i="8"/>
  <c r="AL40" i="8" s="1"/>
  <c r="AK32" i="8"/>
  <c r="AL32" i="8" s="1"/>
  <c r="AK24" i="8"/>
  <c r="AL24" i="8" s="1"/>
  <c r="AI21" i="8"/>
  <c r="AJ21" i="8" s="1"/>
  <c r="R21" i="8"/>
  <c r="AC20" i="8"/>
  <c r="AD20" i="8" s="1"/>
  <c r="AG53" i="8"/>
  <c r="AH53" i="8" s="1"/>
  <c r="AG37" i="8"/>
  <c r="AH37" i="8" s="1"/>
  <c r="AG29" i="8"/>
  <c r="AH30" i="8" s="1"/>
  <c r="AM16" i="8"/>
  <c r="AG56" i="8"/>
  <c r="AG48" i="8"/>
  <c r="AH48" i="8" s="1"/>
  <c r="AG40" i="8"/>
  <c r="AH40" i="8" s="1"/>
  <c r="AG32" i="8"/>
  <c r="AH32" i="8" s="1"/>
  <c r="AG24" i="8"/>
  <c r="AH24" i="8" s="1"/>
  <c r="C7" i="7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B15" i="2"/>
  <c r="B9" i="2"/>
  <c r="B10" i="2"/>
  <c r="B11" i="2"/>
  <c r="B12" i="2"/>
  <c r="B8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J3" i="2"/>
  <c r="J4" i="2"/>
  <c r="J5" i="2"/>
  <c r="J6" i="2"/>
  <c r="J2" i="2"/>
  <c r="E3" i="2"/>
  <c r="E4" i="2"/>
  <c r="E5" i="2"/>
  <c r="E6" i="2"/>
  <c r="E2" i="2"/>
  <c r="F84" i="1"/>
  <c r="AN33" i="8" l="1"/>
  <c r="AN56" i="8"/>
  <c r="AB45" i="8"/>
  <c r="X45" i="8"/>
  <c r="AJ57" i="8"/>
  <c r="X31" i="8"/>
  <c r="AB31" i="8"/>
  <c r="AN26" i="8"/>
  <c r="V52" i="8"/>
  <c r="Z52" i="8"/>
  <c r="V33" i="8"/>
  <c r="Z33" i="8"/>
  <c r="V46" i="8"/>
  <c r="Z46" i="8"/>
  <c r="AL20" i="8"/>
  <c r="X32" i="8"/>
  <c r="AB32" i="8"/>
  <c r="AF56" i="8"/>
  <c r="AF44" i="8"/>
  <c r="AH38" i="8"/>
  <c r="AD21" i="8"/>
  <c r="AD39" i="8"/>
  <c r="X51" i="8"/>
  <c r="AB51" i="8"/>
  <c r="V28" i="8"/>
  <c r="Z28" i="8"/>
  <c r="V36" i="8"/>
  <c r="Z36" i="8"/>
  <c r="AL44" i="8"/>
  <c r="AL25" i="8"/>
  <c r="AB26" i="8"/>
  <c r="X26" i="8"/>
  <c r="V19" i="8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Z19" i="8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V43" i="8"/>
  <c r="Z43" i="8"/>
  <c r="X54" i="8"/>
  <c r="AB54" i="8"/>
  <c r="X56" i="8"/>
  <c r="AB56" i="8"/>
  <c r="X19" i="8"/>
  <c r="AB19" i="8"/>
  <c r="AB21" i="8"/>
  <c r="X21" i="8"/>
  <c r="AN39" i="8"/>
  <c r="AF26" i="8"/>
  <c r="V27" i="8"/>
  <c r="Z27" i="8"/>
  <c r="AN17" i="8"/>
  <c r="AH28" i="8"/>
  <c r="V41" i="8"/>
  <c r="Z41" i="8"/>
  <c r="AJ35" i="8"/>
  <c r="X47" i="8"/>
  <c r="AB47" i="8"/>
  <c r="AD36" i="8"/>
  <c r="AJ48" i="8"/>
  <c r="AD28" i="8"/>
  <c r="X44" i="8"/>
  <c r="AB44" i="8"/>
  <c r="AH49" i="8"/>
  <c r="V44" i="8"/>
  <c r="Z44" i="8"/>
  <c r="AJ20" i="8"/>
  <c r="V35" i="8"/>
  <c r="Z35" i="8"/>
  <c r="X35" i="8"/>
  <c r="AB35" i="8"/>
  <c r="AF47" i="8"/>
  <c r="X48" i="8"/>
  <c r="AB48" i="8"/>
  <c r="AL41" i="8"/>
  <c r="AN43" i="8"/>
  <c r="X23" i="8"/>
  <c r="AB23" i="8"/>
  <c r="V38" i="8"/>
  <c r="Z38" i="8"/>
  <c r="V49" i="8"/>
  <c r="Z49" i="8"/>
  <c r="X36" i="8"/>
  <c r="AB36" i="8"/>
  <c r="AJ50" i="8"/>
  <c r="AN57" i="8"/>
  <c r="AN24" i="8"/>
  <c r="AF48" i="8"/>
  <c r="AJ43" i="8"/>
  <c r="AH25" i="8"/>
  <c r="AJ22" i="8"/>
  <c r="AB42" i="8"/>
  <c r="X42" i="8"/>
  <c r="V22" i="8"/>
  <c r="Z22" i="8"/>
  <c r="AJ32" i="8"/>
  <c r="Z23" i="8"/>
  <c r="V23" i="8"/>
  <c r="AL49" i="8"/>
  <c r="AF41" i="8"/>
  <c r="AN50" i="8"/>
  <c r="AD55" i="8"/>
  <c r="AB53" i="8"/>
  <c r="X53" i="8"/>
  <c r="AJ24" i="8"/>
  <c r="X43" i="8"/>
  <c r="AB43" i="8"/>
  <c r="X22" i="8"/>
  <c r="AB22" i="8"/>
  <c r="V30" i="8"/>
  <c r="Z30" i="8"/>
  <c r="AH21" i="8"/>
  <c r="AH20" i="8"/>
  <c r="AH44" i="8"/>
  <c r="AJ40" i="8"/>
  <c r="AF50" i="8"/>
  <c r="X24" i="8"/>
  <c r="AB24" i="8"/>
  <c r="AJ55" i="8"/>
  <c r="X30" i="8"/>
  <c r="AB30" i="8"/>
  <c r="AD31" i="8"/>
  <c r="AJ28" i="8"/>
  <c r="X46" i="8"/>
  <c r="AB46" i="8"/>
  <c r="X28" i="8"/>
  <c r="AB28" i="8"/>
  <c r="V25" i="8"/>
  <c r="Z25" i="8"/>
  <c r="Z31" i="8"/>
  <c r="V31" i="8"/>
  <c r="V57" i="8"/>
  <c r="Z57" i="8"/>
  <c r="Z39" i="8"/>
  <c r="V39" i="8"/>
  <c r="X40" i="8"/>
  <c r="AB40" i="8"/>
  <c r="AD47" i="8"/>
  <c r="AB50" i="8"/>
  <c r="X50" i="8"/>
  <c r="AF24" i="8"/>
  <c r="X55" i="8"/>
  <c r="AB55" i="8"/>
  <c r="AL36" i="8"/>
  <c r="AJ33" i="8"/>
  <c r="AB34" i="8"/>
  <c r="X34" i="8"/>
  <c r="V20" i="8"/>
  <c r="Z20" i="8"/>
  <c r="Z47" i="8"/>
  <c r="V47" i="8"/>
  <c r="V51" i="8"/>
  <c r="Z51" i="8"/>
  <c r="AF19" i="8"/>
  <c r="X20" i="8"/>
  <c r="AB20" i="8"/>
  <c r="X52" i="8"/>
  <c r="AB52" i="8"/>
  <c r="AA18" i="8"/>
  <c r="AA19" i="8" s="1"/>
  <c r="AA20" i="8" s="1"/>
  <c r="AA21" i="8" s="1"/>
  <c r="AA22" i="8" s="1"/>
  <c r="AA23" i="8" s="1"/>
  <c r="AA24" i="8" s="1"/>
  <c r="AA25" i="8" s="1"/>
  <c r="AA26" i="8" s="1"/>
  <c r="AA27" i="8" s="1"/>
  <c r="AA28" i="8" s="1"/>
  <c r="AA29" i="8" s="1"/>
  <c r="AA30" i="8" s="1"/>
  <c r="AA31" i="8" s="1"/>
  <c r="AA32" i="8" s="1"/>
  <c r="AA33" i="8" s="1"/>
  <c r="AA34" i="8" s="1"/>
  <c r="AA35" i="8" s="1"/>
  <c r="AA36" i="8" s="1"/>
  <c r="AA37" i="8" s="1"/>
  <c r="AA38" i="8" s="1"/>
  <c r="AA39" i="8" s="1"/>
  <c r="AA40" i="8" s="1"/>
  <c r="AA41" i="8" s="1"/>
  <c r="AA42" i="8" s="1"/>
  <c r="AA43" i="8" s="1"/>
  <c r="AA44" i="8" s="1"/>
  <c r="AA45" i="8" s="1"/>
  <c r="AA46" i="8" s="1"/>
  <c r="AA47" i="8" s="1"/>
  <c r="AA48" i="8" s="1"/>
  <c r="AA49" i="8" s="1"/>
  <c r="AA50" i="8" s="1"/>
  <c r="AA51" i="8" s="1"/>
  <c r="AA52" i="8" s="1"/>
  <c r="AA53" i="8" s="1"/>
  <c r="AA54" i="8" s="1"/>
  <c r="AA55" i="8" s="1"/>
  <c r="AA56" i="8" s="1"/>
  <c r="AA57" i="8" s="1"/>
  <c r="X39" i="8"/>
  <c r="AB39" i="8"/>
  <c r="AN34" i="8"/>
  <c r="AH56" i="8"/>
  <c r="AH57" i="8"/>
  <c r="AN46" i="8"/>
  <c r="AB18" i="8"/>
  <c r="X18" i="8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AN36" i="8"/>
  <c r="AH29" i="8"/>
  <c r="Z55" i="8"/>
  <c r="V55" i="8"/>
  <c r="AJ46" i="8"/>
  <c r="AN52" i="8"/>
  <c r="AN18" i="8"/>
  <c r="X27" i="8"/>
  <c r="AB27" i="8"/>
  <c r="X38" i="8"/>
  <c r="AB38" i="8"/>
  <c r="AN19" i="8"/>
  <c r="AF42" i="8"/>
  <c r="AF54" i="8"/>
  <c r="AD52" i="8"/>
  <c r="AF34" i="8"/>
  <c r="AF27" i="8"/>
  <c r="F3" i="2"/>
  <c r="F4" i="2"/>
  <c r="F5" i="2"/>
  <c r="F6" i="2"/>
  <c r="F2" i="2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G35" i="1"/>
  <c r="F35" i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G88" i="1" s="1"/>
  <c r="F5" i="1"/>
  <c r="G5" i="1" s="1"/>
  <c r="G87" i="1" s="1"/>
  <c r="G4" i="1"/>
  <c r="G86" i="1" s="1"/>
  <c r="F4" i="1"/>
  <c r="F86" i="1" s="1"/>
  <c r="F3" i="1"/>
  <c r="G3" i="1" s="1"/>
  <c r="G85" i="1" s="1"/>
  <c r="F2" i="1"/>
  <c r="G2" i="1" s="1"/>
  <c r="G84" i="1" s="1"/>
  <c r="H2" i="2" l="1"/>
  <c r="H3" i="2" s="1"/>
  <c r="H4" i="2" s="1"/>
  <c r="H5" i="2" s="1"/>
  <c r="H6" i="2" s="1"/>
  <c r="G6" i="2" s="1"/>
  <c r="F88" i="1"/>
  <c r="F87" i="1"/>
  <c r="F85" i="1"/>
  <c r="G3" i="2" l="1"/>
  <c r="G5" i="2"/>
  <c r="G4" i="2"/>
</calcChain>
</file>

<file path=xl/sharedStrings.xml><?xml version="1.0" encoding="utf-8"?>
<sst xmlns="http://schemas.openxmlformats.org/spreadsheetml/2006/main" count="1106" uniqueCount="467">
  <si>
    <t>年份</t>
  </si>
  <si>
    <t>全国</t>
    <phoneticPr fontId="3" type="noConversion"/>
  </si>
  <si>
    <t>省份</t>
  </si>
  <si>
    <t>城市名</t>
  </si>
  <si>
    <t>人口</t>
    <phoneticPr fontId="3" type="noConversion"/>
  </si>
  <si>
    <t>老头老太太%</t>
    <phoneticPr fontId="3" type="noConversion"/>
  </si>
  <si>
    <t>男0</t>
  </si>
  <si>
    <t>男1</t>
  </si>
  <si>
    <t>男2</t>
  </si>
  <si>
    <t>男3</t>
  </si>
  <si>
    <t>男4</t>
  </si>
  <si>
    <t>男5</t>
  </si>
  <si>
    <t>男6</t>
  </si>
  <si>
    <t>男7</t>
  </si>
  <si>
    <t>男8</t>
  </si>
  <si>
    <t>男9</t>
  </si>
  <si>
    <t>男10</t>
  </si>
  <si>
    <t>女0</t>
  </si>
  <si>
    <t>女1</t>
  </si>
  <si>
    <t>女2</t>
  </si>
  <si>
    <t>女3</t>
  </si>
  <si>
    <t>女4</t>
  </si>
  <si>
    <t>女5</t>
  </si>
  <si>
    <t>女6</t>
  </si>
  <si>
    <t>女7</t>
  </si>
  <si>
    <t>女8</t>
  </si>
  <si>
    <t>女9</t>
  </si>
  <si>
    <t>女10</t>
  </si>
  <si>
    <t>中国</t>
    <phoneticPr fontId="3" type="noConversion"/>
  </si>
  <si>
    <t>山东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</si>
  <si>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</si>
  <si>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</si>
  <si>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</si>
  <si>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</si>
  <si>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</si>
  <si>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</si>
  <si>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</si>
  <si>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</si>
  <si>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</si>
  <si>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</si>
  <si>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</si>
  <si>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</si>
  <si>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</si>
  <si>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</si>
  <si>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</si>
  <si>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</si>
  <si>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全国</t>
  </si>
  <si>
    <t>人口</t>
  </si>
  <si>
    <t>20-69 population</t>
    <phoneticPr fontId="3" type="noConversion"/>
  </si>
  <si>
    <t>employment</t>
    <phoneticPr fontId="3" type="noConversion"/>
  </si>
  <si>
    <t>adult employment</t>
    <phoneticPr fontId="3" type="noConversion"/>
  </si>
  <si>
    <t>山东</t>
    <phoneticPr fontId="3" type="noConversion"/>
  </si>
  <si>
    <t>Unit: people</t>
  </si>
  <si>
    <t>Population</t>
  </si>
  <si>
    <t>#</t>
  </si>
  <si>
    <t>行政区划编码</t>
  </si>
  <si>
    <t>省级行政区</t>
  </si>
  <si>
    <t>名称</t>
  </si>
  <si>
    <t>北京市</t>
  </si>
  <si>
    <t>天津市</t>
  </si>
  <si>
    <t>河北省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</si>
  <si>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</si>
  <si>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</si>
  <si>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</si>
  <si>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</si>
  <si>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</si>
  <si>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</si>
  <si>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</si>
  <si>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</si>
  <si>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</si>
  <si>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</si>
  <si>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</si>
  <si>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山西省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</si>
  <si>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</si>
  <si>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</si>
  <si>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</si>
  <si>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</si>
  <si>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</si>
  <si>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</si>
  <si>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</si>
  <si>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</si>
  <si>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</si>
  <si>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</si>
  <si>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</si>
  <si>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内蒙古自治区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</si>
  <si>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</si>
  <si>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</si>
  <si>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</si>
  <si>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</si>
  <si>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</si>
  <si>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</si>
  <si>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</si>
  <si>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</si>
  <si>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</si>
  <si>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</si>
  <si>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</si>
  <si>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</si>
  <si>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辽宁省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</si>
  <si>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</si>
  <si>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</si>
  <si>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</si>
  <si>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</si>
  <si>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</si>
  <si>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</si>
  <si>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</si>
  <si>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</si>
  <si>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</si>
  <si>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</si>
  <si>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</si>
  <si>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</si>
  <si>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</si>
  <si>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</si>
  <si>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吉林省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</si>
  <si>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</si>
  <si>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</si>
  <si>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</si>
  <si>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</si>
  <si>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</si>
  <si>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</si>
  <si>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</si>
  <si>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</si>
  <si>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</si>
  <si>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黑龙江省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</si>
  <si>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</si>
  <si>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</si>
  <si>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</si>
  <si>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</si>
  <si>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</si>
  <si>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</si>
  <si>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</si>
  <si>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</si>
  <si>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</si>
  <si>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</si>
  <si>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</si>
  <si>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</si>
  <si>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</si>
  <si>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上海市</t>
  </si>
  <si>
    <t>江苏省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</si>
  <si>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</si>
  <si>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</si>
  <si>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</si>
  <si>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</si>
  <si>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</si>
  <si>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</si>
  <si>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</si>
  <si>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</si>
  <si>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</si>
  <si>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</si>
  <si>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</si>
  <si>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</si>
  <si>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</si>
  <si>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浙江省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</si>
  <si>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</si>
  <si>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</si>
  <si>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</si>
  <si>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</si>
  <si>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</si>
  <si>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</si>
  <si>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</si>
  <si>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</si>
  <si>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</si>
  <si>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</si>
  <si>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</si>
  <si>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安徽省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</si>
  <si>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</si>
  <si>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</si>
  <si>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</si>
  <si>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</si>
  <si>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</si>
  <si>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</si>
  <si>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</si>
  <si>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</si>
  <si>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</si>
  <si>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</si>
  <si>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</si>
  <si>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</si>
  <si>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</si>
  <si>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</si>
  <si>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</si>
  <si>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</si>
  <si>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福建省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</si>
  <si>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</si>
  <si>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</si>
  <si>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</si>
  <si>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</si>
  <si>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</si>
  <si>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</si>
  <si>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</si>
  <si>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</si>
  <si>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</si>
  <si>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江西省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</si>
  <si>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</si>
  <si>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</si>
  <si>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</si>
  <si>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</si>
  <si>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</si>
  <si>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</si>
  <si>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</si>
  <si>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</si>
  <si>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</si>
  <si>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</si>
  <si>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</si>
  <si>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山东省</t>
  </si>
  <si>
    <t>河南省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</si>
  <si>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</si>
  <si>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</si>
  <si>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</si>
  <si>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</si>
  <si>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</si>
  <si>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</si>
  <si>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</si>
  <si>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</si>
  <si>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</si>
  <si>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</si>
  <si>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</si>
  <si>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</si>
  <si>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</si>
  <si>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</si>
  <si>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</si>
  <si>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</si>
  <si>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</si>
  <si>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济源市</t>
  </si>
  <si>
    <t>湖北省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</si>
  <si>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</si>
  <si>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</si>
  <si>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</si>
  <si>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</si>
  <si>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</si>
  <si>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</si>
  <si>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</si>
  <si>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</si>
  <si>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</si>
  <si>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</si>
  <si>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</si>
  <si>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</si>
  <si>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</si>
  <si>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仙桃市</t>
  </si>
  <si>
    <t>潜江市</t>
  </si>
  <si>
    <t>天门市</t>
  </si>
  <si>
    <t>神农架林区</t>
  </si>
  <si>
    <t>湖南省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</si>
  <si>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</si>
  <si>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</si>
  <si>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</si>
  <si>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</si>
  <si>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</si>
  <si>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</si>
  <si>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</si>
  <si>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</si>
  <si>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</si>
  <si>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</si>
  <si>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</si>
  <si>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</si>
  <si>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</si>
  <si>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</si>
  <si>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广东省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</si>
  <si>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</si>
  <si>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</si>
  <si>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</si>
  <si>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</si>
  <si>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</si>
  <si>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</si>
  <si>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</si>
  <si>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</si>
  <si>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</si>
  <si>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</si>
  <si>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</si>
  <si>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</si>
  <si>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</si>
  <si>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</si>
  <si>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</si>
  <si>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</si>
  <si>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</si>
  <si>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</si>
  <si>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</si>
  <si>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</si>
  <si>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</si>
  <si>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广西壮族自治区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</si>
  <si>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</si>
  <si>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</si>
  <si>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</si>
  <si>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</si>
  <si>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</si>
  <si>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</si>
  <si>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</si>
  <si>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</si>
  <si>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</si>
  <si>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</si>
  <si>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</si>
  <si>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</si>
  <si>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</si>
  <si>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</si>
  <si>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海南省</t>
  </si>
  <si>
    <t>海口市</t>
  </si>
  <si>
    <t>三亚市</t>
  </si>
  <si>
    <t>三沙市</t>
  </si>
  <si>
    <t>儋州市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</si>
  <si>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</si>
  <si>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</si>
  <si>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</si>
  <si>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</si>
  <si>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</si>
  <si>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</si>
  <si>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</si>
  <si>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</si>
  <si>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</si>
  <si>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</si>
  <si>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</si>
  <si>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</si>
  <si>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</si>
  <si>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</si>
  <si>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</si>
  <si>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重庆市</t>
  </si>
  <si>
    <t>四川省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</si>
  <si>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</si>
  <si>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</si>
  <si>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</si>
  <si>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</si>
  <si>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</si>
  <si>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</si>
  <si>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</si>
  <si>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</si>
  <si>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</si>
  <si>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</si>
  <si>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</si>
  <si>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</si>
  <si>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</si>
  <si>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</si>
  <si>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</si>
  <si>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</si>
  <si>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</si>
  <si>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</si>
  <si>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</si>
  <si>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</si>
  <si>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</si>
  <si>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贵州省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</si>
  <si>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</si>
  <si>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</si>
  <si>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</si>
  <si>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</si>
  <si>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</si>
  <si>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</si>
  <si>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</si>
  <si>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</si>
  <si>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</si>
  <si>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云南省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</si>
  <si>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</si>
  <si>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</si>
  <si>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</si>
  <si>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</si>
  <si>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</si>
  <si>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</si>
  <si>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</si>
  <si>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</si>
  <si>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</si>
  <si>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</si>
  <si>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</si>
  <si>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</si>
  <si>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</si>
  <si>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</si>
  <si>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</si>
  <si>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</si>
  <si>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西藏自治区</t>
  </si>
  <si>
    <t>拉萨市</t>
  </si>
  <si>
    <t>日喀则市</t>
  </si>
  <si>
    <t>昌都市</t>
  </si>
  <si>
    <t>林芝市</t>
  </si>
  <si>
    <t>山南市</t>
  </si>
  <si>
    <t>那曲市</t>
  </si>
  <si>
    <t>阿里地区</t>
  </si>
  <si>
    <t>陕西省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</si>
  <si>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</si>
  <si>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</si>
  <si>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</si>
  <si>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</si>
  <si>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</si>
  <si>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</si>
  <si>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</si>
  <si>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</si>
  <si>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</si>
  <si>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</si>
  <si>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甘肃省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</si>
  <si>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</si>
  <si>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</si>
  <si>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</si>
  <si>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</si>
  <si>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</si>
  <si>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</si>
  <si>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</si>
  <si>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</si>
  <si>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</si>
  <si>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</si>
  <si>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</si>
  <si>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</si>
  <si>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</si>
  <si>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</si>
  <si>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青海省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</si>
  <si>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</si>
  <si>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</si>
  <si>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</si>
  <si>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</si>
  <si>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</si>
  <si>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</si>
  <si>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</si>
  <si>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</si>
  <si>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宁夏回族自治区</t>
  </si>
  <si>
    <t>银川市</t>
  </si>
  <si>
    <t>石嘴山市</t>
  </si>
  <si>
    <t>吴忠市</t>
  </si>
  <si>
    <t>固原市</t>
  </si>
  <si>
    <t>中卫市</t>
  </si>
  <si>
    <t>新疆维吾尔自治区</t>
  </si>
  <si>
    <t>乌鲁木齐市</t>
  </si>
  <si>
    <t>克拉玛依市</t>
  </si>
  <si>
    <t>吐鲁番市</t>
  </si>
  <si>
    <t>哈密市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</si>
  <si>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</si>
  <si>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</si>
  <si>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</si>
  <si>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</si>
  <si>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</si>
  <si>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</si>
  <si>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</si>
  <si>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</si>
  <si>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</si>
  <si>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</si>
  <si>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</si>
  <si>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</si>
  <si>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</si>
  <si>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</si>
  <si>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</si>
  <si>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</si>
  <si>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</si>
  <si>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</si>
  <si>
    <t>昆玉市</t>
  </si>
  <si>
    <t>胡杨河市</t>
  </si>
  <si>
    <t>台湾省</t>
  </si>
  <si>
    <t>香港特别行政区</t>
  </si>
  <si>
    <t>澳门特别行政区</t>
  </si>
  <si>
    <t>Employed Population</t>
  </si>
  <si>
    <t>Unit: 2012 $</t>
  </si>
  <si>
    <t>Total EE Compensation</t>
  </si>
  <si>
    <t>Avg Annual Perc Cng / Yr</t>
  </si>
  <si>
    <t>Annual Perc Change</t>
  </si>
  <si>
    <t>2012 10000$/hr</t>
    <phoneticPr fontId="3" type="noConversion"/>
  </si>
  <si>
    <t>2012 $ / nominal 元 (from CPI)</t>
    <phoneticPr fontId="3" type="noConversion"/>
  </si>
  <si>
    <t>名义 万元/yr</t>
    <phoneticPr fontId="3" type="noConversion"/>
  </si>
  <si>
    <t>Total</t>
    <phoneticPr fontId="3" type="noConversion"/>
  </si>
  <si>
    <t>GDPpc多项式回归(I)</t>
    <phoneticPr fontId="3" type="noConversion"/>
  </si>
  <si>
    <t>GDP多项式回归(H)</t>
    <phoneticPr fontId="3" type="noConversion"/>
  </si>
  <si>
    <t>GDPpc线性回归(G)</t>
    <phoneticPr fontId="3" type="noConversion"/>
  </si>
  <si>
    <t>GDP线性回归(F)</t>
    <phoneticPr fontId="3" type="noConversion"/>
  </si>
  <si>
    <t>GDPpc指数回归€</t>
    <phoneticPr fontId="3" type="noConversion"/>
  </si>
  <si>
    <t>GDP指数回归(D)</t>
    <phoneticPr fontId="3" type="noConversion"/>
  </si>
  <si>
    <t>GDPpc增速线性回归过原点(C1)</t>
    <phoneticPr fontId="3" type="noConversion"/>
  </si>
  <si>
    <t>GDP增速线性回归过原点(B1)</t>
    <phoneticPr fontId="3" type="noConversion"/>
  </si>
  <si>
    <t>GDPpc增速线性回归©</t>
    <phoneticPr fontId="3" type="noConversion"/>
  </si>
  <si>
    <t>GDP增速线性回归(B)</t>
    <phoneticPr fontId="3" type="noConversion"/>
  </si>
  <si>
    <t>过往增率外推(A)</t>
    <phoneticPr fontId="3" type="noConversion"/>
  </si>
  <si>
    <t>GDPpc外推</t>
    <phoneticPr fontId="3" type="noConversion"/>
  </si>
  <si>
    <t>GDP外推</t>
    <phoneticPr fontId="3" type="noConversion"/>
  </si>
  <si>
    <t>平均工资</t>
    <phoneticPr fontId="3" type="noConversion"/>
  </si>
  <si>
    <t>GDPpc</t>
    <phoneticPr fontId="3" type="noConversion"/>
  </si>
  <si>
    <t>GDP</t>
    <phoneticPr fontId="3" type="noConversion"/>
  </si>
  <si>
    <t>Employment</t>
    <phoneticPr fontId="3" type="noConversion"/>
  </si>
  <si>
    <t>Wage</t>
    <phoneticPr fontId="3" type="noConversion"/>
  </si>
  <si>
    <t>Employment Compensation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</si>
</sst>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0_);[Red]\(0\)"/>
    <numFmt numFmtId="178" formatCode="0.0000_ "/>
    <numFmt numFmtId="179" formatCode="0.0000_);[Red]\(0.0000\)"/>
    <numFmt numFmtId="180" formatCode="0.000E+00"/>
  </numFmts>
  <fonts count="1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1"/>
      <color indexed="8"/>
      <name val="等线"/>
      <family val="2"/>
      <scheme val="minor"/>
    </font>
    <font>
      <i/>
      <sz val="11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2"/>
      <color rgb="FF000000"/>
      <name val="等线"/>
      <family val="3"/>
      <charset val="134"/>
    </font>
    <font>
      <b/>
      <sz val="11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4" fillId="0" borderId="0"/>
    <xf numFmtId="0" fontId="5" fillId="0" borderId="0"/>
    <xf numFmtId="0" fontId="2" fillId="0" borderId="0"/>
    <xf numFmtId="0" fontId="15" fillId="0" borderId="0">
      <alignment vertical="center"/>
    </xf>
  </cellStyleXfs>
  <cellXfs count="51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6" fillId="0" borderId="0" xfId="1" applyFont="1"/>
    <xf numFmtId="0" fontId="7" fillId="0" borderId="0" xfId="5" applyFont="1" applyAlignment="1">
      <alignment horizontal="center"/>
    </xf>
    <xf numFmtId="0" fontId="8" fillId="0" borderId="0" xfId="5" applyFont="1" applyAlignment="1">
      <alignment horizontal="center"/>
    </xf>
    <xf numFmtId="0" fontId="9" fillId="0" borderId="0" xfId="5" applyFont="1"/>
    <xf numFmtId="0" fontId="9" fillId="0" borderId="0" xfId="5" applyFont="1" applyAlignment="1">
      <alignment horizontal="left"/>
    </xf>
    <xf numFmtId="0" fontId="10" fillId="2" borderId="0" xfId="5" applyFont="1" applyFill="1" applyAlignment="1">
      <alignment horizontal="left"/>
    </xf>
    <xf numFmtId="0" fontId="2" fillId="0" borderId="0" xfId="5"/>
    <xf numFmtId="0" fontId="7" fillId="3" borderId="0" xfId="5" applyFont="1" applyFill="1" applyAlignment="1">
      <alignment horizontal="left"/>
    </xf>
    <xf numFmtId="0" fontId="11" fillId="0" borderId="0" xfId="5" applyFont="1" applyAlignment="1">
      <alignment horizontal="left" vertical="center"/>
    </xf>
    <xf numFmtId="0" fontId="11" fillId="4" borderId="0" xfId="5" applyFont="1" applyFill="1" applyAlignment="1">
      <alignment horizontal="left" vertical="center"/>
    </xf>
    <xf numFmtId="0" fontId="2" fillId="0" borderId="0" xfId="5" applyAlignment="1">
      <alignment horizontal="left"/>
    </xf>
    <xf numFmtId="0" fontId="0" fillId="0" borderId="0" xfId="0" applyAlignment="1"/>
    <xf numFmtId="0" fontId="6" fillId="0" borderId="0" xfId="0" applyFont="1" applyAlignment="1"/>
    <xf numFmtId="0" fontId="1" fillId="0" borderId="0" xfId="1"/>
    <xf numFmtId="0" fontId="6" fillId="0" borderId="0" xfId="1" applyFont="1"/>
    <xf numFmtId="176" fontId="1" fillId="0" borderId="0" xfId="1" applyNumberFormat="1"/>
    <xf numFmtId="0" fontId="12" fillId="0" borderId="0" xfId="0" applyFont="1" applyAlignment="1"/>
    <xf numFmtId="0" fontId="0" fillId="0" borderId="0" xfId="0" applyAlignment="1">
      <alignment wrapText="1"/>
    </xf>
    <xf numFmtId="177" fontId="0" fillId="0" borderId="0" xfId="0" applyNumberFormat="1">
      <alignment vertical="center"/>
    </xf>
    <xf numFmtId="11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0" fontId="0" fillId="5" borderId="0" xfId="0" applyNumberFormat="1" applyFill="1">
      <alignment vertical="center"/>
    </xf>
    <xf numFmtId="176" fontId="0" fillId="5" borderId="0" xfId="0" applyNumberFormat="1" applyFill="1">
      <alignment vertical="center"/>
    </xf>
    <xf numFmtId="10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0" fontId="0" fillId="6" borderId="0" xfId="0" applyNumberFormat="1" applyFill="1">
      <alignment vertical="center"/>
    </xf>
    <xf numFmtId="176" fontId="0" fillId="6" borderId="0" xfId="0" applyNumberFormat="1" applyFill="1">
      <alignment vertical="center"/>
    </xf>
    <xf numFmtId="10" fontId="0" fillId="4" borderId="0" xfId="0" applyNumberFormat="1" applyFill="1">
      <alignment vertical="center"/>
    </xf>
    <xf numFmtId="176" fontId="0" fillId="4" borderId="0" xfId="0" applyNumberFormat="1" applyFill="1">
      <alignment vertical="center"/>
    </xf>
    <xf numFmtId="10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10" fontId="0" fillId="7" borderId="0" xfId="0" applyNumberFormat="1" applyFill="1">
      <alignment vertical="center"/>
    </xf>
    <xf numFmtId="176" fontId="0" fillId="7" borderId="0" xfId="0" applyNumberFormat="1" applyFill="1">
      <alignment vertical="center"/>
    </xf>
    <xf numFmtId="10" fontId="13" fillId="3" borderId="0" xfId="0" applyNumberFormat="1" applyFont="1" applyFill="1">
      <alignment vertical="center"/>
    </xf>
    <xf numFmtId="177" fontId="13" fillId="3" borderId="0" xfId="0" applyNumberFormat="1" applyFont="1" applyFill="1">
      <alignment vertical="center"/>
    </xf>
    <xf numFmtId="177" fontId="0" fillId="6" borderId="0" xfId="0" applyNumberFormat="1" applyFill="1">
      <alignment vertical="center"/>
    </xf>
    <xf numFmtId="177" fontId="0" fillId="3" borderId="0" xfId="0" applyNumberFormat="1" applyFill="1">
      <alignment vertical="center"/>
    </xf>
    <xf numFmtId="177" fontId="0" fillId="4" borderId="0" xfId="0" applyNumberFormat="1" applyFill="1">
      <alignment vertical="center"/>
    </xf>
    <xf numFmtId="0" fontId="14" fillId="0" borderId="0" xfId="0" applyFont="1" applyAlignment="1"/>
    <xf numFmtId="177" fontId="0" fillId="2" borderId="0" xfId="0" applyNumberFormat="1" applyFill="1">
      <alignment vertical="center"/>
    </xf>
    <xf numFmtId="1" fontId="4" fillId="8" borderId="0" xfId="6" applyNumberFormat="1" applyFont="1" applyFill="1" applyAlignment="1">
      <alignment horizontal="right" vertical="center"/>
    </xf>
    <xf numFmtId="177" fontId="4" fillId="0" borderId="0" xfId="6" applyNumberFormat="1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80" fontId="0" fillId="0" borderId="0" xfId="0" applyNumberFormat="1">
      <alignment vertical="center"/>
    </xf>
  </cellXfs>
  <cellStyles count="7">
    <cellStyle name="Normal 2" xfId="3" xr:uid="{A58A39F2-B612-4430-A1EF-2CDD26D4FB42}"/>
    <cellStyle name="Normal 3" xfId="4" xr:uid="{838B5E09-D5EA-4FEF-A1B5-45121E2A5F84}"/>
    <cellStyle name="百分比 2" xfId="2" xr:uid="{D99A349F-BE5F-4B8A-8334-539C51429596}"/>
    <cellStyle name="常规" xfId="0" builtinId="0"/>
    <cellStyle name="常规 2" xfId="1" xr:uid="{5B3CFB6A-1623-4DA4-984F-CEC405650B07}"/>
    <cellStyle name="常规 3" xfId="5" xr:uid="{9FAEB9F6-0BF1-4A7C-A65C-7F2675CB782B}"/>
    <cellStyle name="常规 3 2" xfId="6" xr:uid="{CA9DD5E8-6EAE-4662-9EF7-C5472D06D1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1.9878608923884513E-2"/>
                  <c:y val="0.29649023038786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'Employment Forecast'!$A$8:$A$12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'Employment Forecast'!$B$8:$B$12</c:f>
              <c:numCache>
                <c:formatCode>0_ </c:formatCode>
                <c:ptCount val="5"/>
                <c:pt idx="0">
                  <c:v>5987.0307000000003</c:v>
                </c:pt>
                <c:pt idx="1">
                  <c:v>5694.879378227808</c:v>
                </c:pt>
                <c:pt idx="2">
                  <c:v>5090.8438438227977</c:v>
                </c:pt>
                <c:pt idx="3">
                  <c:v>4526.1933846557995</c:v>
                </c:pt>
                <c:pt idx="4">
                  <c:v>3725.7779680698773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A-459A-801A-E21D3255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069280"/>
        <c:axId val="1759073856"/>
      </c:scatterChart>
      <c:valAx>
        <c:axId val="175906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9073856"/>
        <c:crosses val="autoZero"/>
        <c:crossBetween val="midCat"/>
      </c:valAx>
      <c:valAx>
        <c:axId val="17590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906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0804899387576"/>
          <c:y val="5.0764071157771942E-2"/>
          <c:w val="0.81527150772820067"/>
          <c:h val="0.8418365412656750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'Wage Extrapolation'!$E$3:$E$17</c:f>
              <c:numCache>
                <c:formatCode>0.00%</c:formatCode>
                <c:ptCount val="15"/>
                <c:pt idx="0">
                  <c:v>0.14445196885599088</c:v>
                </c:pt>
                <c:pt idx="1">
                  <c:v>0.11157370646747067</c:v>
                </c:pt>
                <c:pt idx="2">
                  <c:v>0.10687277524121686</c:v>
                </c:pt>
                <c:pt idx="3">
                  <c:v>9.2104609201701937E-2</c:v>
                </c:pt>
                <c:pt idx="4">
                  <c:v>7.439361120681931E-2</c:v>
                </c:pt>
                <c:pt idx="5">
                  <c:v>6.5543864290726894E-2</c:v>
                </c:pt>
                <c:pt idx="6">
                  <c:v>7.4587751151943493E-2</c:v>
                </c:pt>
                <c:pt idx="7">
                  <c:v>7.8786956126966956E-2</c:v>
                </c:pt>
                <c:pt idx="8">
                  <c:v>6.1513845680009283E-2</c:v>
                </c:pt>
                <c:pt idx="9">
                  <c:v>8.8933373332876542E-2</c:v>
                </c:pt>
                <c:pt idx="10">
                  <c:v>4.8077648864870204E-2</c:v>
                </c:pt>
                <c:pt idx="11">
                  <c:v>2.8774178052407562E-2</c:v>
                </c:pt>
                <c:pt idx="12">
                  <c:v>2.1949817505280578E-2</c:v>
                </c:pt>
                <c:pt idx="13">
                  <c:v>4.4936678171214828E-2</c:v>
                </c:pt>
                <c:pt idx="14">
                  <c:v>3.0254420805902127E-2</c:v>
                </c:pt>
              </c:numCache>
            </c:numRef>
          </c:xVal>
          <c:yVal>
            <c:numRef>
              <c:f>'Wage Extrapolation'!$K$3:$K$17</c:f>
              <c:numCache>
                <c:formatCode>0.00%</c:formatCode>
                <c:ptCount val="15"/>
                <c:pt idx="0">
                  <c:v>0.11361071085802005</c:v>
                </c:pt>
                <c:pt idx="1">
                  <c:v>0.10261024340256188</c:v>
                </c:pt>
                <c:pt idx="2">
                  <c:v>7.2253719914450718E-2</c:v>
                </c:pt>
                <c:pt idx="3">
                  <c:v>0.12673598245606615</c:v>
                </c:pt>
                <c:pt idx="4">
                  <c:v>5.0110574143212322E-2</c:v>
                </c:pt>
                <c:pt idx="5">
                  <c:v>4.4599180585799217E-2</c:v>
                </c:pt>
                <c:pt idx="6">
                  <c:v>8.8558159305732867E-2</c:v>
                </c:pt>
                <c:pt idx="7">
                  <c:v>0.11309041149657117</c:v>
                </c:pt>
                <c:pt idx="8">
                  <c:v>7.6473274854679446E-2</c:v>
                </c:pt>
                <c:pt idx="9">
                  <c:v>0.1050976581192599</c:v>
                </c:pt>
                <c:pt idx="10">
                  <c:v>7.6847818786614841E-2</c:v>
                </c:pt>
                <c:pt idx="11">
                  <c:v>4.4410143294151605E-2</c:v>
                </c:pt>
                <c:pt idx="12">
                  <c:v>4.4410646148257932E-2</c:v>
                </c:pt>
                <c:pt idx="13">
                  <c:v>9.2641285545522686E-2</c:v>
                </c:pt>
                <c:pt idx="14">
                  <c:v>7.0694777735392872E-2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5-4563-A482-66C582775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44544"/>
        <c:axId val="326062240"/>
      </c:scatterChart>
      <c:valAx>
        <c:axId val="6300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062240"/>
        <c:crosses val="autoZero"/>
        <c:crossBetween val="midCat"/>
      </c:valAx>
      <c:valAx>
        <c:axId val="3260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04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'Wage Extrapolation'!$H$3:$H$17</c:f>
              <c:numCache>
                <c:formatCode>0.00%</c:formatCode>
                <c:ptCount val="15"/>
                <c:pt idx="0">
                  <c:v>0.13650174659039327</c:v>
                </c:pt>
                <c:pt idx="1">
                  <c:v>0.10449093141256105</c:v>
                </c:pt>
                <c:pt idx="2">
                  <c:v>0.10050343808267592</c:v>
                </c:pt>
                <c:pt idx="3">
                  <c:v>8.6148831431395401E-2</c:v>
                </c:pt>
                <c:pt idx="4">
                  <c:v>6.4753496424766466E-2</c:v>
                </c:pt>
                <c:pt idx="5">
                  <c:v>5.4761705756481316E-2</c:v>
                </c:pt>
                <c:pt idx="6">
                  <c:v>6.7921507995751806E-2</c:v>
                </c:pt>
                <c:pt idx="7">
                  <c:v>7.4295277530133541E-2</c:v>
                </c:pt>
                <c:pt idx="8">
                  <c:v>5.6085031779189665E-2</c:v>
                </c:pt>
                <c:pt idx="9">
                  <c:v>8.2291600946336141E-2</c:v>
                </c:pt>
                <c:pt idx="10">
                  <c:v>3.9360919896795465E-2</c:v>
                </c:pt>
                <c:pt idx="11">
                  <c:v>2.0186440188185717E-2</c:v>
                </c:pt>
                <c:pt idx="12">
                  <c:v>1.6664778902039767E-2</c:v>
                </c:pt>
                <c:pt idx="13">
                  <c:v>4.11572296640772E-2</c:v>
                </c:pt>
                <c:pt idx="14">
                  <c:v>2.5781883389097704E-2</c:v>
                </c:pt>
              </c:numCache>
            </c:numRef>
          </c:xVal>
          <c:yVal>
            <c:numRef>
              <c:f>'Wage Extrapolation'!$K$3:$K$17</c:f>
              <c:numCache>
                <c:formatCode>0.00%</c:formatCode>
                <c:ptCount val="15"/>
                <c:pt idx="0">
                  <c:v>0.11361071085802005</c:v>
                </c:pt>
                <c:pt idx="1">
                  <c:v>0.10261024340256188</c:v>
                </c:pt>
                <c:pt idx="2">
                  <c:v>7.2253719914450718E-2</c:v>
                </c:pt>
                <c:pt idx="3">
                  <c:v>0.12673598245606615</c:v>
                </c:pt>
                <c:pt idx="4">
                  <c:v>5.0110574143212322E-2</c:v>
                </c:pt>
                <c:pt idx="5">
                  <c:v>4.4599180585799217E-2</c:v>
                </c:pt>
                <c:pt idx="6">
                  <c:v>8.8558159305732867E-2</c:v>
                </c:pt>
                <c:pt idx="7">
                  <c:v>0.11309041149657117</c:v>
                </c:pt>
                <c:pt idx="8">
                  <c:v>7.6473274854679446E-2</c:v>
                </c:pt>
                <c:pt idx="9">
                  <c:v>0.1050976581192599</c:v>
                </c:pt>
                <c:pt idx="10">
                  <c:v>7.6847818786614841E-2</c:v>
                </c:pt>
                <c:pt idx="11">
                  <c:v>4.4410143294151605E-2</c:v>
                </c:pt>
                <c:pt idx="12">
                  <c:v>4.4410646148257932E-2</c:v>
                </c:pt>
                <c:pt idx="13">
                  <c:v>9.2641285545522686E-2</c:v>
                </c:pt>
                <c:pt idx="14">
                  <c:v>7.0694777735392872E-2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E-4B34-ABF8-6DAA55E08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44544"/>
        <c:axId val="326062240"/>
      </c:scatterChart>
      <c:valAx>
        <c:axId val="6300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062240"/>
        <c:crosses val="autoZero"/>
        <c:crossBetween val="midCat"/>
      </c:valAx>
      <c:valAx>
        <c:axId val="3260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04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96501635925646"/>
          <c:y val="5.0764071157771956E-2"/>
          <c:w val="0.78775651673677771"/>
          <c:h val="0.8418365412656750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'Wage Extrapolation'!$D$2:$D$17</c:f>
              <c:numCache>
                <c:formatCode>0_);[Red]\(0\)</c:formatCode>
                <c:ptCount val="16"/>
                <c:pt idx="0">
                  <c:v>3597.1070544961062</c:v>
                </c:pt>
                <c:pt idx="1">
                  <c:v>4116.7162507038429</c:v>
                </c:pt>
                <c:pt idx="2">
                  <c:v>4576.0335412697395</c:v>
                </c:pt>
                <c:pt idx="3">
                  <c:v>5065.0869454221302</c:v>
                </c:pt>
                <c:pt idx="4">
                  <c:v>5531.6047991028772</c:v>
                </c:pt>
                <c:pt idx="5">
                  <c:v>5943.1208558771123</c:v>
                </c:pt>
                <c:pt idx="6">
                  <c:v>6332.6559627181105</c:v>
                </c:pt>
                <c:pt idx="7">
                  <c:v>6804.9945297962004</c:v>
                </c:pt>
                <c:pt idx="8">
                  <c:v>7341.1393352595032</c:v>
                </c:pt>
                <c:pt idx="9">
                  <c:v>7792.7210474441017</c:v>
                </c:pt>
                <c:pt idx="10">
                  <c:v>8485.7540176354123</c:v>
                </c:pt>
                <c:pt idx="11">
                  <c:v>8893.7291196489496</c:v>
                </c:pt>
                <c:pt idx="12">
                  <c:v>9149.6388648876109</c:v>
                </c:pt>
                <c:pt idx="13">
                  <c:v>9350.4717682111168</c:v>
                </c:pt>
                <c:pt idx="14">
                  <c:v>9770.6509088082494</c:v>
                </c:pt>
                <c:pt idx="15">
                  <c:v>10066.256292950904</c:v>
                </c:pt>
              </c:numCache>
            </c:numRef>
          </c:xVal>
          <c:yVal>
            <c:numRef>
              <c:f>'Wage Extrapolation'!$J$2:$J$17</c:f>
              <c:numCache>
                <c:formatCode>0_);[Red]\(0\)</c:formatCode>
                <c:ptCount val="16"/>
                <c:pt idx="0">
                  <c:v>3747.4399830066454</c:v>
                </c:pt>
                <c:pt idx="1">
                  <c:v>4173.189303373797</c:v>
                </c:pt>
                <c:pt idx="2">
                  <c:v>4601.4012735579499</c:v>
                </c:pt>
                <c:pt idx="3">
                  <c:v>4933.8696323916029</c:v>
                </c:pt>
                <c:pt idx="4">
                  <c:v>5559.1684475629027</c:v>
                </c:pt>
                <c:pt idx="5">
                  <c:v>5837.74157022911</c:v>
                </c:pt>
                <c:pt idx="6">
                  <c:v>6098.1000607329852</c:v>
                </c:pt>
                <c:pt idx="7">
                  <c:v>6638.1365773736761</c:v>
                </c:pt>
                <c:pt idx="8">
                  <c:v>7388.8461744793058</c:v>
                </c:pt>
                <c:pt idx="9">
                  <c:v>7953.8954388392085</c:v>
                </c:pt>
                <c:pt idx="10">
                  <c:v>8789.8312223866724</c:v>
                </c:pt>
                <c:pt idx="11">
                  <c:v>9465.3105793295726</c:v>
                </c:pt>
                <c:pt idx="12">
                  <c:v>9885.6663784812481</c:v>
                </c:pt>
                <c:pt idx="13">
                  <c:v>10324.695209955709</c:v>
                </c:pt>
                <c:pt idx="14">
                  <c:v>11281.188247071706</c:v>
                </c:pt>
                <c:pt idx="15">
                  <c:v>12078.709342789567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53-4E74-9044-508956ACB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77840"/>
        <c:axId val="336679504"/>
      </c:scatterChart>
      <c:valAx>
        <c:axId val="3366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679504"/>
        <c:crosses val="autoZero"/>
        <c:crossBetween val="midCat"/>
      </c:valAx>
      <c:valAx>
        <c:axId val="3366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67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'Wage Extrapolation'!$G$2:$G$17</c:f>
              <c:numCache>
                <c:formatCode>0_);[Red]\(0\)</c:formatCode>
                <c:ptCount val="16"/>
                <c:pt idx="0">
                  <c:v>3903.958166373026</c:v>
                </c:pt>
                <c:pt idx="1">
                  <c:v>4436.8552746987734</c:v>
                </c:pt>
                <c:pt idx="2">
                  <c:v>4900.4664148947832</c:v>
                </c:pt>
                <c:pt idx="3">
                  <c:v>5392.980137800394</c:v>
                </c:pt>
                <c:pt idx="4">
                  <c:v>5857.5790746046241</c:v>
                </c:pt>
                <c:pt idx="5">
                  <c:v>6236.8778002698218</c:v>
                </c:pt>
                <c:pt idx="6">
                  <c:v>6578.4198672073289</c:v>
                </c:pt>
                <c:pt idx="7">
                  <c:v>7025.2360648172635</c:v>
                </c:pt>
                <c:pt idx="8">
                  <c:v>7547.1779279675657</c:v>
                </c:pt>
                <c:pt idx="9">
                  <c:v>7970.4616419008262</c:v>
                </c:pt>
                <c:pt idx="10">
                  <c:v>8626.3636906942083</c:v>
                </c:pt>
                <c:pt idx="11">
                  <c:v>8965.9053009242471</c:v>
                </c:pt>
                <c:pt idx="12">
                  <c:v>9146.8950120142908</c:v>
                </c:pt>
                <c:pt idx="13">
                  <c:v>9299.3259950296797</c:v>
                </c:pt>
                <c:pt idx="14">
                  <c:v>9682.0604907282395</c:v>
                </c:pt>
                <c:pt idx="15">
                  <c:v>9931.6822452663855</c:v>
                </c:pt>
              </c:numCache>
            </c:numRef>
          </c:xVal>
          <c:yVal>
            <c:numRef>
              <c:f>'Wage Extrapolation'!$J$2:$J$17</c:f>
              <c:numCache>
                <c:formatCode>0_);[Red]\(0\)</c:formatCode>
                <c:ptCount val="16"/>
                <c:pt idx="0">
                  <c:v>3747.4399830066454</c:v>
                </c:pt>
                <c:pt idx="1">
                  <c:v>4173.189303373797</c:v>
                </c:pt>
                <c:pt idx="2">
                  <c:v>4601.4012735579499</c:v>
                </c:pt>
                <c:pt idx="3">
                  <c:v>4933.8696323916029</c:v>
                </c:pt>
                <c:pt idx="4">
                  <c:v>5559.1684475629027</c:v>
                </c:pt>
                <c:pt idx="5">
                  <c:v>5837.74157022911</c:v>
                </c:pt>
                <c:pt idx="6">
                  <c:v>6098.1000607329852</c:v>
                </c:pt>
                <c:pt idx="7">
                  <c:v>6638.1365773736761</c:v>
                </c:pt>
                <c:pt idx="8">
                  <c:v>7388.8461744793058</c:v>
                </c:pt>
                <c:pt idx="9">
                  <c:v>7953.8954388392085</c:v>
                </c:pt>
                <c:pt idx="10">
                  <c:v>8789.8312223866724</c:v>
                </c:pt>
                <c:pt idx="11">
                  <c:v>9465.3105793295726</c:v>
                </c:pt>
                <c:pt idx="12">
                  <c:v>9885.6663784812481</c:v>
                </c:pt>
                <c:pt idx="13">
                  <c:v>10324.695209955709</c:v>
                </c:pt>
                <c:pt idx="14">
                  <c:v>11281.188247071706</c:v>
                </c:pt>
                <c:pt idx="15">
                  <c:v>12078.709342789567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7B-4C51-87E9-CC81E2188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735504"/>
        <c:axId val="519132928"/>
      </c:scatterChart>
      <c:valAx>
        <c:axId val="55273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132928"/>
        <c:crosses val="autoZero"/>
        <c:crossBetween val="midCat"/>
      </c:valAx>
      <c:valAx>
        <c:axId val="5191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73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04807732366787"/>
          <c:y val="5.146198830409357E-2"/>
          <c:w val="0.83841665625130191"/>
          <c:h val="0.80608887047013855"/>
        </c:manualLayout>
      </c:layout>
      <c:lineChart>
        <c:grouping val="standard"/>
        <c:varyColors val="0"/>
        <c:ser>
          <c:idx val="2"/>
          <c:order val="1"/>
          <c:tx>
            <c:strRef>
              <c:f>'Wage Extrapolation'!$I$1</c:f>
              <c:strCache>
                <c:ptCount val="1"/>
                <c:pt idx="0">
                  <c:v>平均工资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'Wage Extrapolation'!$A$2:$A$57</c:f>
              <c:numCache>
                <c:formatCode>General</c:formatCode>
                <c:ptCount val="5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  <c:pt idx="46">
                  <c:v>2051</c:v>
                </c:pt>
                <c:pt idx="47">
                  <c:v>2052</c:v>
                </c:pt>
                <c:pt idx="48">
                  <c:v>2053</c:v>
                </c:pt>
                <c:pt idx="49">
                  <c:v>2054</c:v>
                </c:pt>
                <c:pt idx="50">
                  <c:v>2055</c:v>
                </c:pt>
                <c:pt idx="51">
                  <c:v>2056</c:v>
                </c:pt>
                <c:pt idx="52">
                  <c:v>2057</c:v>
                </c:pt>
                <c:pt idx="53">
                  <c:v>2058</c:v>
                </c:pt>
                <c:pt idx="54">
                  <c:v>2059</c:v>
                </c:pt>
                <c:pt idx="55">
                  <c:v>2060</c:v>
                </c:pt>
              </c:numCache>
            </c:numRef>
          </c:cat>
          <c:val>
            <c:numRef>
              <c:f>'Wage Extrapolation'!$J$2:$J$17</c:f>
              <c:numCache>
                <c:formatCode>0_);[Red]\(0\)</c:formatCode>
                <c:ptCount val="16"/>
                <c:pt idx="0">
                  <c:v>3747.4399830066454</c:v>
                </c:pt>
                <c:pt idx="1">
                  <c:v>4173.189303373797</c:v>
                </c:pt>
                <c:pt idx="2">
                  <c:v>4601.4012735579499</c:v>
                </c:pt>
                <c:pt idx="3">
                  <c:v>4933.8696323916029</c:v>
                </c:pt>
                <c:pt idx="4">
                  <c:v>5559.1684475629027</c:v>
                </c:pt>
                <c:pt idx="5">
                  <c:v>5837.74157022911</c:v>
                </c:pt>
                <c:pt idx="6">
                  <c:v>6098.1000607329852</c:v>
                </c:pt>
                <c:pt idx="7">
                  <c:v>6638.1365773736761</c:v>
                </c:pt>
                <c:pt idx="8">
                  <c:v>7388.8461744793058</c:v>
                </c:pt>
                <c:pt idx="9">
                  <c:v>7953.8954388392085</c:v>
                </c:pt>
                <c:pt idx="10">
                  <c:v>8789.8312223866724</c:v>
                </c:pt>
                <c:pt idx="11">
                  <c:v>9465.3105793295726</c:v>
                </c:pt>
                <c:pt idx="12">
                  <c:v>9885.6663784812481</c:v>
                </c:pt>
                <c:pt idx="13">
                  <c:v>10324.695209955709</c:v>
                </c:pt>
                <c:pt idx="14">
                  <c:v>11281.188247071706</c:v>
                </c:pt>
                <c:pt idx="15">
                  <c:v>12078.709342789567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D-4BC9-A815-3E59969AD1D1}"/>
            </c:ext>
          </c:extLst>
        </c:ser>
        <c:ser>
          <c:idx val="0"/>
          <c:order val="2"/>
          <c:tx>
            <c:strRef>
              <c:f>'Wage Extrapolation'!$F$1</c:f>
              <c:strCache>
                <c:ptCount val="1"/>
                <c:pt idx="0">
                  <c:v>GDPpc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'Wage Extrapolation'!$A$2:$A$57</c:f>
              <c:numCache>
                <c:formatCode>General</c:formatCode>
                <c:ptCount val="5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  <c:pt idx="46">
                  <c:v>2051</c:v>
                </c:pt>
                <c:pt idx="47">
                  <c:v>2052</c:v>
                </c:pt>
                <c:pt idx="48">
                  <c:v>2053</c:v>
                </c:pt>
                <c:pt idx="49">
                  <c:v>2054</c:v>
                </c:pt>
                <c:pt idx="50">
                  <c:v>2055</c:v>
                </c:pt>
                <c:pt idx="51">
                  <c:v>2056</c:v>
                </c:pt>
                <c:pt idx="52">
                  <c:v>2057</c:v>
                </c:pt>
                <c:pt idx="53">
                  <c:v>2058</c:v>
                </c:pt>
                <c:pt idx="54">
                  <c:v>2059</c:v>
                </c:pt>
                <c:pt idx="55">
                  <c:v>2060</c:v>
                </c:pt>
              </c:numCache>
            </c:numRef>
          </c:cat>
          <c:val>
            <c:numRef>
              <c:f>'Wage Extrapolation'!$G$2:$G$17</c:f>
              <c:numCache>
                <c:formatCode>0_);[Red]\(0\)</c:formatCode>
                <c:ptCount val="16"/>
                <c:pt idx="0">
                  <c:v>3903.958166373026</c:v>
                </c:pt>
                <c:pt idx="1">
                  <c:v>4436.8552746987734</c:v>
                </c:pt>
                <c:pt idx="2">
                  <c:v>4900.4664148947832</c:v>
                </c:pt>
                <c:pt idx="3">
                  <c:v>5392.980137800394</c:v>
                </c:pt>
                <c:pt idx="4">
                  <c:v>5857.5790746046241</c:v>
                </c:pt>
                <c:pt idx="5">
                  <c:v>6236.8778002698218</c:v>
                </c:pt>
                <c:pt idx="6">
                  <c:v>6578.4198672073289</c:v>
                </c:pt>
                <c:pt idx="7">
                  <c:v>7025.2360648172635</c:v>
                </c:pt>
                <c:pt idx="8">
                  <c:v>7547.1779279675657</c:v>
                </c:pt>
                <c:pt idx="9">
                  <c:v>7970.4616419008262</c:v>
                </c:pt>
                <c:pt idx="10">
                  <c:v>8626.3636906942083</c:v>
                </c:pt>
                <c:pt idx="11">
                  <c:v>8965.9053009242471</c:v>
                </c:pt>
                <c:pt idx="12">
                  <c:v>9146.8950120142908</c:v>
                </c:pt>
                <c:pt idx="13">
                  <c:v>9299.3259950296797</c:v>
                </c:pt>
                <c:pt idx="14">
                  <c:v>9682.0604907282395</c:v>
                </c:pt>
                <c:pt idx="15">
                  <c:v>9931.6822452663855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D-4BC9-A815-3E59969AD1D1}"/>
            </c:ext>
          </c:extLst>
        </c:ser>
        <c:ser>
          <c:idx val="4"/>
          <c:order val="4"/>
          <c:tx>
            <c:v>GDPpc外推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'Wage Extrapolation'!$Q$2:$Q$57</c:f>
              <c:numCache>
                <c:formatCode>0_);[Red]\(0\)</c:formatCode>
                <c:ptCount val="56"/>
                <c:pt idx="14">
                  <c:v>9743.471797857339</c:v>
                </c:pt>
                <c:pt idx="15">
                  <c:v>10255.804514832766</c:v>
                </c:pt>
                <c:pt idx="16">
                  <c:v>10758.275267701507</c:v>
                </c:pt>
                <c:pt idx="17">
                  <c:v>11273.33505487106</c:v>
                </c:pt>
                <c:pt idx="18">
                  <c:v>11785.847185125458</c:v>
                </c:pt>
                <c:pt idx="19">
                  <c:v>12305.520777324962</c:v>
                </c:pt>
                <c:pt idx="20">
                  <c:v>12834.639419853487</c:v>
                </c:pt>
                <c:pt idx="21">
                  <c:v>13354.088048840264</c:v>
                </c:pt>
                <c:pt idx="22">
                  <c:v>13874.0171083367</c:v>
                </c:pt>
                <c:pt idx="23">
                  <c:v>14406.060890090374</c:v>
                </c:pt>
                <c:pt idx="24">
                  <c:v>14938.608206152221</c:v>
                </c:pt>
                <c:pt idx="25">
                  <c:v>15472.803978405287</c:v>
                </c:pt>
                <c:pt idx="26">
                  <c:v>16007.694817198015</c:v>
                </c:pt>
                <c:pt idx="27">
                  <c:v>16548.84028990554</c:v>
                </c:pt>
                <c:pt idx="28">
                  <c:v>17095.240855537315</c:v>
                </c:pt>
                <c:pt idx="29">
                  <c:v>17637.136350587971</c:v>
                </c:pt>
                <c:pt idx="30">
                  <c:v>18180.989894799844</c:v>
                </c:pt>
                <c:pt idx="31">
                  <c:v>18734.573391977247</c:v>
                </c:pt>
                <c:pt idx="32">
                  <c:v>19284.975225619441</c:v>
                </c:pt>
                <c:pt idx="33">
                  <c:v>19845.335788082881</c:v>
                </c:pt>
                <c:pt idx="34">
                  <c:v>20404.646287966531</c:v>
                </c:pt>
                <c:pt idx="35">
                  <c:v>20965.258393351192</c:v>
                </c:pt>
                <c:pt idx="36">
                  <c:v>21533.34451068721</c:v>
                </c:pt>
                <c:pt idx="37">
                  <c:v>22101.593885516017</c:v>
                </c:pt>
                <c:pt idx="38">
                  <c:v>22674.319685022325</c:v>
                </c:pt>
                <c:pt idx="39">
                  <c:v>23248.293699457688</c:v>
                </c:pt>
                <c:pt idx="40">
                  <c:v>23830.158141490458</c:v>
                </c:pt>
                <c:pt idx="41">
                  <c:v>24416.370705123099</c:v>
                </c:pt>
                <c:pt idx="42">
                  <c:v>25000.341473202494</c:v>
                </c:pt>
                <c:pt idx="43">
                  <c:v>25588.742283420503</c:v>
                </c:pt>
                <c:pt idx="44">
                  <c:v>26182.279168774599</c:v>
                </c:pt>
                <c:pt idx="45">
                  <c:v>26777.164069448012</c:v>
                </c:pt>
                <c:pt idx="46">
                  <c:v>27378.034163675507</c:v>
                </c:pt>
                <c:pt idx="47">
                  <c:v>27977.26328885819</c:v>
                </c:pt>
                <c:pt idx="48">
                  <c:v>28577.366501152774</c:v>
                </c:pt>
                <c:pt idx="49">
                  <c:v>29182.913763150333</c:v>
                </c:pt>
                <c:pt idx="50">
                  <c:v>29784.73890900343</c:v>
                </c:pt>
                <c:pt idx="51">
                  <c:v>30393.156168474463</c:v>
                </c:pt>
                <c:pt idx="52">
                  <c:v>31000.477825907088</c:v>
                </c:pt>
                <c:pt idx="53">
                  <c:v>31606.155333667299</c:v>
                </c:pt>
                <c:pt idx="54">
                  <c:v>32214.103285178542</c:v>
                </c:pt>
                <c:pt idx="55">
                  <c:v>32818.854162859971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9D-4BC9-A815-3E59969AD1D1}"/>
            </c:ext>
          </c:extLst>
        </c:ser>
        <c:ser>
          <c:idx val="7"/>
          <c:order val="7"/>
          <c:tx>
            <c:v>C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'Wage Extrapolation'!$W$2:$W$57</c:f>
              <c:numCache>
                <c:formatCode>0_);[Red]\(0\)</c:formatCode>
                <c:ptCount val="56"/>
                <c:pt idx="14">
                  <c:v>11281.188247071706</c:v>
                </c:pt>
                <c:pt idx="15">
                  <c:v>12127.15550485868</c:v>
                </c:pt>
                <c:pt idx="16">
                  <c:v>13013.149236613597</c:v>
                </c:pt>
                <c:pt idx="17">
                  <c:v>13956.044526342706</c:v>
                </c:pt>
                <c:pt idx="18">
                  <c:v>14949.139014558192</c:v>
                </c:pt>
                <c:pt idx="19">
                  <c:v>16001.887949009795</c:v>
                </c:pt>
                <c:pt idx="20">
                  <c:v>17119.350673801975</c:v>
                </c:pt>
                <c:pt idx="21">
                  <c:v>18291.583657703162</c:v>
                </c:pt>
                <c:pt idx="22">
                  <c:v>19528.945858801926</c:v>
                </c:pt>
                <c:pt idx="23">
                  <c:v>20843.855938827845</c:v>
                </c:pt>
                <c:pt idx="24">
                  <c:v>22231.810549343812</c:v>
                </c:pt>
                <c:pt idx="25">
                  <c:v>23697.744145753783</c:v>
                </c:pt>
                <c:pt idx="26">
                  <c:v>25245.171791880679</c:v>
                </c:pt>
                <c:pt idx="27">
                  <c:v>26883.262064772702</c:v>
                </c:pt>
                <c:pt idx="28">
                  <c:v>28616.248272039207</c:v>
                </c:pt>
                <c:pt idx="29">
                  <c:v>30440.644444474688</c:v>
                </c:pt>
                <c:pt idx="30">
                  <c:v>32367.220947800044</c:v>
                </c:pt>
                <c:pt idx="31">
                  <c:v>34408.986738140768</c:v>
                </c:pt>
                <c:pt idx="32">
                  <c:v>36559.750307304508</c:v>
                </c:pt>
                <c:pt idx="33">
                  <c:v>38838.61399056729</c:v>
                </c:pt>
                <c:pt idx="34">
                  <c:v>41241.275860692607</c:v>
                </c:pt>
                <c:pt idx="35">
                  <c:v>43776.84738807402</c:v>
                </c:pt>
                <c:pt idx="36">
                  <c:v>46459.402524673242</c:v>
                </c:pt>
                <c:pt idx="37">
                  <c:v>49288.660764302607</c:v>
                </c:pt>
                <c:pt idx="38">
                  <c:v>52277.592638789749</c:v>
                </c:pt>
                <c:pt idx="39">
                  <c:v>55430.916587339132</c:v>
                </c:pt>
                <c:pt idx="40">
                  <c:v>58765.929116895619</c:v>
                </c:pt>
                <c:pt idx="41">
                  <c:v>62288.040951432544</c:v>
                </c:pt>
                <c:pt idx="42">
                  <c:v>65998.380318429481</c:v>
                </c:pt>
                <c:pt idx="43">
                  <c:v>69916.19019446829</c:v>
                </c:pt>
                <c:pt idx="44">
                  <c:v>74053.762953295154</c:v>
                </c:pt>
                <c:pt idx="45">
                  <c:v>78417.295273841199</c:v>
                </c:pt>
                <c:pt idx="46">
                  <c:v>83026.078095713179</c:v>
                </c:pt>
                <c:pt idx="47">
                  <c:v>87881.055054090946</c:v>
                </c:pt>
                <c:pt idx="48">
                  <c:v>92999.241134980766</c:v>
                </c:pt>
                <c:pt idx="49">
                  <c:v>98402.505014181093</c:v>
                </c:pt>
                <c:pt idx="50">
                  <c:v>104089.6693625707</c:v>
                </c:pt>
                <c:pt idx="51">
                  <c:v>110094.58213607677</c:v>
                </c:pt>
                <c:pt idx="52">
                  <c:v>116419.56160428359</c:v>
                </c:pt>
                <c:pt idx="53">
                  <c:v>123080.07297690191</c:v>
                </c:pt>
                <c:pt idx="54">
                  <c:v>130101.60534969991</c:v>
                </c:pt>
                <c:pt idx="55">
                  <c:v>137491.35039948492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9D-4BC9-A815-3E59969AD1D1}"/>
            </c:ext>
          </c:extLst>
        </c:ser>
        <c:ser>
          <c:idx val="14"/>
          <c:order val="8"/>
          <c:tx>
            <c:v>C1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'Wage Extrapolation'!$AA$3:$AA$57</c:f>
              <c:numCache>
                <c:formatCode>0.00%</c:formatCode>
                <c:ptCount val="55"/>
                <c:pt idx="13" formatCode="0_);[Red]\(0\)">
                  <c:v>11281.188247071706</c:v>
                </c:pt>
                <c:pt idx="14" formatCode="0_);[Red]\(0\)">
                  <c:v>11940.814590033382</c:v>
                </c:pt>
                <c:pt idx="15" formatCode="0_);[Red]\(0\)">
                  <c:v>12591.363264018513</c:v>
                </c:pt>
                <c:pt idx="16" formatCode="0_);[Red]\(0\)">
                  <c:v>13261.699247285276</c:v>
                </c:pt>
                <c:pt idx="17" formatCode="0_);[Red]\(0\)">
                  <c:v>13932.132730297893</c:v>
                </c:pt>
                <c:pt idx="18" formatCode="0_);[Red]\(0\)">
                  <c:v>14615.245231278395</c:v>
                </c:pt>
                <c:pt idx="19" formatCode="0_);[Red]\(0\)">
                  <c:v>15314.063032565178</c:v>
                </c:pt>
                <c:pt idx="20" formatCode="0_);[Red]\(0\)">
                  <c:v>16003.277126574381</c:v>
                </c:pt>
                <c:pt idx="21" formatCode="0_);[Red]\(0\)">
                  <c:v>16696.134062957666</c:v>
                </c:pt>
                <c:pt idx="22" formatCode="0_);[Red]\(0\)">
                  <c:v>17408.110886456703</c:v>
                </c:pt>
                <c:pt idx="23" formatCode="0_);[Red]\(0\)">
                  <c:v>18123.709327608183</c:v>
                </c:pt>
                <c:pt idx="24" formatCode="0_);[Red]\(0\)">
                  <c:v>18844.388854684701</c:v>
                </c:pt>
                <c:pt idx="25" formatCode="0_);[Red]\(0\)">
                  <c:v>19568.79642582023</c:v>
                </c:pt>
                <c:pt idx="26" formatCode="0_);[Red]\(0\)">
                  <c:v>20304.417455141665</c:v>
                </c:pt>
                <c:pt idx="27" formatCode="0_);[Red]\(0\)">
                  <c:v>21049.902433340252</c:v>
                </c:pt>
                <c:pt idx="28" formatCode="0_);[Red]\(0\)">
                  <c:v>21791.88754514177</c:v>
                </c:pt>
                <c:pt idx="29" formatCode="0_);[Red]\(0\)">
                  <c:v>22539.116215686106</c:v>
                </c:pt>
                <c:pt idx="30" formatCode="0_);[Red]\(0\)">
                  <c:v>23302.261596074237</c:v>
                </c:pt>
                <c:pt idx="31" formatCode="0_);[Red]\(0\)">
                  <c:v>24063.5319625386</c:v>
                </c:pt>
                <c:pt idx="32" formatCode="0_);[Red]\(0\)">
                  <c:v>24841.053873361107</c:v>
                </c:pt>
                <c:pt idx="33" formatCode="0_);[Red]\(0\)">
                  <c:v>25619.573067875979</c:v>
                </c:pt>
                <c:pt idx="34" formatCode="0_);[Red]\(0\)">
                  <c:v>26402.299637327978</c:v>
                </c:pt>
                <c:pt idx="35" formatCode="0_);[Red]\(0\)">
                  <c:v>27197.836850580206</c:v>
                </c:pt>
                <c:pt idx="36" formatCode="0_);[Red]\(0\)">
                  <c:v>27995.953975519009</c:v>
                </c:pt>
                <c:pt idx="37" formatCode="0_);[Red]\(0\)">
                  <c:v>28802.674693932684</c:v>
                </c:pt>
                <c:pt idx="38" formatCode="0_);[Red]\(0\)">
                  <c:v>29613.44077643604</c:v>
                </c:pt>
                <c:pt idx="39" formatCode="0_);[Red]\(0\)">
                  <c:v>30437.625181514864</c:v>
                </c:pt>
                <c:pt idx="40" formatCode="0_);[Red]\(0\)">
                  <c:v>31270.239258981554</c:v>
                </c:pt>
                <c:pt idx="41" formatCode="0_);[Red]\(0\)">
                  <c:v>32101.899595187857</c:v>
                </c:pt>
                <c:pt idx="42" formatCode="0_);[Red]\(0\)">
                  <c:v>32942.06121985089</c:v>
                </c:pt>
                <c:pt idx="43" formatCode="0_);[Red]\(0\)">
                  <c:v>33791.739135048061</c:v>
                </c:pt>
                <c:pt idx="44" formatCode="0_);[Red]\(0\)">
                  <c:v>34645.509011890375</c:v>
                </c:pt>
                <c:pt idx="45" formatCode="0_);[Red]\(0\)">
                  <c:v>35510.014477597048</c:v>
                </c:pt>
                <c:pt idx="46" formatCode="0_);[Red]\(0\)">
                  <c:v>36374.278211039964</c:v>
                </c:pt>
                <c:pt idx="47" formatCode="0_);[Red]\(0\)">
                  <c:v>37241.878909616331</c:v>
                </c:pt>
                <c:pt idx="48" formatCode="0_);[Red]\(0\)">
                  <c:v>38119.409391599409</c:v>
                </c:pt>
                <c:pt idx="49" formatCode="0_);[Red]\(0\)">
                  <c:v>38993.572810135171</c:v>
                </c:pt>
                <c:pt idx="50" formatCode="0_);[Red]\(0\)">
                  <c:v>39879.311355966034</c:v>
                </c:pt>
                <c:pt idx="51" formatCode="0_);[Red]\(0\)">
                  <c:v>40765.437202894362</c:v>
                </c:pt>
                <c:pt idx="52" formatCode="0_);[Red]\(0\)">
                  <c:v>41651.103156292447</c:v>
                </c:pt>
                <c:pt idx="53" formatCode="0_);[Red]\(0\)">
                  <c:v>42541.997137641934</c:v>
                </c:pt>
                <c:pt idx="54" formatCode="0_);[Red]\(0\)">
                  <c:v>43430.07924832702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9D-4BC9-A815-3E59969AD1D1}"/>
            </c:ext>
          </c:extLst>
        </c:ser>
        <c:ser>
          <c:idx val="11"/>
          <c:order val="12"/>
          <c:tx>
            <c:v>G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'Wage Extrapolation'!$AG$2:$AG$57</c:f>
              <c:numCache>
                <c:formatCode>General</c:formatCode>
                <c:ptCount val="56"/>
                <c:pt idx="14" formatCode="0_ ">
                  <c:v>10856.08119070634</c:v>
                </c:pt>
                <c:pt idx="15" formatCode="0_ ">
                  <c:v>11553.966102344059</c:v>
                </c:pt>
                <c:pt idx="16" formatCode="0_ ">
                  <c:v>12237.594603538264</c:v>
                </c:pt>
                <c:pt idx="17" formatCode="0_ ">
                  <c:v>12934.102260668591</c:v>
                </c:pt>
                <c:pt idx="18" formatCode="0_ ">
                  <c:v>13623.618967979455</c:v>
                </c:pt>
                <c:pt idx="19" formatCode="0_ ">
                  <c:v>14317.498121645029</c:v>
                </c:pt>
                <c:pt idx="20" formatCode="0_ ">
                  <c:v>15017.829276328854</c:v>
                </c:pt>
                <c:pt idx="21" formatCode="0_ ">
                  <c:v>15699.575625693136</c:v>
                </c:pt>
                <c:pt idx="22" formatCode="0_ ">
                  <c:v>16374.793143163059</c:v>
                </c:pt>
                <c:pt idx="23" formatCode="0_ ">
                  <c:v>17057.526608473439</c:v>
                </c:pt>
                <c:pt idx="24" formatCode="0_ ">
                  <c:v>17732.325314908001</c:v>
                </c:pt>
                <c:pt idx="25" formatCode="0_ ">
                  <c:v>18399.976733246811</c:v>
                </c:pt>
                <c:pt idx="26" formatCode="0_ ">
                  <c:v>19058.64671363408</c:v>
                </c:pt>
                <c:pt idx="27" formatCode="0_ ">
                  <c:v>19714.806090948401</c:v>
                </c:pt>
                <c:pt idx="28" formatCode="0_ ">
                  <c:v>20366.632305366693</c:v>
                </c:pt>
                <c:pt idx="29" formatCode="0_ ">
                  <c:v>21001.297999227449</c:v>
                </c:pt>
                <c:pt idx="30" formatCode="0_ ">
                  <c:v>21626.560069575866</c:v>
                </c:pt>
                <c:pt idx="31" formatCode="0_ ">
                  <c:v>22251.790228834496</c:v>
                </c:pt>
                <c:pt idx="32" formatCode="0_ ">
                  <c:v>22860.426738846862</c:v>
                </c:pt>
                <c:pt idx="33" formatCode="0_ ">
                  <c:v>23468.632192637651</c:v>
                </c:pt>
                <c:pt idx="34" formatCode="0_ ">
                  <c:v>24062.421824234556</c:v>
                </c:pt>
                <c:pt idx="35" formatCode="0_ ">
                  <c:v>24644.592763364137</c:v>
                </c:pt>
                <c:pt idx="36" formatCode="0_ ">
                  <c:v>25222.653653583631</c:v>
                </c:pt>
                <c:pt idx="37" formatCode="0_ ">
                  <c:v>25787.538781207139</c:v>
                </c:pt>
                <c:pt idx="38" formatCode="0_ ">
                  <c:v>26344.572307955012</c:v>
                </c:pt>
                <c:pt idx="39" formatCode="0_ ">
                  <c:v>26889.90828555054</c:v>
                </c:pt>
                <c:pt idx="40" formatCode="0_ ">
                  <c:v>27431.73816063429</c:v>
                </c:pt>
                <c:pt idx="41" formatCode="0_ ">
                  <c:v>27965.954244584085</c:v>
                </c:pt>
                <c:pt idx="42" formatCode="0_ ">
                  <c:v>28485.001119943176</c:v>
                </c:pt>
                <c:pt idx="43" formatCode="0_ ">
                  <c:v>28997.265319661987</c:v>
                </c:pt>
                <c:pt idx="44" formatCode="0_ ">
                  <c:v>29504.014383773258</c:v>
                </c:pt>
                <c:pt idx="45" formatCode="0_ ">
                  <c:v>30001.332421213643</c:v>
                </c:pt>
                <c:pt idx="46" formatCode="0_ ">
                  <c:v>30495.270235506665</c:v>
                </c:pt>
                <c:pt idx="47" formatCode="0_ ">
                  <c:v>30977.705209964563</c:v>
                </c:pt>
                <c:pt idx="48" formatCode="0_ ">
                  <c:v>31452.436595351017</c:v>
                </c:pt>
                <c:pt idx="49" formatCode="0_ ">
                  <c:v>31925.618402394666</c:v>
                </c:pt>
                <c:pt idx="50" formatCode="0_ ">
                  <c:v>32387.853177289941</c:v>
                </c:pt>
                <c:pt idx="51" formatCode="0_ ">
                  <c:v>32851.966736767325</c:v>
                </c:pt>
                <c:pt idx="52" formatCode="0_ ">
                  <c:v>33310.516497938806</c:v>
                </c:pt>
                <c:pt idx="53" formatCode="0_ ">
                  <c:v>33764.28885160471</c:v>
                </c:pt>
                <c:pt idx="54" formatCode="0_ ">
                  <c:v>34219.103999960091</c:v>
                </c:pt>
                <c:pt idx="55" formatCode="0_ ">
                  <c:v>34670.5099975013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9D-4BC9-A815-3E59969AD1D1}"/>
            </c:ext>
          </c:extLst>
        </c:ser>
        <c:ser>
          <c:idx val="13"/>
          <c:order val="14"/>
          <c:tx>
            <c:v>I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'Wage Extrapolation'!$AM$2:$AM$57</c:f>
              <c:numCache>
                <c:formatCode>General</c:formatCode>
                <c:ptCount val="56"/>
                <c:pt idx="14" formatCode="0_ ">
                  <c:v>11278.290039901171</c:v>
                </c:pt>
                <c:pt idx="15" formatCode="0_ ">
                  <c:v>12394.348252232452</c:v>
                </c:pt>
                <c:pt idx="16" formatCode="0_ ">
                  <c:v>13563.189009534588</c:v>
                </c:pt>
                <c:pt idx="17" formatCode="0_ ">
                  <c:v>14837.645162000281</c:v>
                </c:pt>
                <c:pt idx="18" formatCode="0_ ">
                  <c:v>16182.50036097988</c:v>
                </c:pt>
                <c:pt idx="19" formatCode="0_ ">
                  <c:v>17624.271491448879</c:v>
                </c:pt>
                <c:pt idx="20" formatCode="0_ ">
                  <c:v>19173.070348794383</c:v>
                </c:pt>
                <c:pt idx="21" formatCode="0_ ">
                  <c:v>20772.893280097567</c:v>
                </c:pt>
                <c:pt idx="22" formatCode="0_ ">
                  <c:v>22452.902810450334</c:v>
                </c:pt>
                <c:pt idx="23" formatCode="0_ ">
                  <c:v>24253.574642061376</c:v>
                </c:pt>
                <c:pt idx="24" formatCode="0_ ">
                  <c:v>26138.523380544444</c:v>
                </c:pt>
                <c:pt idx="25" formatCode="0_ ">
                  <c:v>28112.302573981178</c:v>
                </c:pt>
                <c:pt idx="26" formatCode="0_ ">
                  <c:v>30171.936253493463</c:v>
                </c:pt>
                <c:pt idx="27" formatCode="0_ ">
                  <c:v>32340.461772083712</c:v>
                </c:pt>
                <c:pt idx="28" formatCode="0_ ">
                  <c:v>34616.593427947562</c:v>
                </c:pt>
                <c:pt idx="29" formatCode="0_ ">
                  <c:v>36959.851467268367</c:v>
                </c:pt>
                <c:pt idx="30" formatCode="0_ ">
                  <c:v>39397.578171640831</c:v>
                </c:pt>
                <c:pt idx="31" formatCode="0_ ">
                  <c:v>41967.400350697455</c:v>
                </c:pt>
                <c:pt idx="32" formatCode="0_ ">
                  <c:v>44610.951823974639</c:v>
                </c:pt>
                <c:pt idx="33" formatCode="0_ ">
                  <c:v>47392.988000154932</c:v>
                </c:pt>
                <c:pt idx="34" formatCode="0_ ">
                  <c:v>50261.02017980798</c:v>
                </c:pt>
                <c:pt idx="35" formatCode="0_ ">
                  <c:v>53227.168804472312</c:v>
                </c:pt>
                <c:pt idx="36" formatCode="0_ ">
                  <c:v>56326.249011713728</c:v>
                </c:pt>
                <c:pt idx="37" formatCode="0_ ">
                  <c:v>59520.266008493287</c:v>
                </c:pt>
                <c:pt idx="38" formatCode="0_ ">
                  <c:v>62834.618144038308</c:v>
                </c:pt>
                <c:pt idx="39" formatCode="0_ ">
                  <c:v>66252.053701389232</c:v>
                </c:pt>
                <c:pt idx="40" formatCode="0_ ">
                  <c:v>69814.421063386748</c:v>
                </c:pt>
                <c:pt idx="41" formatCode="0_ ">
                  <c:v>73503.138233444755</c:v>
                </c:pt>
                <c:pt idx="42" formatCode="0_ ">
                  <c:v>77277.275929218464</c:v>
                </c:pt>
                <c:pt idx="43" formatCode="0_ ">
                  <c:v>81180.513964148224</c:v>
                </c:pt>
                <c:pt idx="44" formatCode="0_ ">
                  <c:v>85219.996270222633</c:v>
                </c:pt>
                <c:pt idx="45" formatCode="0_ ">
                  <c:v>89371.620127794085</c:v>
                </c:pt>
                <c:pt idx="46" formatCode="0_ ">
                  <c:v>93669.658841420256</c:v>
                </c:pt>
                <c:pt idx="47" formatCode="0_ ">
                  <c:v>98060.697993167807</c:v>
                </c:pt>
                <c:pt idx="48" formatCode="0_ ">
                  <c:v>102562.96637584124</c:v>
                </c:pt>
                <c:pt idx="49" formatCode="0_ ">
                  <c:v>107212.41094763286</c:v>
                </c:pt>
                <c:pt idx="50" formatCode="0_ ">
                  <c:v>111939.10638817659</c:v>
                </c:pt>
                <c:pt idx="51" formatCode="0_ ">
                  <c:v>116824.81898676547</c:v>
                </c:pt>
                <c:pt idx="52" formatCode="0_ ">
                  <c:v>121809.26987676947</c:v>
                </c:pt>
                <c:pt idx="53" formatCode="0_ ">
                  <c:v>126887.23017952252</c:v>
                </c:pt>
                <c:pt idx="54" formatCode="0_ ">
                  <c:v>132091.68568886915</c:v>
                </c:pt>
                <c:pt idx="55" formatCode="0_ ">
                  <c:v>137375.58526137669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9D-4BC9-A815-3E59969AD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891216"/>
        <c:axId val="624519360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'Wage Extrapolation'!$C$1</c15:sqref>
                        </c15:formulaRef>
                      </c:ext>
                    </c:extLst>
                    <c:strCache>
                      <c:ptCount val="1"/>
                      <c:pt idx="0">
                        <c:v>GDP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'Wage Extrapolation'!$A$2:$A$57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  <c:pt idx="19">
                        <c:v>2024</c:v>
                      </c:pt>
                      <c:pt idx="20">
                        <c:v>2025</c:v>
                      </c:pt>
                      <c:pt idx="21">
                        <c:v>2026</c:v>
                      </c:pt>
                      <c:pt idx="22">
                        <c:v>2027</c:v>
                      </c:pt>
                      <c:pt idx="23">
                        <c:v>2028</c:v>
                      </c:pt>
                      <c:pt idx="24">
                        <c:v>2029</c:v>
                      </c:pt>
                      <c:pt idx="25">
                        <c:v>2030</c:v>
                      </c:pt>
                      <c:pt idx="26">
                        <c:v>2031</c:v>
                      </c:pt>
                      <c:pt idx="27">
                        <c:v>2032</c:v>
                      </c:pt>
                      <c:pt idx="28">
                        <c:v>2033</c:v>
                      </c:pt>
                      <c:pt idx="29">
                        <c:v>2034</c:v>
                      </c:pt>
                      <c:pt idx="30">
                        <c:v>2035</c:v>
                      </c:pt>
                      <c:pt idx="31">
                        <c:v>2036</c:v>
                      </c:pt>
                      <c:pt idx="32">
                        <c:v>2037</c:v>
                      </c:pt>
                      <c:pt idx="33">
                        <c:v>2038</c:v>
                      </c:pt>
                      <c:pt idx="34">
                        <c:v>2039</c:v>
                      </c:pt>
                      <c:pt idx="35">
                        <c:v>2040</c:v>
                      </c:pt>
                      <c:pt idx="36">
                        <c:v>2041</c:v>
                      </c:pt>
                      <c:pt idx="37">
                        <c:v>2042</c:v>
                      </c:pt>
                      <c:pt idx="38">
                        <c:v>2043</c:v>
                      </c:pt>
                      <c:pt idx="39">
                        <c:v>2044</c:v>
                      </c:pt>
                      <c:pt idx="40">
                        <c:v>2045</c:v>
                      </c:pt>
                      <c:pt idx="41">
                        <c:v>2046</c:v>
                      </c:pt>
                      <c:pt idx="42">
                        <c:v>2047</c:v>
                      </c:pt>
                      <c:pt idx="43">
                        <c:v>2048</c:v>
                      </c:pt>
                      <c:pt idx="44">
                        <c:v>2049</c:v>
                      </c:pt>
                      <c:pt idx="45">
                        <c:v>2050</c:v>
                      </c:pt>
                      <c:pt idx="46">
                        <c:v>2051</c:v>
                      </c:pt>
                      <c:pt idx="47">
                        <c:v>2052</c:v>
                      </c:pt>
                      <c:pt idx="48">
                        <c:v>2053</c:v>
                      </c:pt>
                      <c:pt idx="49">
                        <c:v>2054</c:v>
                      </c:pt>
                      <c:pt idx="50">
                        <c:v>2055</c:v>
                      </c:pt>
                      <c:pt idx="51">
                        <c:v>2056</c:v>
                      </c:pt>
                      <c:pt idx="52">
                        <c:v>2057</c:v>
                      </c:pt>
                      <c:pt idx="53">
                        <c:v>2058</c:v>
                      </c:pt>
                      <c:pt idx="54">
                        <c:v>2059</c:v>
                      </c:pt>
                      <c:pt idx="55">
                        <c:v>2060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'Wage Extrapolation'!$D$2:$D$17</c15:sqref>
                        </c15:formulaRef>
                      </c:ext>
                    </c:extLst>
                    <c:numCache>
                      <c:formatCode>0_);[Red]\(0\)</c:formatCode>
                      <c:ptCount val="16"/>
                      <c:pt idx="0">
                        <c:v>3597.1070544961062</c:v>
                      </c:pt>
                      <c:pt idx="1">
                        <c:v>4116.7162507038429</c:v>
                      </c:pt>
                      <c:pt idx="2">
                        <c:v>4576.0335412697395</c:v>
                      </c:pt>
                      <c:pt idx="3">
                        <c:v>5065.0869454221302</c:v>
                      </c:pt>
                      <c:pt idx="4">
                        <c:v>5531.6047991028772</c:v>
                      </c:pt>
                      <c:pt idx="5">
                        <c:v>5943.1208558771123</c:v>
                      </c:pt>
                      <c:pt idx="6">
                        <c:v>6332.6559627181105</c:v>
                      </c:pt>
                      <c:pt idx="7">
                        <c:v>6804.9945297962004</c:v>
                      </c:pt>
                      <c:pt idx="8">
                        <c:v>7341.1393352595032</c:v>
                      </c:pt>
                      <c:pt idx="9">
                        <c:v>7792.7210474441017</c:v>
                      </c:pt>
                      <c:pt idx="10">
                        <c:v>8485.7540176354123</c:v>
                      </c:pt>
                      <c:pt idx="11">
                        <c:v>8893.7291196489496</c:v>
                      </c:pt>
                      <c:pt idx="12">
                        <c:v>9149.6388648876109</c:v>
                      </c:pt>
                      <c:pt idx="13">
                        <c:v>9350.4717682111168</c:v>
                      </c:pt>
                      <c:pt idx="14">
                        <c:v>9770.6509088082494</c:v>
                      </c:pt>
                      <c:pt idx="15">
                        <c:v>10066.256292950904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69D-4BC9-A815-3E59969AD1D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GDP外推</c:v>
                </c:tx>
                <c:spPr>
                  <a:ln w="28575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'Wage Extrapolation'!$N$2:$N$57</c15:sqref>
                        </c15:formulaRef>
                      </c:ext>
                    </c:extLst>
                    <c:numCache>
                      <c:formatCode>0_);[Red]\(0\)</c:formatCode>
                      <c:ptCount val="56"/>
                      <c:pt idx="14">
                        <c:v>9843.6655747449095</c:v>
                      </c:pt>
                      <c:pt idx="15">
                        <c:v>10411.236257599267</c:v>
                      </c:pt>
                      <c:pt idx="16">
                        <c:v>10967.212592337561</c:v>
                      </c:pt>
                      <c:pt idx="17">
                        <c:v>11533.663191825464</c:v>
                      </c:pt>
                      <c:pt idx="18">
                        <c:v>12094.428243314456</c:v>
                      </c:pt>
                      <c:pt idx="19">
                        <c:v>12658.741152931871</c:v>
                      </c:pt>
                      <c:pt idx="20">
                        <c:v>13228.301298250532</c:v>
                      </c:pt>
                      <c:pt idx="21">
                        <c:v>13782.746930459611</c:v>
                      </c:pt>
                      <c:pt idx="22">
                        <c:v>14331.882842520381</c:v>
                      </c:pt>
                      <c:pt idx="23">
                        <c:v>14887.131269090305</c:v>
                      </c:pt>
                      <c:pt idx="24">
                        <c:v>15435.926573607676</c:v>
                      </c:pt>
                      <c:pt idx="25">
                        <c:v>15978.909184488297</c:v>
                      </c:pt>
                      <c:pt idx="26">
                        <c:v>16514.587437893686</c:v>
                      </c:pt>
                      <c:pt idx="27">
                        <c:v>17048.223886587832</c:v>
                      </c:pt>
                      <c:pt idx="28">
                        <c:v>17578.336292588396</c:v>
                      </c:pt>
                      <c:pt idx="29">
                        <c:v>18094.492517263701</c:v>
                      </c:pt>
                      <c:pt idx="30">
                        <c:v>18603.001032511274</c:v>
                      </c:pt>
                      <c:pt idx="31">
                        <c:v>19111.483595343601</c:v>
                      </c:pt>
                      <c:pt idx="32">
                        <c:v>19606.470997760945</c:v>
                      </c:pt>
                      <c:pt idx="33">
                        <c:v>20101.107833960352</c:v>
                      </c:pt>
                      <c:pt idx="34">
                        <c:v>20584.020676833567</c:v>
                      </c:pt>
                      <c:pt idx="35">
                        <c:v>21057.484355370962</c:v>
                      </c:pt>
                      <c:pt idx="36">
                        <c:v>21527.60544370822</c:v>
                      </c:pt>
                      <c:pt idx="37">
                        <c:v>21987.01104522376</c:v>
                      </c:pt>
                      <c:pt idx="38">
                        <c:v>22440.031154810516</c:v>
                      </c:pt>
                      <c:pt idx="39">
                        <c:v>22883.537968079487</c:v>
                      </c:pt>
                      <c:pt idx="40">
                        <c:v>23324.193364211358</c:v>
                      </c:pt>
                      <c:pt idx="41">
                        <c:v>23758.656672563502</c:v>
                      </c:pt>
                      <c:pt idx="42">
                        <c:v>24180.783279068943</c:v>
                      </c:pt>
                      <c:pt idx="43">
                        <c:v>24597.39372126056</c:v>
                      </c:pt>
                      <c:pt idx="44">
                        <c:v>25009.518854727761</c:v>
                      </c:pt>
                      <c:pt idx="45">
                        <c:v>25413.973992528987</c:v>
                      </c:pt>
                      <c:pt idx="46">
                        <c:v>25815.680087432225</c:v>
                      </c:pt>
                      <c:pt idx="47">
                        <c:v>26208.031237772087</c:v>
                      </c:pt>
                      <c:pt idx="48">
                        <c:v>26594.117270129322</c:v>
                      </c:pt>
                      <c:pt idx="49">
                        <c:v>26978.943072864884</c:v>
                      </c:pt>
                      <c:pt idx="50">
                        <c:v>27354.865954204572</c:v>
                      </c:pt>
                      <c:pt idx="51">
                        <c:v>27732.316799583055</c:v>
                      </c:pt>
                      <c:pt idx="52">
                        <c:v>28105.242760197467</c:v>
                      </c:pt>
                      <c:pt idx="53">
                        <c:v>28474.283386145664</c:v>
                      </c:pt>
                      <c:pt idx="54">
                        <c:v>28844.172088451603</c:v>
                      </c:pt>
                      <c:pt idx="55">
                        <c:v>29211.288221780498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69D-4BC9-A815-3E59969AD1D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A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'Wage Extrapolation'!$S$2:$S$57</c15:sqref>
                        </c15:formulaRef>
                      </c:ext>
                    </c:extLst>
                    <c:numCache>
                      <c:formatCode>0_);[Red]\(0\)</c:formatCode>
                      <c:ptCount val="56"/>
                      <c:pt idx="14">
                        <c:v>11281.188247071706</c:v>
                      </c:pt>
                      <c:pt idx="15">
                        <c:v>12224.44770525949</c:v>
                      </c:pt>
                      <c:pt idx="16">
                        <c:v>13246.576373496284</c:v>
                      </c:pt>
                      <c:pt idx="17">
                        <c:v>14354.168781250899</c:v>
                      </c:pt>
                      <c:pt idx="18">
                        <c:v>15554.370849579409</c:v>
                      </c:pt>
                      <c:pt idx="19">
                        <c:v>16854.925994897061</c:v>
                      </c:pt>
                      <c:pt idx="20">
                        <c:v>18264.22508764721</c:v>
                      </c:pt>
                      <c:pt idx="21">
                        <c:v>19791.360588188632</c:v>
                      </c:pt>
                      <c:pt idx="22">
                        <c:v>21446.185209173014</c:v>
                      </c:pt>
                      <c:pt idx="23">
                        <c:v>23239.375482888234</c:v>
                      </c:pt>
                      <c:pt idx="24">
                        <c:v>25182.500643688709</c:v>
                      </c:pt>
                      <c:pt idx="25">
                        <c:v>27288.097269925769</c:v>
                      </c:pt>
                      <c:pt idx="26">
                        <c:v>29569.7501669499</c:v>
                      </c:pt>
                      <c:pt idx="27">
                        <c:v>32042.180013022658</c:v>
                      </c:pt>
                      <c:pt idx="28">
                        <c:v>34721.338333608663</c:v>
                      </c:pt>
                      <c:pt idx="29">
                        <c:v>37624.510416799087</c:v>
                      </c:pt>
                      <c:pt idx="30">
                        <c:v>40770.426833852296</c:v>
                      </c:pt>
                      <c:pt idx="31">
                        <c:v>44179.384284355496</c:v>
                      </c:pt>
                      <c:pt idx="32">
                        <c:v>47873.376545671425</c:v>
                      </c:pt>
                      <c:pt idx="33">
                        <c:v>51876.236371524552</c:v>
                      </c:pt>
                      <c:pt idx="34">
                        <c:v>56213.789255222538</c:v>
                      </c:pt>
                      <c:pt idx="35">
                        <c:v>60914.020049556384</c:v>
                      </c:pt>
                      <c:pt idx="36">
                        <c:v>66007.253518371057</c:v>
                      </c:pt>
                      <c:pt idx="37">
                        <c:v>71526.349984682034</c:v>
                      </c:pt>
                      <c:pt idx="38">
                        <c:v>77506.917337612598</c:v>
                      </c:pt>
                      <c:pt idx="39">
                        <c:v>83987.540765969898</c:v>
                      </c:pt>
                      <c:pt idx="40">
                        <c:v>91010.031700645792</c:v>
                      </c:pt>
                      <c:pt idx="41">
                        <c:v>98619.697571959274</c:v>
                      </c:pt>
                      <c:pt idx="42">
                        <c:v>106865.63412235024</c:v>
                      </c:pt>
                      <c:pt idx="43">
                        <c:v>115801.04216035613</c:v>
                      </c:pt>
                      <c:pt idx="44">
                        <c:v>125483.57079949231</c:v>
                      </c:pt>
                      <c:pt idx="45">
                        <c:v>135975.6893965312</c:v>
                      </c:pt>
                      <c:pt idx="46">
                        <c:v>147345.09058883693</c:v>
                      </c:pt>
                      <c:pt idx="47">
                        <c:v>159665.12703105595</c:v>
                      </c:pt>
                      <c:pt idx="48">
                        <c:v>173015.28464888409</c:v>
                      </c:pt>
                      <c:pt idx="49">
                        <c:v>187481.69546323013</c:v>
                      </c:pt>
                      <c:pt idx="50">
                        <c:v>203157.69329339467</c:v>
                      </c:pt>
                      <c:pt idx="51">
                        <c:v>220144.41592452794</c:v>
                      </c:pt>
                      <c:pt idx="52">
                        <c:v>238551.45762440719</c:v>
                      </c:pt>
                      <c:pt idx="53">
                        <c:v>258497.57621941538</c:v>
                      </c:pt>
                      <c:pt idx="54">
                        <c:v>280111.45929160621</c:v>
                      </c:pt>
                      <c:pt idx="55">
                        <c:v>303532.55444017571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569D-4BC9-A815-3E59969AD1D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B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'Wage Extrapolation'!$U$2:$U$57</c15:sqref>
                        </c15:formulaRef>
                      </c:ext>
                    </c:extLst>
                    <c:numCache>
                      <c:formatCode>0_);[Red]\(0\)</c:formatCode>
                      <c:ptCount val="56"/>
                      <c:pt idx="14">
                        <c:v>11281.188247071706</c:v>
                      </c:pt>
                      <c:pt idx="15">
                        <c:v>12120.856823940756</c:v>
                      </c:pt>
                      <c:pt idx="16">
                        <c:v>12996.775115969456</c:v>
                      </c:pt>
                      <c:pt idx="17">
                        <c:v>13924.407981572333</c:v>
                      </c:pt>
                      <c:pt idx="18">
                        <c:v>14896.790065483572</c:v>
                      </c:pt>
                      <c:pt idx="19">
                        <c:v>15922.216426705962</c:v>
                      </c:pt>
                      <c:pt idx="20">
                        <c:v>17004.738565583706</c:v>
                      </c:pt>
                      <c:pt idx="21">
                        <c:v>18134.217865926294</c:v>
                      </c:pt>
                      <c:pt idx="22">
                        <c:v>19319.61110866904</c:v>
                      </c:pt>
                      <c:pt idx="23">
                        <c:v>20571.679333352418</c:v>
                      </c:pt>
                      <c:pt idx="24">
                        <c:v>21885.234204627366</c:v>
                      </c:pt>
                      <c:pt idx="25">
                        <c:v>23263.879430990281</c:v>
                      </c:pt>
                      <c:pt idx="26">
                        <c:v>24709.815619727888</c:v>
                      </c:pt>
                      <c:pt idx="27">
                        <c:v>26230.39938532907</c:v>
                      </c:pt>
                      <c:pt idx="28">
                        <c:v>27828.301894220214</c:v>
                      </c:pt>
                      <c:pt idx="29">
                        <c:v>29499.031336756991</c:v>
                      </c:pt>
                      <c:pt idx="30">
                        <c:v>31251.154851061361</c:v>
                      </c:pt>
                      <c:pt idx="31">
                        <c:v>33095.113032624628</c:v>
                      </c:pt>
                      <c:pt idx="32">
                        <c:v>35023.741645989678</c:v>
                      </c:pt>
                      <c:pt idx="33">
                        <c:v>37052.793357209666</c:v>
                      </c:pt>
                      <c:pt idx="34">
                        <c:v>39176.700441061716</c:v>
                      </c:pt>
                      <c:pt idx="35">
                        <c:v>41401.971154103725</c:v>
                      </c:pt>
                      <c:pt idx="36">
                        <c:v>43739.403709856742</c:v>
                      </c:pt>
                      <c:pt idx="37">
                        <c:v>46186.877544550589</c:v>
                      </c:pt>
                      <c:pt idx="38">
                        <c:v>48754.001869535445</c:v>
                      </c:pt>
                      <c:pt idx="39">
                        <c:v>51442.979746847654</c:v>
                      </c:pt>
                      <c:pt idx="40">
                        <c:v>54266.98066398246</c:v>
                      </c:pt>
                      <c:pt idx="41">
                        <c:v>57228.635458237266</c:v>
                      </c:pt>
                      <c:pt idx="42">
                        <c:v>60326.891526728708</c:v>
                      </c:pt>
                      <c:pt idx="43">
                        <c:v>63576.362531791645</c:v>
                      </c:pt>
                      <c:pt idx="44">
                        <c:v>66985.529370010001</c:v>
                      </c:pt>
                      <c:pt idx="45">
                        <c:v>70557.64799139864</c:v>
                      </c:pt>
                      <c:pt idx="46">
                        <c:v>74307.135654029829</c:v>
                      </c:pt>
                      <c:pt idx="47">
                        <c:v>78232.878986108553</c:v>
                      </c:pt>
                      <c:pt idx="48">
                        <c:v>82347.45597444399</c:v>
                      </c:pt>
                      <c:pt idx="49">
                        <c:v>86667.490781426837</c:v>
                      </c:pt>
                      <c:pt idx="50">
                        <c:v>91190.510563094431</c:v>
                      </c:pt>
                      <c:pt idx="51">
                        <c:v>95943.28692102035</c:v>
                      </c:pt>
                      <c:pt idx="52">
                        <c:v>100926.64486353994</c:v>
                      </c:pt>
                      <c:pt idx="53">
                        <c:v>106152.58324397721</c:v>
                      </c:pt>
                      <c:pt idx="54">
                        <c:v>111641.53711685198</c:v>
                      </c:pt>
                      <c:pt idx="55">
                        <c:v>117399.39506240175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569D-4BC9-A815-3E59969AD1D1}"/>
                  </c:ext>
                </c:extLst>
              </c15:ser>
            </c15:filteredLineSeries>
            <c15:filteredLineSeries>
              <c15:ser>
                <c:idx val="8"/>
                <c:order val="9"/>
                <c:tx>
                  <c:v>D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'Wage Extrapolation'!$AE$2:$AE$57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14" formatCode="0_ ">
                        <c:v>11180.694806714137</c:v>
                      </c:pt>
                      <c:pt idx="15" formatCode="0_ ">
                        <c:v>12302.622373036324</c:v>
                      </c:pt>
                      <c:pt idx="16" formatCode="0_ ">
                        <c:v>13512.23527849249</c:v>
                      </c:pt>
                      <c:pt idx="17" formatCode="0_ ">
                        <c:v>14875.691099589247</c:v>
                      </c:pt>
                      <c:pt idx="18" formatCode="0_ ">
                        <c:v>16368.941443379437</c:v>
                      </c:pt>
                      <c:pt idx="19" formatCode="0_ ">
                        <c:v>18036.178958622651</c:v>
                      </c:pt>
                      <c:pt idx="20" formatCode="0_ ">
                        <c:v>19908.295471363428</c:v>
                      </c:pt>
                      <c:pt idx="21" formatCode="0_ ">
                        <c:v>21935.108315675545</c:v>
                      </c:pt>
                      <c:pt idx="22" formatCode="0_ ">
                        <c:v>24170.43306503701</c:v>
                      </c:pt>
                      <c:pt idx="23" formatCode="0_ ">
                        <c:v>26693.841720151129</c:v>
                      </c:pt>
                      <c:pt idx="24" formatCode="0_ ">
                        <c:v>29483.466625988021</c:v>
                      </c:pt>
                      <c:pt idx="25" formatCode="0_ ">
                        <c:v>32574.640555824615</c:v>
                      </c:pt>
                      <c:pt idx="26" formatCode="0_ ">
                        <c:v>35994.57577937837</c:v>
                      </c:pt>
                      <c:pt idx="27" formatCode="0_ ">
                        <c:v>39820.02035920474</c:v>
                      </c:pt>
                      <c:pt idx="28" formatCode="0_ ">
                        <c:v>44095.25574064887</c:v>
                      </c:pt>
                      <c:pt idx="29" formatCode="0_ ">
                        <c:v>48788.456603458137</c:v>
                      </c:pt>
                      <c:pt idx="30" formatCode="0_ ">
                        <c:v>54000.901494779559</c:v>
                      </c:pt>
                      <c:pt idx="31" formatCode="0_ ">
                        <c:v>59878.875432330577</c:v>
                      </c:pt>
                      <c:pt idx="32" formatCode="0_ ">
                        <c:v>66357.24701535143</c:v>
                      </c:pt>
                      <c:pt idx="33" formatCode="0_ ">
                        <c:v>73673.334010103004</c:v>
                      </c:pt>
                      <c:pt idx="34" formatCode="0_ ">
                        <c:v>81780.012241027696</c:v>
                      </c:pt>
                      <c:pt idx="35" formatCode="0_ ">
                        <c:v>90800.768607916136</c:v>
                      </c:pt>
                      <c:pt idx="36" formatCode="0_ ">
                        <c:v>100957.29601518916</c:v>
                      </c:pt>
                      <c:pt idx="37" formatCode="0_ ">
                        <c:v>112253.30304902367</c:v>
                      </c:pt>
                      <c:pt idx="38" formatCode="0_ ">
                        <c:v>124917.53331956877</c:v>
                      </c:pt>
                      <c:pt idx="39" formatCode="0_ ">
                        <c:v>139042.91021721091</c:v>
                      </c:pt>
                      <c:pt idx="40" formatCode="0_ ">
                        <c:v>154993.64235414908</c:v>
                      </c:pt>
                      <c:pt idx="41" formatCode="0_ ">
                        <c:v>172914.48341003983</c:v>
                      </c:pt>
                      <c:pt idx="42" formatCode="0_ ">
                        <c:v>192826.68818101252</c:v>
                      </c:pt>
                      <c:pt idx="43" formatCode="0_ ">
                        <c:v>215209.78091308515</c:v>
                      </c:pt>
                      <c:pt idx="44" formatCode="0_ ">
                        <c:v>240421.43823240348</c:v>
                      </c:pt>
                      <c:pt idx="45" formatCode="0_ ">
                        <c:v>268654.206084729</c:v>
                      </c:pt>
                      <c:pt idx="46" formatCode="0_ ">
                        <c:v>300537.90064381069</c:v>
                      </c:pt>
                      <c:pt idx="47" formatCode="0_ ">
                        <c:v>336102.57366275357</c:v>
                      </c:pt>
                      <c:pt idx="48" formatCode="0_ ">
                        <c:v>375937.18042312318</c:v>
                      </c:pt>
                      <c:pt idx="49" formatCode="0_ ">
                        <c:v>420920.43244690227</c:v>
                      </c:pt>
                      <c:pt idx="50" formatCode="0_ ">
                        <c:v>470958.92011807591</c:v>
                      </c:pt>
                      <c:pt idx="51" formatCode="0_ ">
                        <c:v>527594.66172444308</c:v>
                      </c:pt>
                      <c:pt idx="52" formatCode="0_ ">
                        <c:v>590920.35557609343</c:v>
                      </c:pt>
                      <c:pt idx="53" formatCode="0_ ">
                        <c:v>661643.78298426059</c:v>
                      </c:pt>
                      <c:pt idx="54" formatCode="0_ ">
                        <c:v>741145.64386414958</c:v>
                      </c:pt>
                      <c:pt idx="55" formatCode="0_ ">
                        <c:v>829705.05251524248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569D-4BC9-A815-3E59969AD1D1}"/>
                  </c:ext>
                </c:extLst>
              </c15:ser>
            </c15:filteredLineSeries>
            <c15:filteredLineSeries>
              <c15:ser>
                <c:idx val="9"/>
                <c:order val="10"/>
                <c:tx>
                  <c:v>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'Wage Extrapolation'!$AE$3:$AE$57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13" formatCode="0_ ">
                        <c:v>11180.694806714137</c:v>
                      </c:pt>
                      <c:pt idx="14" formatCode="0_ ">
                        <c:v>12302.622373036324</c:v>
                      </c:pt>
                      <c:pt idx="15" formatCode="0_ ">
                        <c:v>13512.23527849249</c:v>
                      </c:pt>
                      <c:pt idx="16" formatCode="0_ ">
                        <c:v>14875.691099589247</c:v>
                      </c:pt>
                      <c:pt idx="17" formatCode="0_ ">
                        <c:v>16368.941443379437</c:v>
                      </c:pt>
                      <c:pt idx="18" formatCode="0_ ">
                        <c:v>18036.178958622651</c:v>
                      </c:pt>
                      <c:pt idx="19" formatCode="0_ ">
                        <c:v>19908.295471363428</c:v>
                      </c:pt>
                      <c:pt idx="20" formatCode="0_ ">
                        <c:v>21935.108315675545</c:v>
                      </c:pt>
                      <c:pt idx="21" formatCode="0_ ">
                        <c:v>24170.43306503701</c:v>
                      </c:pt>
                      <c:pt idx="22" formatCode="0_ ">
                        <c:v>26693.841720151129</c:v>
                      </c:pt>
                      <c:pt idx="23" formatCode="0_ ">
                        <c:v>29483.466625988021</c:v>
                      </c:pt>
                      <c:pt idx="24" formatCode="0_ ">
                        <c:v>32574.640555824615</c:v>
                      </c:pt>
                      <c:pt idx="25" formatCode="0_ ">
                        <c:v>35994.57577937837</c:v>
                      </c:pt>
                      <c:pt idx="26" formatCode="0_ ">
                        <c:v>39820.02035920474</c:v>
                      </c:pt>
                      <c:pt idx="27" formatCode="0_ ">
                        <c:v>44095.25574064887</c:v>
                      </c:pt>
                      <c:pt idx="28" formatCode="0_ ">
                        <c:v>48788.456603458137</c:v>
                      </c:pt>
                      <c:pt idx="29" formatCode="0_ ">
                        <c:v>54000.901494779559</c:v>
                      </c:pt>
                      <c:pt idx="30" formatCode="0_ ">
                        <c:v>59878.875432330577</c:v>
                      </c:pt>
                      <c:pt idx="31" formatCode="0_ ">
                        <c:v>66357.24701535143</c:v>
                      </c:pt>
                      <c:pt idx="32" formatCode="0_ ">
                        <c:v>73673.334010103004</c:v>
                      </c:pt>
                      <c:pt idx="33" formatCode="0_ ">
                        <c:v>81780.012241027696</c:v>
                      </c:pt>
                      <c:pt idx="34" formatCode="0_ ">
                        <c:v>90800.768607916136</c:v>
                      </c:pt>
                      <c:pt idx="35" formatCode="0_ ">
                        <c:v>100957.29601518916</c:v>
                      </c:pt>
                      <c:pt idx="36" formatCode="0_ ">
                        <c:v>112253.30304902367</c:v>
                      </c:pt>
                      <c:pt idx="37" formatCode="0_ ">
                        <c:v>124917.53331956877</c:v>
                      </c:pt>
                      <c:pt idx="38" formatCode="0_ ">
                        <c:v>139042.91021721091</c:v>
                      </c:pt>
                      <c:pt idx="39" formatCode="0_ ">
                        <c:v>154993.64235414908</c:v>
                      </c:pt>
                      <c:pt idx="40" formatCode="0_ ">
                        <c:v>172914.48341003983</c:v>
                      </c:pt>
                      <c:pt idx="41" formatCode="0_ ">
                        <c:v>192826.68818101252</c:v>
                      </c:pt>
                      <c:pt idx="42" formatCode="0_ ">
                        <c:v>215209.78091308515</c:v>
                      </c:pt>
                      <c:pt idx="43" formatCode="0_ ">
                        <c:v>240421.43823240348</c:v>
                      </c:pt>
                      <c:pt idx="44" formatCode="0_ ">
                        <c:v>268654.206084729</c:v>
                      </c:pt>
                      <c:pt idx="45" formatCode="0_ ">
                        <c:v>300537.90064381069</c:v>
                      </c:pt>
                      <c:pt idx="46" formatCode="0_ ">
                        <c:v>336102.57366275357</c:v>
                      </c:pt>
                      <c:pt idx="47" formatCode="0_ ">
                        <c:v>375937.18042312318</c:v>
                      </c:pt>
                      <c:pt idx="48" formatCode="0_ ">
                        <c:v>420920.43244690227</c:v>
                      </c:pt>
                      <c:pt idx="49" formatCode="0_ ">
                        <c:v>470958.92011807591</c:v>
                      </c:pt>
                      <c:pt idx="50" formatCode="0_ ">
                        <c:v>527594.66172444308</c:v>
                      </c:pt>
                      <c:pt idx="51" formatCode="0_ ">
                        <c:v>590920.35557609343</c:v>
                      </c:pt>
                      <c:pt idx="52" formatCode="0_ ">
                        <c:v>661643.78298426059</c:v>
                      </c:pt>
                      <c:pt idx="53" formatCode="0_ ">
                        <c:v>741145.64386414958</c:v>
                      </c:pt>
                      <c:pt idx="54" formatCode="0_ ">
                        <c:v>829705.05251524248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569D-4BC9-A815-3E59969AD1D1}"/>
                  </c:ext>
                </c:extLst>
              </c15:ser>
            </c15:filteredLineSeries>
            <c15:filteredLineSeries>
              <c15:ser>
                <c:idx val="10"/>
                <c:order val="11"/>
                <c:tx>
                  <c:v>F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'Wage Extrapolation'!$AG$2:$AG$57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14" formatCode="0_ ">
                        <c:v>10856.08119070634</c:v>
                      </c:pt>
                      <c:pt idx="15" formatCode="0_ ">
                        <c:v>11553.966102344059</c:v>
                      </c:pt>
                      <c:pt idx="16" formatCode="0_ ">
                        <c:v>12237.594603538264</c:v>
                      </c:pt>
                      <c:pt idx="17" formatCode="0_ ">
                        <c:v>12934.102260668591</c:v>
                      </c:pt>
                      <c:pt idx="18" formatCode="0_ ">
                        <c:v>13623.618967979455</c:v>
                      </c:pt>
                      <c:pt idx="19" formatCode="0_ ">
                        <c:v>14317.498121645029</c:v>
                      </c:pt>
                      <c:pt idx="20" formatCode="0_ ">
                        <c:v>15017.829276328854</c:v>
                      </c:pt>
                      <c:pt idx="21" formatCode="0_ ">
                        <c:v>15699.575625693136</c:v>
                      </c:pt>
                      <c:pt idx="22" formatCode="0_ ">
                        <c:v>16374.793143163059</c:v>
                      </c:pt>
                      <c:pt idx="23" formatCode="0_ ">
                        <c:v>17057.526608473439</c:v>
                      </c:pt>
                      <c:pt idx="24" formatCode="0_ ">
                        <c:v>17732.325314908001</c:v>
                      </c:pt>
                      <c:pt idx="25" formatCode="0_ ">
                        <c:v>18399.976733246811</c:v>
                      </c:pt>
                      <c:pt idx="26" formatCode="0_ ">
                        <c:v>19058.64671363408</c:v>
                      </c:pt>
                      <c:pt idx="27" formatCode="0_ ">
                        <c:v>19714.806090948401</c:v>
                      </c:pt>
                      <c:pt idx="28" formatCode="0_ ">
                        <c:v>20366.632305366693</c:v>
                      </c:pt>
                      <c:pt idx="29" formatCode="0_ ">
                        <c:v>21001.297999227449</c:v>
                      </c:pt>
                      <c:pt idx="30" formatCode="0_ ">
                        <c:v>21626.560069575866</c:v>
                      </c:pt>
                      <c:pt idx="31" formatCode="0_ ">
                        <c:v>22251.790228834496</c:v>
                      </c:pt>
                      <c:pt idx="32" formatCode="0_ ">
                        <c:v>22860.426738846862</c:v>
                      </c:pt>
                      <c:pt idx="33" formatCode="0_ ">
                        <c:v>23468.632192637651</c:v>
                      </c:pt>
                      <c:pt idx="34" formatCode="0_ ">
                        <c:v>24062.421824234556</c:v>
                      </c:pt>
                      <c:pt idx="35" formatCode="0_ ">
                        <c:v>24644.592763364137</c:v>
                      </c:pt>
                      <c:pt idx="36" formatCode="0_ ">
                        <c:v>25222.653653583631</c:v>
                      </c:pt>
                      <c:pt idx="37" formatCode="0_ ">
                        <c:v>25787.538781207139</c:v>
                      </c:pt>
                      <c:pt idx="38" formatCode="0_ ">
                        <c:v>26344.572307955012</c:v>
                      </c:pt>
                      <c:pt idx="39" formatCode="0_ ">
                        <c:v>26889.90828555054</c:v>
                      </c:pt>
                      <c:pt idx="40" formatCode="0_ ">
                        <c:v>27431.73816063429</c:v>
                      </c:pt>
                      <c:pt idx="41" formatCode="0_ ">
                        <c:v>27965.954244584085</c:v>
                      </c:pt>
                      <c:pt idx="42" formatCode="0_ ">
                        <c:v>28485.001119943176</c:v>
                      </c:pt>
                      <c:pt idx="43" formatCode="0_ ">
                        <c:v>28997.265319661987</c:v>
                      </c:pt>
                      <c:pt idx="44" formatCode="0_ ">
                        <c:v>29504.014383773258</c:v>
                      </c:pt>
                      <c:pt idx="45" formatCode="0_ ">
                        <c:v>30001.332421213643</c:v>
                      </c:pt>
                      <c:pt idx="46" formatCode="0_ ">
                        <c:v>30495.270235506665</c:v>
                      </c:pt>
                      <c:pt idx="47" formatCode="0_ ">
                        <c:v>30977.705209964563</c:v>
                      </c:pt>
                      <c:pt idx="48" formatCode="0_ ">
                        <c:v>31452.436595351017</c:v>
                      </c:pt>
                      <c:pt idx="49" formatCode="0_ ">
                        <c:v>31925.618402394666</c:v>
                      </c:pt>
                      <c:pt idx="50" formatCode="0_ ">
                        <c:v>32387.853177289941</c:v>
                      </c:pt>
                      <c:pt idx="51" formatCode="0_ ">
                        <c:v>32851.966736767325</c:v>
                      </c:pt>
                      <c:pt idx="52" formatCode="0_ ">
                        <c:v>33310.516497938806</c:v>
                      </c:pt>
                      <c:pt idx="53" formatCode="0_ ">
                        <c:v>33764.28885160471</c:v>
                      </c:pt>
                      <c:pt idx="54" formatCode="0_ ">
                        <c:v>34219.103999960091</c:v>
                      </c:pt>
                      <c:pt idx="55" formatCode="0_ ">
                        <c:v>34670.5099975013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569D-4BC9-A815-3E59969AD1D1}"/>
                  </c:ext>
                </c:extLst>
              </c15:ser>
            </c15:filteredLineSeries>
            <c15:filteredLineSeries>
              <c15:ser>
                <c:idx val="12"/>
                <c:order val="13"/>
                <c:tx>
                  <c:v>H</c:v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'Wage Extrapolation'!$AI$2:$AI$57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14" formatCode="0_ ">
                        <c:v>10746.120099623016</c:v>
                      </c:pt>
                      <c:pt idx="15" formatCode="0_ ">
                        <c:v>11420.647108138523</c:v>
                      </c:pt>
                      <c:pt idx="16" formatCode="0_ ">
                        <c:v>12082.190051950451</c:v>
                      </c:pt>
                      <c:pt idx="17" formatCode="0_ ">
                        <c:v>12760.307466542141</c:v>
                      </c:pt>
                      <c:pt idx="18" formatCode="0_ ">
                        <c:v>13435.070686992476</c:v>
                      </c:pt>
                      <c:pt idx="19" formatCode="0_ ">
                        <c:v>14119.262545010499</c:v>
                      </c:pt>
                      <c:pt idx="20" formatCode="0_ ">
                        <c:v>14815.889567390705</c:v>
                      </c:pt>
                      <c:pt idx="21" formatCode="0_ ">
                        <c:v>15499.785243342116</c:v>
                      </c:pt>
                      <c:pt idx="22" formatCode="0_ ">
                        <c:v>16184.313444493933</c:v>
                      </c:pt>
                      <c:pt idx="23" formatCode="0_ ">
                        <c:v>16884.791646675185</c:v>
                      </c:pt>
                      <c:pt idx="24" formatCode="0_ ">
                        <c:v>17585.932792055894</c:v>
                      </c:pt>
                      <c:pt idx="25" formatCode="0_ ">
                        <c:v>18289.244261888834</c:v>
                      </c:pt>
                      <c:pt idx="26" formatCode="0_ ">
                        <c:v>18993.470842426566</c:v>
                      </c:pt>
                      <c:pt idx="27" formatCode="0_ ">
                        <c:v>19705.93214888384</c:v>
                      </c:pt>
                      <c:pt idx="28" formatCode="0_ ">
                        <c:v>20425.312205583319</c:v>
                      </c:pt>
                      <c:pt idx="29" formatCode="0_ ">
                        <c:v>21138.760976457113</c:v>
                      </c:pt>
                      <c:pt idx="30" formatCode="0_ ">
                        <c:v>21854.787675695581</c:v>
                      </c:pt>
                      <c:pt idx="31" formatCode="0_ ">
                        <c:v>22583.624636409408</c:v>
                      </c:pt>
                      <c:pt idx="32" formatCode="0_ ">
                        <c:v>23308.272682546045</c:v>
                      </c:pt>
                      <c:pt idx="33" formatCode="0_ ">
                        <c:v>24046.032191874161</c:v>
                      </c:pt>
                      <c:pt idx="34" formatCode="0_ ">
                        <c:v>24782.40920981098</c:v>
                      </c:pt>
                      <c:pt idx="35" formatCode="0_ ">
                        <c:v>25520.499895518315</c:v>
                      </c:pt>
                      <c:pt idx="36" formatCode="0_ ">
                        <c:v>26268.430715880568</c:v>
                      </c:pt>
                      <c:pt idx="37" formatCode="0_ ">
                        <c:v>27016.576477792682</c:v>
                      </c:pt>
                      <c:pt idx="38" formatCode="0_ ">
                        <c:v>27770.615810906696</c:v>
                      </c:pt>
                      <c:pt idx="39" formatCode="0_ ">
                        <c:v>28526.298518832005</c:v>
                      </c:pt>
                      <c:pt idx="40" formatCode="0_ ">
                        <c:v>29292.369605923512</c:v>
                      </c:pt>
                      <c:pt idx="41" formatCode="0_ ">
                        <c:v>30064.165342950975</c:v>
                      </c:pt>
                      <c:pt idx="42" formatCode="0_ ">
                        <c:v>30833.00957678894</c:v>
                      </c:pt>
                      <c:pt idx="43" formatCode="0_ ">
                        <c:v>31607.686315505769</c:v>
                      </c:pt>
                      <c:pt idx="44" formatCode="0_ ">
                        <c:v>32389.125108025266</c:v>
                      </c:pt>
                      <c:pt idx="45" formatCode="0_ ">
                        <c:v>33172.338670553865</c:v>
                      </c:pt>
                      <c:pt idx="46" formatCode="0_ ">
                        <c:v>33963.4322192119</c:v>
                      </c:pt>
                      <c:pt idx="47" formatCode="0_ ">
                        <c:v>34752.365300844918</c:v>
                      </c:pt>
                      <c:pt idx="48" formatCode="0_ ">
                        <c:v>35542.449188087718</c:v>
                      </c:pt>
                      <c:pt idx="49" formatCode="0_ ">
                        <c:v>36339.700602288467</c:v>
                      </c:pt>
                      <c:pt idx="50" formatCode="0_ ">
                        <c:v>37132.051552815734</c:v>
                      </c:pt>
                      <c:pt idx="51" formatCode="0_ ">
                        <c:v>37933.081548290109</c:v>
                      </c:pt>
                      <c:pt idx="52" formatCode="0_ ">
                        <c:v>38732.669096032754</c:v>
                      </c:pt>
                      <c:pt idx="53" formatCode="0_ ">
                        <c:v>39530.091989199689</c:v>
                      </c:pt>
                      <c:pt idx="54" formatCode="0_ ">
                        <c:v>40330.504103200365</c:v>
                      </c:pt>
                      <c:pt idx="55" formatCode="0_ ">
                        <c:v>41126.707013738182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569D-4BC9-A815-3E59969AD1D1}"/>
                  </c:ext>
                </c:extLst>
              </c15:ser>
            </c15:filteredLineSeries>
          </c:ext>
        </c:extLst>
      </c:lineChart>
      <c:catAx>
        <c:axId val="61289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519360"/>
        <c:crosses val="autoZero"/>
        <c:auto val="1"/>
        <c:lblAlgn val="ctr"/>
        <c:lblOffset val="100"/>
        <c:tickLblSkip val="5"/>
        <c:noMultiLvlLbl val="0"/>
      </c:catAx>
      <c:valAx>
        <c:axId val="6245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89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2865386563521668"/>
          <c:w val="0.9"/>
          <c:h val="7.1346138550862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10331981205712"/>
          <c:y val="5.1595813832553301E-2"/>
          <c:w val="0.84425993252828047"/>
          <c:h val="0.79620355268756204"/>
        </c:manualLayout>
      </c:layout>
      <c:lineChart>
        <c:grouping val="standard"/>
        <c:varyColors val="0"/>
        <c:ser>
          <c:idx val="2"/>
          <c:order val="1"/>
          <c:tx>
            <c:strRef>
              <c:f>'Wage Extrapolation'!$I$1</c:f>
              <c:strCache>
                <c:ptCount val="1"/>
                <c:pt idx="0">
                  <c:v>平均工资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'Wage Extrapolation'!$A$3:$A$57</c:f>
              <c:numCache>
                <c:formatCode>General</c:formatCode>
                <c:ptCount val="5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  <c:pt idx="25">
                  <c:v>2031</c:v>
                </c:pt>
                <c:pt idx="26">
                  <c:v>2032</c:v>
                </c:pt>
                <c:pt idx="27">
                  <c:v>2033</c:v>
                </c:pt>
                <c:pt idx="28">
                  <c:v>2034</c:v>
                </c:pt>
                <c:pt idx="29">
                  <c:v>2035</c:v>
                </c:pt>
                <c:pt idx="30">
                  <c:v>2036</c:v>
                </c:pt>
                <c:pt idx="31">
                  <c:v>2037</c:v>
                </c:pt>
                <c:pt idx="32">
                  <c:v>2038</c:v>
                </c:pt>
                <c:pt idx="33">
                  <c:v>2039</c:v>
                </c:pt>
                <c:pt idx="34">
                  <c:v>2040</c:v>
                </c:pt>
                <c:pt idx="35">
                  <c:v>2041</c:v>
                </c:pt>
                <c:pt idx="36">
                  <c:v>2042</c:v>
                </c:pt>
                <c:pt idx="37">
                  <c:v>2043</c:v>
                </c:pt>
                <c:pt idx="38">
                  <c:v>2044</c:v>
                </c:pt>
                <c:pt idx="39">
                  <c:v>2045</c:v>
                </c:pt>
                <c:pt idx="40">
                  <c:v>2046</c:v>
                </c:pt>
                <c:pt idx="41">
                  <c:v>2047</c:v>
                </c:pt>
                <c:pt idx="42">
                  <c:v>2048</c:v>
                </c:pt>
                <c:pt idx="43">
                  <c:v>2049</c:v>
                </c:pt>
                <c:pt idx="44">
                  <c:v>2050</c:v>
                </c:pt>
                <c:pt idx="45">
                  <c:v>2051</c:v>
                </c:pt>
                <c:pt idx="46">
                  <c:v>2052</c:v>
                </c:pt>
                <c:pt idx="47">
                  <c:v>2053</c:v>
                </c:pt>
                <c:pt idx="48">
                  <c:v>2054</c:v>
                </c:pt>
                <c:pt idx="49">
                  <c:v>2055</c:v>
                </c:pt>
                <c:pt idx="50">
                  <c:v>2056</c:v>
                </c:pt>
                <c:pt idx="51">
                  <c:v>2057</c:v>
                </c:pt>
                <c:pt idx="52">
                  <c:v>2058</c:v>
                </c:pt>
                <c:pt idx="53">
                  <c:v>2059</c:v>
                </c:pt>
                <c:pt idx="54">
                  <c:v>2060</c:v>
                </c:pt>
              </c:numCache>
            </c:numRef>
          </c:cat>
          <c:val>
            <c:numRef>
              <c:f>'Wage Extrapolation'!$K$3:$K$17</c:f>
              <c:numCache>
                <c:formatCode>0.00%</c:formatCode>
                <c:ptCount val="15"/>
                <c:pt idx="0">
                  <c:v>0.11361071085802005</c:v>
                </c:pt>
                <c:pt idx="1">
                  <c:v>0.10261024340256188</c:v>
                </c:pt>
                <c:pt idx="2">
                  <c:v>7.2253719914450718E-2</c:v>
                </c:pt>
                <c:pt idx="3">
                  <c:v>0.12673598245606615</c:v>
                </c:pt>
                <c:pt idx="4">
                  <c:v>5.0110574143212322E-2</c:v>
                </c:pt>
                <c:pt idx="5">
                  <c:v>4.4599180585799217E-2</c:v>
                </c:pt>
                <c:pt idx="6">
                  <c:v>8.8558159305732867E-2</c:v>
                </c:pt>
                <c:pt idx="7">
                  <c:v>0.11309041149657117</c:v>
                </c:pt>
                <c:pt idx="8">
                  <c:v>7.6473274854679446E-2</c:v>
                </c:pt>
                <c:pt idx="9">
                  <c:v>0.1050976581192599</c:v>
                </c:pt>
                <c:pt idx="10">
                  <c:v>7.6847818786614841E-2</c:v>
                </c:pt>
                <c:pt idx="11">
                  <c:v>4.4410143294151605E-2</c:v>
                </c:pt>
                <c:pt idx="12">
                  <c:v>4.4410646148257932E-2</c:v>
                </c:pt>
                <c:pt idx="13">
                  <c:v>9.2641285545522686E-2</c:v>
                </c:pt>
                <c:pt idx="14">
                  <c:v>7.0694777735392872E-2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7-494B-B04A-7B24A2AD8379}"/>
            </c:ext>
          </c:extLst>
        </c:ser>
        <c:ser>
          <c:idx val="0"/>
          <c:order val="2"/>
          <c:tx>
            <c:strRef>
              <c:f>'Wage Extrapolation'!$F$1</c:f>
              <c:strCache>
                <c:ptCount val="1"/>
                <c:pt idx="0">
                  <c:v>GDPpc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'Wage Extrapolation'!$A$3:$A$57</c:f>
              <c:numCache>
                <c:formatCode>General</c:formatCode>
                <c:ptCount val="5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  <c:pt idx="25">
                  <c:v>2031</c:v>
                </c:pt>
                <c:pt idx="26">
                  <c:v>2032</c:v>
                </c:pt>
                <c:pt idx="27">
                  <c:v>2033</c:v>
                </c:pt>
                <c:pt idx="28">
                  <c:v>2034</c:v>
                </c:pt>
                <c:pt idx="29">
                  <c:v>2035</c:v>
                </c:pt>
                <c:pt idx="30">
                  <c:v>2036</c:v>
                </c:pt>
                <c:pt idx="31">
                  <c:v>2037</c:v>
                </c:pt>
                <c:pt idx="32">
                  <c:v>2038</c:v>
                </c:pt>
                <c:pt idx="33">
                  <c:v>2039</c:v>
                </c:pt>
                <c:pt idx="34">
                  <c:v>2040</c:v>
                </c:pt>
                <c:pt idx="35">
                  <c:v>2041</c:v>
                </c:pt>
                <c:pt idx="36">
                  <c:v>2042</c:v>
                </c:pt>
                <c:pt idx="37">
                  <c:v>2043</c:v>
                </c:pt>
                <c:pt idx="38">
                  <c:v>2044</c:v>
                </c:pt>
                <c:pt idx="39">
                  <c:v>2045</c:v>
                </c:pt>
                <c:pt idx="40">
                  <c:v>2046</c:v>
                </c:pt>
                <c:pt idx="41">
                  <c:v>2047</c:v>
                </c:pt>
                <c:pt idx="42">
                  <c:v>2048</c:v>
                </c:pt>
                <c:pt idx="43">
                  <c:v>2049</c:v>
                </c:pt>
                <c:pt idx="44">
                  <c:v>2050</c:v>
                </c:pt>
                <c:pt idx="45">
                  <c:v>2051</c:v>
                </c:pt>
                <c:pt idx="46">
                  <c:v>2052</c:v>
                </c:pt>
                <c:pt idx="47">
                  <c:v>2053</c:v>
                </c:pt>
                <c:pt idx="48">
                  <c:v>2054</c:v>
                </c:pt>
                <c:pt idx="49">
                  <c:v>2055</c:v>
                </c:pt>
                <c:pt idx="50">
                  <c:v>2056</c:v>
                </c:pt>
                <c:pt idx="51">
                  <c:v>2057</c:v>
                </c:pt>
                <c:pt idx="52">
                  <c:v>2058</c:v>
                </c:pt>
                <c:pt idx="53">
                  <c:v>2059</c:v>
                </c:pt>
                <c:pt idx="54">
                  <c:v>2060</c:v>
                </c:pt>
              </c:numCache>
            </c:numRef>
          </c:cat>
          <c:val>
            <c:numRef>
              <c:f>'Wage Extrapolation'!$H$3:$H$17</c:f>
              <c:numCache>
                <c:formatCode>0.00%</c:formatCode>
                <c:ptCount val="15"/>
                <c:pt idx="0">
                  <c:v>0.13650174659039327</c:v>
                </c:pt>
                <c:pt idx="1">
                  <c:v>0.10449093141256105</c:v>
                </c:pt>
                <c:pt idx="2">
                  <c:v>0.10050343808267592</c:v>
                </c:pt>
                <c:pt idx="3">
                  <c:v>8.6148831431395401E-2</c:v>
                </c:pt>
                <c:pt idx="4">
                  <c:v>6.4753496424766466E-2</c:v>
                </c:pt>
                <c:pt idx="5">
                  <c:v>5.4761705756481316E-2</c:v>
                </c:pt>
                <c:pt idx="6">
                  <c:v>6.7921507995751806E-2</c:v>
                </c:pt>
                <c:pt idx="7">
                  <c:v>7.4295277530133541E-2</c:v>
                </c:pt>
                <c:pt idx="8">
                  <c:v>5.6085031779189665E-2</c:v>
                </c:pt>
                <c:pt idx="9">
                  <c:v>8.2291600946336141E-2</c:v>
                </c:pt>
                <c:pt idx="10">
                  <c:v>3.9360919896795465E-2</c:v>
                </c:pt>
                <c:pt idx="11">
                  <c:v>2.0186440188185717E-2</c:v>
                </c:pt>
                <c:pt idx="12">
                  <c:v>1.6664778902039767E-2</c:v>
                </c:pt>
                <c:pt idx="13">
                  <c:v>4.11572296640772E-2</c:v>
                </c:pt>
                <c:pt idx="14">
                  <c:v>2.5781883389097704E-2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7-494B-B04A-7B24A2AD8379}"/>
            </c:ext>
          </c:extLst>
        </c:ser>
        <c:ser>
          <c:idx val="4"/>
          <c:order val="4"/>
          <c:tx>
            <c:v>GDPpc外推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'Wage Extrapolation'!$R$3:$R$57</c:f>
              <c:numCache>
                <c:formatCode>General</c:formatCode>
                <c:ptCount val="55"/>
                <c:pt idx="14" formatCode="0.00%">
                  <c:v>5.2582152194261322E-2</c:v>
                </c:pt>
                <c:pt idx="15" formatCode="0.00%">
                  <c:v>4.8993791968443556E-2</c:v>
                </c:pt>
                <c:pt idx="16" formatCode="0.00%">
                  <c:v>4.7875684006326358E-2</c:v>
                </c:pt>
                <c:pt idx="17" formatCode="0.00%">
                  <c:v>4.546233459396265E-2</c:v>
                </c:pt>
                <c:pt idx="18" formatCode="0.00%">
                  <c:v>4.4093019707176273E-2</c:v>
                </c:pt>
                <c:pt idx="19" formatCode="0.00%">
                  <c:v>4.2998476220812876E-2</c:v>
                </c:pt>
                <c:pt idx="20" formatCode="0.00%">
                  <c:v>4.0472397548096062E-2</c:v>
                </c:pt>
                <c:pt idx="21" formatCode="0.00%">
                  <c:v>3.8934074539188845E-2</c:v>
                </c:pt>
                <c:pt idx="22" formatCode="0.00%">
                  <c:v>3.8348214334691599E-2</c:v>
                </c:pt>
                <c:pt idx="23" formatCode="0.00%">
                  <c:v>3.6966893318365557E-2</c:v>
                </c:pt>
                <c:pt idx="24" formatCode="0.00%">
                  <c:v>3.5759407093431061E-2</c:v>
                </c:pt>
                <c:pt idx="25" formatCode="0.00%">
                  <c:v>3.4569741821795841E-2</c:v>
                </c:pt>
                <c:pt idx="26" formatCode="0.00%">
                  <c:v>3.3805334177544388E-2</c:v>
                </c:pt>
                <c:pt idx="27" formatCode="0.00%">
                  <c:v>3.3017453553229936E-2</c:v>
                </c:pt>
                <c:pt idx="28" formatCode="0.00%">
                  <c:v>3.1698617154910069E-2</c:v>
                </c:pt>
                <c:pt idx="29" formatCode="0.00%">
                  <c:v>3.0835705604427277E-2</c:v>
                </c:pt>
                <c:pt idx="30" formatCode="0.00%">
                  <c:v>3.0448479449171284E-2</c:v>
                </c:pt>
                <c:pt idx="31" formatCode="0.00%">
                  <c:v>2.9378936051882132E-2</c:v>
                </c:pt>
                <c:pt idx="32" formatCode="0.00%">
                  <c:v>2.9056846374322598E-2</c:v>
                </c:pt>
                <c:pt idx="33" formatCode="0.00%">
                  <c:v>2.8183473731873798E-2</c:v>
                </c:pt>
                <c:pt idx="34" formatCode="0.00%">
                  <c:v>2.7474727935630883E-2</c:v>
                </c:pt>
                <c:pt idx="35" formatCode="0.00%">
                  <c:v>2.7096547377454483E-2</c:v>
                </c:pt>
                <c:pt idx="36" formatCode="0.00%">
                  <c:v>2.6389276154792363E-2</c:v>
                </c:pt>
                <c:pt idx="37" formatCode="0.00%">
                  <c:v>2.5913325639452367E-2</c:v>
                </c:pt>
                <c:pt idx="38" formatCode="0.00%">
                  <c:v>2.5313836199218231E-2</c:v>
                </c:pt>
                <c:pt idx="39" formatCode="0.00%">
                  <c:v>2.5028264420383861E-2</c:v>
                </c:pt>
                <c:pt idx="40" formatCode="0.00%">
                  <c:v>2.4599608619969349E-2</c:v>
                </c:pt>
                <c:pt idx="41" formatCode="0.00%">
                  <c:v>2.3917181432573154E-2</c:v>
                </c:pt>
                <c:pt idx="42" formatCode="0.00%">
                  <c:v>2.3535710936136933E-2</c:v>
                </c:pt>
                <c:pt idx="43" formatCode="0.00%">
                  <c:v>2.3195234794273656E-2</c:v>
                </c:pt>
                <c:pt idx="44" formatCode="0.00%">
                  <c:v>2.2720898239557474E-2</c:v>
                </c:pt>
                <c:pt idx="45" formatCode="0.00%">
                  <c:v>2.2439646434144755E-2</c:v>
                </c:pt>
                <c:pt idx="46" formatCode="0.00%">
                  <c:v>2.1887222493780278E-2</c:v>
                </c:pt>
                <c:pt idx="47" formatCode="0.00%">
                  <c:v>2.1449675263040202E-2</c:v>
                </c:pt>
                <c:pt idx="48" formatCode="0.00%">
                  <c:v>2.1189750356217507E-2</c:v>
                </c:pt>
                <c:pt idx="49" formatCode="0.00%">
                  <c:v>2.0622517365384896E-2</c:v>
                </c:pt>
                <c:pt idx="50" formatCode="0.00%">
                  <c:v>2.0427147652018363E-2</c:v>
                </c:pt>
                <c:pt idx="51" formatCode="0.00%">
                  <c:v>1.9982184609789622E-2</c:v>
                </c:pt>
                <c:pt idx="52" formatCode="0.00%">
                  <c:v>1.9537682972552206E-2</c:v>
                </c:pt>
                <c:pt idx="53" formatCode="0.00%">
                  <c:v>1.9235112435951551E-2</c:v>
                </c:pt>
                <c:pt idx="54" formatCode="0.00%">
                  <c:v>1.877286082830909E-2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7-494B-B04A-7B24A2AD8379}"/>
            </c:ext>
          </c:extLst>
        </c:ser>
        <c:ser>
          <c:idx val="7"/>
          <c:order val="7"/>
          <c:tx>
            <c:v>C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'Wage Extrapolation'!$X$3:$X$57</c:f>
              <c:numCache>
                <c:formatCode>0.00%</c:formatCode>
                <c:ptCount val="55"/>
                <c:pt idx="14">
                  <c:v>7.4989197880512587E-2</c:v>
                </c:pt>
                <c:pt idx="15">
                  <c:v>7.3058660079022633E-2</c:v>
                </c:pt>
                <c:pt idx="16">
                  <c:v>7.245711799540358E-2</c:v>
                </c:pt>
                <c:pt idx="17">
                  <c:v>7.1158736011551899E-2</c:v>
                </c:pt>
                <c:pt idx="18">
                  <c:v>7.0422044602460834E-2</c:v>
                </c:pt>
                <c:pt idx="19">
                  <c:v>6.9833180206797324E-2</c:v>
                </c:pt>
                <c:pt idx="20">
                  <c:v>6.8474149880875676E-2</c:v>
                </c:pt>
                <c:pt idx="21">
                  <c:v>6.7646532102083601E-2</c:v>
                </c:pt>
                <c:pt idx="22">
                  <c:v>6.7331339312064087E-2</c:v>
                </c:pt>
                <c:pt idx="23">
                  <c:v>6.6588188605280665E-2</c:v>
                </c:pt>
                <c:pt idx="24">
                  <c:v>6.5938561016265912E-2</c:v>
                </c:pt>
                <c:pt idx="25">
                  <c:v>6.5298521100126156E-2</c:v>
                </c:pt>
                <c:pt idx="26">
                  <c:v>6.4887269787518881E-2</c:v>
                </c:pt>
                <c:pt idx="27">
                  <c:v>6.44633900116377E-2</c:v>
                </c:pt>
                <c:pt idx="28">
                  <c:v>6.375385602934161E-2</c:v>
                </c:pt>
                <c:pt idx="29">
                  <c:v>6.3289609615181874E-2</c:v>
                </c:pt>
                <c:pt idx="30">
                  <c:v>6.3081281943654144E-2</c:v>
                </c:pt>
                <c:pt idx="31">
                  <c:v>6.250586759591259E-2</c:v>
                </c:pt>
                <c:pt idx="32">
                  <c:v>6.2332583349385559E-2</c:v>
                </c:pt>
                <c:pt idx="33">
                  <c:v>6.1862708867748105E-2</c:v>
                </c:pt>
                <c:pt idx="34">
                  <c:v>6.1481403629369415E-2</c:v>
                </c:pt>
                <c:pt idx="35">
                  <c:v>6.1277942489070508E-2</c:v>
                </c:pt>
                <c:pt idx="36">
                  <c:v>6.0897430571278291E-2</c:v>
                </c:pt>
                <c:pt idx="37">
                  <c:v>6.0641369194025373E-2</c:v>
                </c:pt>
                <c:pt idx="38">
                  <c:v>6.0318843875179412E-2</c:v>
                </c:pt>
                <c:pt idx="39">
                  <c:v>6.0165206258166515E-2</c:v>
                </c:pt>
                <c:pt idx="40">
                  <c:v>5.9934589437543512E-2</c:v>
                </c:pt>
                <c:pt idx="41">
                  <c:v>5.9567443610724358E-2</c:v>
                </c:pt>
                <c:pt idx="42">
                  <c:v>5.9362212483641666E-2</c:v>
                </c:pt>
                <c:pt idx="43">
                  <c:v>5.9179036319319228E-2</c:v>
                </c:pt>
                <c:pt idx="44">
                  <c:v>5.892384325288192E-2</c:v>
                </c:pt>
                <c:pt idx="45">
                  <c:v>5.8772529781569875E-2</c:v>
                </c:pt>
                <c:pt idx="46">
                  <c:v>5.8475325701653785E-2</c:v>
                </c:pt>
                <c:pt idx="47">
                  <c:v>5.8239925291515629E-2</c:v>
                </c:pt>
                <c:pt idx="48">
                  <c:v>5.8100085691645015E-2</c:v>
                </c:pt>
                <c:pt idx="49">
                  <c:v>5.7794914342577074E-2</c:v>
                </c:pt>
                <c:pt idx="50">
                  <c:v>5.7689805436785882E-2</c:v>
                </c:pt>
                <c:pt idx="51">
                  <c:v>5.7450415320066818E-2</c:v>
                </c:pt>
                <c:pt idx="52">
                  <c:v>5.7211273439233087E-2</c:v>
                </c:pt>
                <c:pt idx="53">
                  <c:v>5.7048490490541934E-2</c:v>
                </c:pt>
                <c:pt idx="54">
                  <c:v>5.6799799125630289E-2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37-494B-B04A-7B24A2AD8379}"/>
            </c:ext>
          </c:extLst>
        </c:ser>
        <c:ser>
          <c:idx val="14"/>
          <c:order val="8"/>
          <c:tx>
            <c:v>C1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'Wage Extrapolation'!$AB$3:$AB$57</c:f>
              <c:numCache>
                <c:formatCode>0.00%</c:formatCode>
                <c:ptCount val="55"/>
                <c:pt idx="14">
                  <c:v>5.8471353240018599E-2</c:v>
                </c:pt>
                <c:pt idx="15">
                  <c:v>5.448109666890924E-2</c:v>
                </c:pt>
                <c:pt idx="16">
                  <c:v>5.3237760615034914E-2</c:v>
                </c:pt>
                <c:pt idx="17">
                  <c:v>5.055411606848647E-2</c:v>
                </c:pt>
                <c:pt idx="18">
                  <c:v>4.903143791438002E-2</c:v>
                </c:pt>
                <c:pt idx="19">
                  <c:v>4.7814305557543922E-2</c:v>
                </c:pt>
                <c:pt idx="20">
                  <c:v>4.5005306073482826E-2</c:v>
                </c:pt>
                <c:pt idx="21">
                  <c:v>4.3294690887578001E-2</c:v>
                </c:pt>
                <c:pt idx="22">
                  <c:v>4.2643214340177059E-2</c:v>
                </c:pt>
                <c:pt idx="23">
                  <c:v>4.1107185370022503E-2</c:v>
                </c:pt>
                <c:pt idx="24">
                  <c:v>3.9764460687895346E-2</c:v>
                </c:pt>
                <c:pt idx="25">
                  <c:v>3.8441552905836979E-2</c:v>
                </c:pt>
                <c:pt idx="26">
                  <c:v>3.7591531605429364E-2</c:v>
                </c:pt>
                <c:pt idx="27">
                  <c:v>3.6715408351191692E-2</c:v>
                </c:pt>
                <c:pt idx="28">
                  <c:v>3.524886227626E-2</c:v>
                </c:pt>
                <c:pt idx="29">
                  <c:v>3.4289304632123138E-2</c:v>
                </c:pt>
                <c:pt idx="30">
                  <c:v>3.3858709147478468E-2</c:v>
                </c:pt>
                <c:pt idx="31">
                  <c:v>3.266937688969293E-2</c:v>
                </c:pt>
                <c:pt idx="32">
                  <c:v>3.2311213168246734E-2</c:v>
                </c:pt>
                <c:pt idx="33">
                  <c:v>3.1340022789843665E-2</c:v>
                </c:pt>
                <c:pt idx="34">
                  <c:v>3.0551897464421544E-2</c:v>
                </c:pt>
                <c:pt idx="35">
                  <c:v>3.0131360683729388E-2</c:v>
                </c:pt>
                <c:pt idx="36">
                  <c:v>2.9344875084129109E-2</c:v>
                </c:pt>
                <c:pt idx="37">
                  <c:v>2.8815618111071035E-2</c:v>
                </c:pt>
                <c:pt idx="38">
                  <c:v>2.8148985853530675E-2</c:v>
                </c:pt>
                <c:pt idx="39">
                  <c:v>2.7831430035466856E-2</c:v>
                </c:pt>
                <c:pt idx="40">
                  <c:v>2.7354764785405918E-2</c:v>
                </c:pt>
                <c:pt idx="41">
                  <c:v>2.659590575302135E-2</c:v>
                </c:pt>
                <c:pt idx="42">
                  <c:v>2.6171710560984274E-2</c:v>
                </c:pt>
                <c:pt idx="43">
                  <c:v>2.5793101091232309E-2</c:v>
                </c:pt>
                <c:pt idx="44">
                  <c:v>2.5265638842387913E-2</c:v>
                </c:pt>
                <c:pt idx="45">
                  <c:v>2.495288683476897E-2</c:v>
                </c:pt>
                <c:pt idx="46">
                  <c:v>2.4338591413083671E-2</c:v>
                </c:pt>
                <c:pt idx="47">
                  <c:v>2.3852038892500708E-2</c:v>
                </c:pt>
                <c:pt idx="48">
                  <c:v>2.356300239611387E-2</c:v>
                </c:pt>
                <c:pt idx="49">
                  <c:v>2.2932239310308005E-2</c:v>
                </c:pt>
                <c:pt idx="50">
                  <c:v>2.2714988189044421E-2</c:v>
                </c:pt>
                <c:pt idx="51">
                  <c:v>2.2220189286086062E-2</c:v>
                </c:pt>
                <c:pt idx="52">
                  <c:v>2.1725903465478057E-2</c:v>
                </c:pt>
                <c:pt idx="53">
                  <c:v>2.1389445028778126E-2</c:v>
                </c:pt>
                <c:pt idx="54">
                  <c:v>2.087542124107971E-2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37-494B-B04A-7B24A2AD8379}"/>
            </c:ext>
          </c:extLst>
        </c:ser>
        <c:ser>
          <c:idx val="11"/>
          <c:order val="12"/>
          <c:tx>
            <c:v>G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'Wage Extrapolation'!$AJ$3:$AJ$57</c:f>
              <c:numCache>
                <c:formatCode>General</c:formatCode>
                <c:ptCount val="55"/>
                <c:pt idx="14" formatCode="0.00%">
                  <c:v>6.2769353242122072E-2</c:v>
                </c:pt>
                <c:pt idx="15" formatCode="0.00%">
                  <c:v>5.7925171625389238E-2</c:v>
                </c:pt>
                <c:pt idx="16" formatCode="0.00%">
                  <c:v>5.6125372277372909E-2</c:v>
                </c:pt>
                <c:pt idx="17" formatCode="0.00%">
                  <c:v>5.2879855929771402E-2</c:v>
                </c:pt>
                <c:pt idx="18" formatCode="0.00%">
                  <c:v>5.0925810065178156E-2</c:v>
                </c:pt>
                <c:pt idx="19" formatCode="0.00%">
                  <c:v>4.9338768236615982E-2</c:v>
                </c:pt>
                <c:pt idx="20" formatCode="0.00%">
                  <c:v>4.6159609440977745E-2</c:v>
                </c:pt>
                <c:pt idx="21" formatCode="0.00%">
                  <c:v>4.4163721651940602E-2</c:v>
                </c:pt>
                <c:pt idx="22" formatCode="0.00%">
                  <c:v>4.328130473891445E-2</c:v>
                </c:pt>
                <c:pt idx="23" formatCode="0.00%">
                  <c:v>4.1525010201637347E-2</c:v>
                </c:pt>
                <c:pt idx="24" formatCode="0.00%">
                  <c:v>3.9992844175467779E-2</c:v>
                </c:pt>
                <c:pt idx="25" formatCode="0.00%">
                  <c:v>3.8504957911530635E-2</c:v>
                </c:pt>
                <c:pt idx="26" formatCode="0.00%">
                  <c:v>3.7510853722733772E-2</c:v>
                </c:pt>
                <c:pt idx="27" formatCode="0.00%">
                  <c:v>3.6505761375019485E-2</c:v>
                </c:pt>
                <c:pt idx="28" formatCode="0.00%">
                  <c:v>3.4929638464902935E-2</c:v>
                </c:pt>
                <c:pt idx="29" formatCode="0.00%">
                  <c:v>3.3872690080366086E-2</c:v>
                </c:pt>
                <c:pt idx="30" formatCode="0.00%">
                  <c:v>3.3349075338963585E-2</c:v>
                </c:pt>
                <c:pt idx="31" formatCode="0.00%">
                  <c:v>3.2087322464984469E-2</c:v>
                </c:pt>
                <c:pt idx="32" formatCode="0.00%">
                  <c:v>3.1652260095642815E-2</c:v>
                </c:pt>
                <c:pt idx="33" formatCode="0.00%">
                  <c:v>3.0623639362242105E-2</c:v>
                </c:pt>
                <c:pt idx="34" formatCode="0.00%">
                  <c:v>2.9782846351158465E-2</c:v>
                </c:pt>
                <c:pt idx="35" formatCode="0.00%">
                  <c:v>2.9307059948837422E-2</c:v>
                </c:pt>
                <c:pt idx="36" formatCode="0.00%">
                  <c:v>2.8480793923476355E-2</c:v>
                </c:pt>
                <c:pt idx="37" formatCode="0.00%">
                  <c:v>2.7910247389554499E-2</c:v>
                </c:pt>
                <c:pt idx="38" formatCode="0.00%">
                  <c:v>2.7211593472425744E-2</c:v>
                </c:pt>
                <c:pt idx="39" formatCode="0.00%">
                  <c:v>2.6854906765620967E-2</c:v>
                </c:pt>
                <c:pt idx="40" formatCode="0.00%">
                  <c:v>2.6348013063149045E-2</c:v>
                </c:pt>
                <c:pt idx="41" formatCode="0.00%">
                  <c:v>2.5573443502173721E-2</c:v>
                </c:pt>
                <c:pt idx="42" formatCode="0.00%">
                  <c:v>2.5124914802348908E-2</c:v>
                </c:pt>
                <c:pt idx="43" formatCode="0.00%">
                  <c:v>2.4723062128598317E-2</c:v>
                </c:pt>
                <c:pt idx="44" formatCode="0.00%">
                  <c:v>2.4181374455666926E-2</c:v>
                </c:pt>
                <c:pt idx="45" formatCode="0.00%">
                  <c:v>2.3847988425376387E-2</c:v>
                </c:pt>
                <c:pt idx="46" formatCode="0.00%">
                  <c:v>2.3228897378243962E-2</c:v>
                </c:pt>
                <c:pt idx="47" formatCode="0.00%">
                  <c:v>2.2734679507515176E-2</c:v>
                </c:pt>
                <c:pt idx="48" formatCode="0.00%">
                  <c:v>2.2430964449910551E-2</c:v>
                </c:pt>
                <c:pt idx="49" formatCode="0.00%">
                  <c:v>2.1804003263509841E-2</c:v>
                </c:pt>
                <c:pt idx="50" formatCode="0.00%">
                  <c:v>2.1572468042467596E-2</c:v>
                </c:pt>
                <c:pt idx="51" formatCode="0.00%">
                  <c:v>2.1078897761700244E-2</c:v>
                </c:pt>
                <c:pt idx="52" formatCode="0.00%">
                  <c:v>2.058786321153927E-2</c:v>
                </c:pt>
                <c:pt idx="53" formatCode="0.00%">
                  <c:v>2.0248172309322188E-2</c:v>
                </c:pt>
                <c:pt idx="54" formatCode="0.00%">
                  <c:v>1.9741952852868838E-2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37-494B-B04A-7B24A2AD8379}"/>
            </c:ext>
          </c:extLst>
        </c:ser>
        <c:ser>
          <c:idx val="13"/>
          <c:order val="14"/>
          <c:tx>
            <c:v>I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'Wage Extrapolation'!$AN$3:$AN$57</c:f>
              <c:numCache>
                <c:formatCode>General</c:formatCode>
                <c:ptCount val="55"/>
                <c:pt idx="14" formatCode="0.00%">
                  <c:v>9.8956331889214377E-2</c:v>
                </c:pt>
                <c:pt idx="15" formatCode="0.00%">
                  <c:v>9.4304334000910872E-2</c:v>
                </c:pt>
                <c:pt idx="16" formatCode="0.00%">
                  <c:v>9.3964343604574285E-2</c:v>
                </c:pt>
                <c:pt idx="17" formatCode="0.00%">
                  <c:v>9.0638048308623764E-2</c:v>
                </c:pt>
                <c:pt idx="18" formatCode="0.00%">
                  <c:v>8.9094459960308514E-2</c:v>
                </c:pt>
                <c:pt idx="19" formatCode="0.00%">
                  <c:v>8.7878744837593281E-2</c:v>
                </c:pt>
                <c:pt idx="20" formatCode="0.00%">
                  <c:v>8.3441144386338761E-2</c:v>
                </c:pt>
                <c:pt idx="21" formatCode="0.00%">
                  <c:v>8.0875085993070472E-2</c:v>
                </c:pt>
                <c:pt idx="22" formatCode="0.00%">
                  <c:v>8.0197729746237956E-2</c:v>
                </c:pt>
                <c:pt idx="23" formatCode="0.00%">
                  <c:v>7.7718388579888886E-2</c:v>
                </c:pt>
                <c:pt idx="24" formatCode="0.00%">
                  <c:v>7.5512268413213679E-2</c:v>
                </c:pt>
                <c:pt idx="25" formatCode="0.00%">
                  <c:v>7.3264496001068879E-2</c:v>
                </c:pt>
                <c:pt idx="26" formatCode="0.00%">
                  <c:v>7.1872268997624111E-2</c:v>
                </c:pt>
                <c:pt idx="27" formatCode="0.00%">
                  <c:v>7.0380307860310465E-2</c:v>
                </c:pt>
                <c:pt idx="28" formatCode="0.00%">
                  <c:v>6.7691757255033291E-2</c:v>
                </c:pt>
                <c:pt idx="29" formatCode="0.00%">
                  <c:v>6.5956074161480638E-2</c:v>
                </c:pt>
                <c:pt idx="30" formatCode="0.00%">
                  <c:v>6.5227922586024167E-2</c:v>
                </c:pt>
                <c:pt idx="31" formatCode="0.00%">
                  <c:v>6.2990593917815918E-2</c:v>
                </c:pt>
                <c:pt idx="32" formatCode="0.00%">
                  <c:v>6.2362179295290865E-2</c:v>
                </c:pt>
                <c:pt idx="33" formatCode="0.00%">
                  <c:v>6.0515960286016801E-2</c:v>
                </c:pt>
                <c:pt idx="34" formatCode="0.00%">
                  <c:v>5.9014890944373732E-2</c:v>
                </c:pt>
                <c:pt idx="35" formatCode="0.00%">
                  <c:v>5.8223653011223453E-2</c:v>
                </c:pt>
                <c:pt idx="36" formatCode="0.00%">
                  <c:v>5.6705657714138269E-2</c:v>
                </c:pt>
                <c:pt idx="37" formatCode="0.00%">
                  <c:v>5.5684430830199583E-2</c:v>
                </c:pt>
                <c:pt idx="38" formatCode="0.00%">
                  <c:v>5.4387782695153764E-2</c:v>
                </c:pt>
                <c:pt idx="39" formatCode="0.00%">
                  <c:v>5.3769915994661632E-2</c:v>
                </c:pt>
                <c:pt idx="40" formatCode="0.00%">
                  <c:v>5.2836034645462382E-2</c:v>
                </c:pt>
                <c:pt idx="41" formatCode="0.00%">
                  <c:v>5.1346619838014362E-2</c:v>
                </c:pt>
                <c:pt idx="42" formatCode="0.00%">
                  <c:v>5.0509518975602852E-2</c:v>
                </c:pt>
                <c:pt idx="43" formatCode="0.00%">
                  <c:v>4.9759260059111909E-2</c:v>
                </c:pt>
                <c:pt idx="44" formatCode="0.00%">
                  <c:v>4.8716545872721451E-2</c:v>
                </c:pt>
                <c:pt idx="45" formatCode="0.00%">
                  <c:v>4.8091762323210885E-2</c:v>
                </c:pt>
                <c:pt idx="46" formatCode="0.00%">
                  <c:v>4.6877924037082686E-2</c:v>
                </c:pt>
                <c:pt idx="47" formatCode="0.00%">
                  <c:v>4.591307705139025E-2</c:v>
                </c:pt>
                <c:pt idx="48" formatCode="0.00%">
                  <c:v>4.5332586761909432E-2</c:v>
                </c:pt>
                <c:pt idx="49" formatCode="0.00%">
                  <c:v>4.40872040724134E-2</c:v>
                </c:pt>
                <c:pt idx="50" formatCode="0.00%">
                  <c:v>4.3646164028203538E-2</c:v>
                </c:pt>
                <c:pt idx="51" formatCode="0.00%">
                  <c:v>4.2666027075707769E-2</c:v>
                </c:pt>
                <c:pt idx="52" formatCode="0.00%">
                  <c:v>4.1687798538569965E-2</c:v>
                </c:pt>
                <c:pt idx="53" formatCode="0.00%">
                  <c:v>4.1016385194816429E-2</c:v>
                </c:pt>
                <c:pt idx="54" formatCode="0.00%">
                  <c:v>4.0001757453177689E-2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37-494B-B04A-7B24A2AD8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891216"/>
        <c:axId val="624519360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'Wage Extrapolation'!$C$1</c15:sqref>
                        </c15:formulaRef>
                      </c:ext>
                    </c:extLst>
                    <c:strCache>
                      <c:ptCount val="1"/>
                      <c:pt idx="0">
                        <c:v>GDP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'Wage Extrapolation'!$A$3:$A$57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2019</c:v>
                      </c:pt>
                      <c:pt idx="14">
                        <c:v>2020</c:v>
                      </c:pt>
                      <c:pt idx="15">
                        <c:v>2021</c:v>
                      </c:pt>
                      <c:pt idx="16">
                        <c:v>2022</c:v>
                      </c:pt>
                      <c:pt idx="17">
                        <c:v>2023</c:v>
                      </c:pt>
                      <c:pt idx="18">
                        <c:v>2024</c:v>
                      </c:pt>
                      <c:pt idx="19">
                        <c:v>2025</c:v>
                      </c:pt>
                      <c:pt idx="20">
                        <c:v>2026</c:v>
                      </c:pt>
                      <c:pt idx="21">
                        <c:v>2027</c:v>
                      </c:pt>
                      <c:pt idx="22">
                        <c:v>2028</c:v>
                      </c:pt>
                      <c:pt idx="23">
                        <c:v>2029</c:v>
                      </c:pt>
                      <c:pt idx="24">
                        <c:v>2030</c:v>
                      </c:pt>
                      <c:pt idx="25">
                        <c:v>2031</c:v>
                      </c:pt>
                      <c:pt idx="26">
                        <c:v>2032</c:v>
                      </c:pt>
                      <c:pt idx="27">
                        <c:v>2033</c:v>
                      </c:pt>
                      <c:pt idx="28">
                        <c:v>2034</c:v>
                      </c:pt>
                      <c:pt idx="29">
                        <c:v>2035</c:v>
                      </c:pt>
                      <c:pt idx="30">
                        <c:v>2036</c:v>
                      </c:pt>
                      <c:pt idx="31">
                        <c:v>2037</c:v>
                      </c:pt>
                      <c:pt idx="32">
                        <c:v>2038</c:v>
                      </c:pt>
                      <c:pt idx="33">
                        <c:v>2039</c:v>
                      </c:pt>
                      <c:pt idx="34">
                        <c:v>2040</c:v>
                      </c:pt>
                      <c:pt idx="35">
                        <c:v>2041</c:v>
                      </c:pt>
                      <c:pt idx="36">
                        <c:v>2042</c:v>
                      </c:pt>
                      <c:pt idx="37">
                        <c:v>2043</c:v>
                      </c:pt>
                      <c:pt idx="38">
                        <c:v>2044</c:v>
                      </c:pt>
                      <c:pt idx="39">
                        <c:v>2045</c:v>
                      </c:pt>
                      <c:pt idx="40">
                        <c:v>2046</c:v>
                      </c:pt>
                      <c:pt idx="41">
                        <c:v>2047</c:v>
                      </c:pt>
                      <c:pt idx="42">
                        <c:v>2048</c:v>
                      </c:pt>
                      <c:pt idx="43">
                        <c:v>2049</c:v>
                      </c:pt>
                      <c:pt idx="44">
                        <c:v>2050</c:v>
                      </c:pt>
                      <c:pt idx="45">
                        <c:v>2051</c:v>
                      </c:pt>
                      <c:pt idx="46">
                        <c:v>2052</c:v>
                      </c:pt>
                      <c:pt idx="47">
                        <c:v>2053</c:v>
                      </c:pt>
                      <c:pt idx="48">
                        <c:v>2054</c:v>
                      </c:pt>
                      <c:pt idx="49">
                        <c:v>2055</c:v>
                      </c:pt>
                      <c:pt idx="50">
                        <c:v>2056</c:v>
                      </c:pt>
                      <c:pt idx="51">
                        <c:v>2057</c:v>
                      </c:pt>
                      <c:pt idx="52">
                        <c:v>2058</c:v>
                      </c:pt>
                      <c:pt idx="53">
                        <c:v>2059</c:v>
                      </c:pt>
                      <c:pt idx="54">
                        <c:v>2060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'Wage Extrapolation'!$E$3:$E$17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0.14445196885599088</c:v>
                      </c:pt>
                      <c:pt idx="1">
                        <c:v>0.11157370646747067</c:v>
                      </c:pt>
                      <c:pt idx="2">
                        <c:v>0.10687277524121686</c:v>
                      </c:pt>
                      <c:pt idx="3">
                        <c:v>9.2104609201701937E-2</c:v>
                      </c:pt>
                      <c:pt idx="4">
                        <c:v>7.439361120681931E-2</c:v>
                      </c:pt>
                      <c:pt idx="5">
                        <c:v>6.5543864290726894E-2</c:v>
                      </c:pt>
                      <c:pt idx="6">
                        <c:v>7.4587751151943493E-2</c:v>
                      </c:pt>
                      <c:pt idx="7">
                        <c:v>7.8786956126966956E-2</c:v>
                      </c:pt>
                      <c:pt idx="8">
                        <c:v>6.1513845680009283E-2</c:v>
                      </c:pt>
                      <c:pt idx="9">
                        <c:v>8.8933373332876542E-2</c:v>
                      </c:pt>
                      <c:pt idx="10">
                        <c:v>4.8077648864870204E-2</c:v>
                      </c:pt>
                      <c:pt idx="11">
                        <c:v>2.8774178052407562E-2</c:v>
                      </c:pt>
                      <c:pt idx="12">
                        <c:v>2.1949817505280578E-2</c:v>
                      </c:pt>
                      <c:pt idx="13">
                        <c:v>4.4936678171214828E-2</c:v>
                      </c:pt>
                      <c:pt idx="14">
                        <c:v>3.0254420805902127E-2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A37-494B-B04A-7B24A2AD837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GDP外推</c:v>
                </c:tx>
                <c:spPr>
                  <a:ln w="28575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'Wage Extrapolation'!$A$3:$A$57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2019</c:v>
                      </c:pt>
                      <c:pt idx="14">
                        <c:v>2020</c:v>
                      </c:pt>
                      <c:pt idx="15">
                        <c:v>2021</c:v>
                      </c:pt>
                      <c:pt idx="16">
                        <c:v>2022</c:v>
                      </c:pt>
                      <c:pt idx="17">
                        <c:v>2023</c:v>
                      </c:pt>
                      <c:pt idx="18">
                        <c:v>2024</c:v>
                      </c:pt>
                      <c:pt idx="19">
                        <c:v>2025</c:v>
                      </c:pt>
                      <c:pt idx="20">
                        <c:v>2026</c:v>
                      </c:pt>
                      <c:pt idx="21">
                        <c:v>2027</c:v>
                      </c:pt>
                      <c:pt idx="22">
                        <c:v>2028</c:v>
                      </c:pt>
                      <c:pt idx="23">
                        <c:v>2029</c:v>
                      </c:pt>
                      <c:pt idx="24">
                        <c:v>2030</c:v>
                      </c:pt>
                      <c:pt idx="25">
                        <c:v>2031</c:v>
                      </c:pt>
                      <c:pt idx="26">
                        <c:v>2032</c:v>
                      </c:pt>
                      <c:pt idx="27">
                        <c:v>2033</c:v>
                      </c:pt>
                      <c:pt idx="28">
                        <c:v>2034</c:v>
                      </c:pt>
                      <c:pt idx="29">
                        <c:v>2035</c:v>
                      </c:pt>
                      <c:pt idx="30">
                        <c:v>2036</c:v>
                      </c:pt>
                      <c:pt idx="31">
                        <c:v>2037</c:v>
                      </c:pt>
                      <c:pt idx="32">
                        <c:v>2038</c:v>
                      </c:pt>
                      <c:pt idx="33">
                        <c:v>2039</c:v>
                      </c:pt>
                      <c:pt idx="34">
                        <c:v>2040</c:v>
                      </c:pt>
                      <c:pt idx="35">
                        <c:v>2041</c:v>
                      </c:pt>
                      <c:pt idx="36">
                        <c:v>2042</c:v>
                      </c:pt>
                      <c:pt idx="37">
                        <c:v>2043</c:v>
                      </c:pt>
                      <c:pt idx="38">
                        <c:v>2044</c:v>
                      </c:pt>
                      <c:pt idx="39">
                        <c:v>2045</c:v>
                      </c:pt>
                      <c:pt idx="40">
                        <c:v>2046</c:v>
                      </c:pt>
                      <c:pt idx="41">
                        <c:v>2047</c:v>
                      </c:pt>
                      <c:pt idx="42">
                        <c:v>2048</c:v>
                      </c:pt>
                      <c:pt idx="43">
                        <c:v>2049</c:v>
                      </c:pt>
                      <c:pt idx="44">
                        <c:v>2050</c:v>
                      </c:pt>
                      <c:pt idx="45">
                        <c:v>2051</c:v>
                      </c:pt>
                      <c:pt idx="46">
                        <c:v>2052</c:v>
                      </c:pt>
                      <c:pt idx="47">
                        <c:v>2053</c:v>
                      </c:pt>
                      <c:pt idx="48">
                        <c:v>2054</c:v>
                      </c:pt>
                      <c:pt idx="49">
                        <c:v>2055</c:v>
                      </c:pt>
                      <c:pt idx="50">
                        <c:v>2056</c:v>
                      </c:pt>
                      <c:pt idx="51">
                        <c:v>2057</c:v>
                      </c:pt>
                      <c:pt idx="52">
                        <c:v>2058</c:v>
                      </c:pt>
                      <c:pt idx="53">
                        <c:v>2059</c:v>
                      </c:pt>
                      <c:pt idx="54">
                        <c:v>2060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'Wage Extrapolation'!$O$3:$O$57</c15:sqref>
                        </c15:formulaRef>
                      </c:ext>
                    </c:extLst>
                    <c:numCache>
                      <c:formatCode>0.00%</c:formatCode>
                      <c:ptCount val="55"/>
                      <c:pt idx="14">
                        <c:v>5.7658468641044403E-2</c:v>
                      </c:pt>
                      <c:pt idx="15">
                        <c:v>5.3401567401035743E-2</c:v>
                      </c:pt>
                      <c:pt idx="16">
                        <c:v>5.1649459214793136E-2</c:v>
                      </c:pt>
                      <c:pt idx="17">
                        <c:v>4.861985668928126E-2</c:v>
                      </c:pt>
                      <c:pt idx="18">
                        <c:v>4.6658915846588656E-2</c:v>
                      </c:pt>
                      <c:pt idx="19">
                        <c:v>4.4993426948045867E-2</c:v>
                      </c:pt>
                      <c:pt idx="20">
                        <c:v>4.1913592660790533E-2</c:v>
                      </c:pt>
                      <c:pt idx="21">
                        <c:v>3.9842269094210181E-2</c:v>
                      </c:pt>
                      <c:pt idx="22">
                        <c:v>3.8742182912812506E-2</c:v>
                      </c:pt>
                      <c:pt idx="23">
                        <c:v>3.6863737855043821E-2</c:v>
                      </c:pt>
                      <c:pt idx="24">
                        <c:v>3.517654792482694E-2</c:v>
                      </c:pt>
                      <c:pt idx="25">
                        <c:v>3.3524081476437928E-2</c:v>
                      </c:pt>
                      <c:pt idx="26">
                        <c:v>3.231303541193431E-2</c:v>
                      </c:pt>
                      <c:pt idx="27">
                        <c:v>3.109487589599369E-2</c:v>
                      </c:pt>
                      <c:pt idx="28">
                        <c:v>2.936320116329405E-2</c:v>
                      </c:pt>
                      <c:pt idx="29">
                        <c:v>2.8102944294370991E-2</c:v>
                      </c:pt>
                      <c:pt idx="30">
                        <c:v>2.7333362071188638E-2</c:v>
                      </c:pt>
                      <c:pt idx="31">
                        <c:v>2.5899998812124903E-2</c:v>
                      </c:pt>
                      <c:pt idx="32">
                        <c:v>2.5228244096344277E-2</c:v>
                      </c:pt>
                      <c:pt idx="33">
                        <c:v>2.4024190450704586E-2</c:v>
                      </c:pt>
                      <c:pt idx="34">
                        <c:v>2.3001515883155799E-2</c:v>
                      </c:pt>
                      <c:pt idx="35">
                        <c:v>2.2325605490351341E-2</c:v>
                      </c:pt>
                      <c:pt idx="36">
                        <c:v>2.1340302000462774E-2</c:v>
                      </c:pt>
                      <c:pt idx="37">
                        <c:v>2.0603987902446885E-2</c:v>
                      </c:pt>
                      <c:pt idx="38">
                        <c:v>1.9764090798683798E-2</c:v>
                      </c:pt>
                      <c:pt idx="39">
                        <c:v>1.9256436515478814E-2</c:v>
                      </c:pt>
                      <c:pt idx="40">
                        <c:v>1.8627152569348215E-2</c:v>
                      </c:pt>
                      <c:pt idx="41">
                        <c:v>1.7767275832261786E-2</c:v>
                      </c:pt>
                      <c:pt idx="42">
                        <c:v>1.7228988713208437E-2</c:v>
                      </c:pt>
                      <c:pt idx="43">
                        <c:v>1.6754829317993325E-2</c:v>
                      </c:pt>
                      <c:pt idx="44">
                        <c:v>1.6172047937050404E-2</c:v>
                      </c:pt>
                      <c:pt idx="45">
                        <c:v>1.5806504524689124E-2</c:v>
                      </c:pt>
                      <c:pt idx="46">
                        <c:v>1.5198172157814716E-2</c:v>
                      </c:pt>
                      <c:pt idx="47">
                        <c:v>1.4731592344898958E-2</c:v>
                      </c:pt>
                      <c:pt idx="48">
                        <c:v>1.4470335632000841E-2</c:v>
                      </c:pt>
                      <c:pt idx="49">
                        <c:v>1.3933936563948812E-2</c:v>
                      </c:pt>
                      <c:pt idx="50">
                        <c:v>1.3798307255841857E-2</c:v>
                      </c:pt>
                      <c:pt idx="51">
                        <c:v>1.3447342438408061E-2</c:v>
                      </c:pt>
                      <c:pt idx="52">
                        <c:v>1.3130668505408893E-2</c:v>
                      </c:pt>
                      <c:pt idx="53">
                        <c:v>1.2990272565943206E-2</c:v>
                      </c:pt>
                      <c:pt idx="54">
                        <c:v>1.2727567017805974E-2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A37-494B-B04A-7B24A2AD837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A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'Wage Extrapolation'!$T$3:$T$57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14" formatCode="0.00%">
                        <c:v>8.36134844600816E-2</c:v>
                      </c:pt>
                      <c:pt idx="15" formatCode="0.00%">
                        <c:v>8.36134844600816E-2</c:v>
                      </c:pt>
                      <c:pt idx="16" formatCode="0.00%">
                        <c:v>8.36134844600816E-2</c:v>
                      </c:pt>
                      <c:pt idx="17" formatCode="0.00%">
                        <c:v>8.36134844600816E-2</c:v>
                      </c:pt>
                      <c:pt idx="18" formatCode="0.00%">
                        <c:v>8.36134844600816E-2</c:v>
                      </c:pt>
                      <c:pt idx="19" formatCode="0.00%">
                        <c:v>8.36134844600816E-2</c:v>
                      </c:pt>
                      <c:pt idx="20" formatCode="0.00%">
                        <c:v>8.36134844600816E-2</c:v>
                      </c:pt>
                      <c:pt idx="21" formatCode="0.00%">
                        <c:v>8.36134844600816E-2</c:v>
                      </c:pt>
                      <c:pt idx="22" formatCode="0.00%">
                        <c:v>8.36134844600816E-2</c:v>
                      </c:pt>
                      <c:pt idx="23" formatCode="0.00%">
                        <c:v>8.36134844600816E-2</c:v>
                      </c:pt>
                      <c:pt idx="24" formatCode="0.00%">
                        <c:v>8.36134844600816E-2</c:v>
                      </c:pt>
                      <c:pt idx="25" formatCode="0.00%">
                        <c:v>8.36134844600816E-2</c:v>
                      </c:pt>
                      <c:pt idx="26" formatCode="0.00%">
                        <c:v>8.36134844600816E-2</c:v>
                      </c:pt>
                      <c:pt idx="27" formatCode="0.00%">
                        <c:v>8.36134844600816E-2</c:v>
                      </c:pt>
                      <c:pt idx="28" formatCode="0.00%">
                        <c:v>8.36134844600816E-2</c:v>
                      </c:pt>
                      <c:pt idx="29" formatCode="0.00%">
                        <c:v>8.36134844600816E-2</c:v>
                      </c:pt>
                      <c:pt idx="30" formatCode="0.00%">
                        <c:v>8.36134844600816E-2</c:v>
                      </c:pt>
                      <c:pt idx="31" formatCode="0.00%">
                        <c:v>8.36134844600816E-2</c:v>
                      </c:pt>
                      <c:pt idx="32" formatCode="0.00%">
                        <c:v>8.36134844600816E-2</c:v>
                      </c:pt>
                      <c:pt idx="33" formatCode="0.00%">
                        <c:v>8.36134844600816E-2</c:v>
                      </c:pt>
                      <c:pt idx="34" formatCode="0.00%">
                        <c:v>8.36134844600816E-2</c:v>
                      </c:pt>
                      <c:pt idx="35" formatCode="0.00%">
                        <c:v>8.36134844600816E-2</c:v>
                      </c:pt>
                      <c:pt idx="36" formatCode="0.00%">
                        <c:v>8.36134844600816E-2</c:v>
                      </c:pt>
                      <c:pt idx="37" formatCode="0.00%">
                        <c:v>8.36134844600816E-2</c:v>
                      </c:pt>
                      <c:pt idx="38" formatCode="0.00%">
                        <c:v>8.36134844600816E-2</c:v>
                      </c:pt>
                      <c:pt idx="39" formatCode="0.00%">
                        <c:v>8.36134844600816E-2</c:v>
                      </c:pt>
                      <c:pt idx="40" formatCode="0.00%">
                        <c:v>8.36134844600816E-2</c:v>
                      </c:pt>
                      <c:pt idx="41" formatCode="0.00%">
                        <c:v>8.36134844600816E-2</c:v>
                      </c:pt>
                      <c:pt idx="42" formatCode="0.00%">
                        <c:v>8.36134844600816E-2</c:v>
                      </c:pt>
                      <c:pt idx="43" formatCode="0.00%">
                        <c:v>8.36134844600816E-2</c:v>
                      </c:pt>
                      <c:pt idx="44" formatCode="0.00%">
                        <c:v>8.36134844600816E-2</c:v>
                      </c:pt>
                      <c:pt idx="45" formatCode="0.00%">
                        <c:v>8.36134844600816E-2</c:v>
                      </c:pt>
                      <c:pt idx="46" formatCode="0.00%">
                        <c:v>8.36134844600816E-2</c:v>
                      </c:pt>
                      <c:pt idx="47" formatCode="0.00%">
                        <c:v>8.36134844600816E-2</c:v>
                      </c:pt>
                      <c:pt idx="48" formatCode="0.00%">
                        <c:v>8.36134844600816E-2</c:v>
                      </c:pt>
                      <c:pt idx="49" formatCode="0.00%">
                        <c:v>8.36134844600816E-2</c:v>
                      </c:pt>
                      <c:pt idx="50" formatCode="0.00%">
                        <c:v>8.36134844600816E-2</c:v>
                      </c:pt>
                      <c:pt idx="51" formatCode="0.00%">
                        <c:v>8.36134844600816E-2</c:v>
                      </c:pt>
                      <c:pt idx="52" formatCode="0.00%">
                        <c:v>8.36134844600816E-2</c:v>
                      </c:pt>
                      <c:pt idx="53" formatCode="0.00%">
                        <c:v>8.36134844600816E-2</c:v>
                      </c:pt>
                      <c:pt idx="54" formatCode="0.00%">
                        <c:v>8.36134844600816E-2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A37-494B-B04A-7B24A2AD837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B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'Wage Extrapolation'!$V$3:$V$57</c15:sqref>
                        </c15:formulaRef>
                      </c:ext>
                    </c:extLst>
                    <c:numCache>
                      <c:formatCode>0.00%</c:formatCode>
                      <c:ptCount val="55"/>
                      <c:pt idx="14">
                        <c:v>7.4430862997699299E-2</c:v>
                      </c:pt>
                      <c:pt idx="15">
                        <c:v>7.2265377336906883E-2</c:v>
                      </c:pt>
                      <c:pt idx="16">
                        <c:v>7.1374079902565279E-2</c:v>
                      </c:pt>
                      <c:pt idx="17">
                        <c:v>6.9832921097837383E-2</c:v>
                      </c:pt>
                      <c:pt idx="18">
                        <c:v>6.8835390491159651E-2</c:v>
                      </c:pt>
                      <c:pt idx="19">
                        <c:v>6.7988156288470936E-2</c:v>
                      </c:pt>
                      <c:pt idx="20">
                        <c:v>6.6421444586544143E-2</c:v>
                      </c:pt>
                      <c:pt idx="21">
                        <c:v>6.5367762288224718E-2</c:v>
                      </c:pt>
                      <c:pt idx="22">
                        <c:v>6.4808148447747724E-2</c:v>
                      </c:pt>
                      <c:pt idx="23">
                        <c:v>6.3852583446860789E-2</c:v>
                      </c:pt>
                      <c:pt idx="24">
                        <c:v>6.2994309929359463E-2</c:v>
                      </c:pt>
                      <c:pt idx="25">
                        <c:v>6.2153700247063973E-2</c:v>
                      </c:pt>
                      <c:pt idx="26">
                        <c:v>6.1537641114050981E-2</c:v>
                      </c:pt>
                      <c:pt idx="27">
                        <c:v>6.0917963368291993E-2</c:v>
                      </c:pt>
                      <c:pt idx="28">
                        <c:v>6.0037060431767687E-2</c:v>
                      </c:pt>
                      <c:pt idx="29">
                        <c:v>5.9395967762546527E-2</c:v>
                      </c:pt>
                      <c:pt idx="30">
                        <c:v>5.9004481285613662E-2</c:v>
                      </c:pt>
                      <c:pt idx="31">
                        <c:v>5.8275329395727937E-2</c:v>
                      </c:pt>
                      <c:pt idx="32">
                        <c:v>5.7933607771810336E-2</c:v>
                      </c:pt>
                      <c:pt idx="33">
                        <c:v>5.7321105682273422E-2</c:v>
                      </c:pt>
                      <c:pt idx="34">
                        <c:v>5.6800871129761357E-2</c:v>
                      </c:pt>
                      <c:pt idx="35">
                        <c:v>5.6457035512941733E-2</c:v>
                      </c:pt>
                      <c:pt idx="36">
                        <c:v>5.5955811627635417E-2</c:v>
                      </c:pt>
                      <c:pt idx="37">
                        <c:v>5.5581248645974732E-2</c:v>
                      </c:pt>
                      <c:pt idx="38">
                        <c:v>5.5153992989290454E-2</c:v>
                      </c:pt>
                      <c:pt idx="39">
                        <c:v>5.4895749255424078E-2</c:v>
                      </c:pt>
                      <c:pt idx="40">
                        <c:v>5.457563251202744E-2</c:v>
                      </c:pt>
                      <c:pt idx="41">
                        <c:v>5.4138213215871575E-2</c:v>
                      </c:pt>
                      <c:pt idx="42">
                        <c:v>5.3864386558409132E-2</c:v>
                      </c:pt>
                      <c:pt idx="43">
                        <c:v>5.3623181674063207E-2</c:v>
                      </c:pt>
                      <c:pt idx="44">
                        <c:v>5.3326720785577542E-2</c:v>
                      </c:pt>
                      <c:pt idx="45">
                        <c:v>5.3140768851709361E-2</c:v>
                      </c:pt>
                      <c:pt idx="46">
                        <c:v>5.283131017668035E-2</c:v>
                      </c:pt>
                      <c:pt idx="47">
                        <c:v>5.2593961025850101E-2</c:v>
                      </c:pt>
                      <c:pt idx="48">
                        <c:v>5.2461059735998829E-2</c:v>
                      </c:pt>
                      <c:pt idx="49">
                        <c:v>5.2188193530080765E-2</c:v>
                      </c:pt>
                      <c:pt idx="50">
                        <c:v>5.2119198901046757E-2</c:v>
                      </c:pt>
                      <c:pt idx="51">
                        <c:v>5.1940663098418181E-2</c:v>
                      </c:pt>
                      <c:pt idx="52">
                        <c:v>5.1779571068701506E-2</c:v>
                      </c:pt>
                      <c:pt idx="53">
                        <c:v>5.1708151654295313E-2</c:v>
                      </c:pt>
                      <c:pt idx="54">
                        <c:v>5.1574513341957902E-2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7A37-494B-B04A-7B24A2AD8379}"/>
                  </c:ext>
                </c:extLst>
              </c15:ser>
            </c15:filteredLineSeries>
            <c15:filteredLineSeries>
              <c15:ser>
                <c:idx val="8"/>
                <c:order val="9"/>
                <c:tx>
                  <c:v>D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'Wage Extrapolation'!$AD$3:$AD$57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14" formatCode="0.00%">
                        <c:v>0.10351837122839047</c:v>
                      </c:pt>
                      <c:pt idx="15" formatCode="0.00%">
                        <c:v>0.10130006677630776</c:v>
                      </c:pt>
                      <c:pt idx="16" formatCode="0.00%">
                        <c:v>0.10330387491644433</c:v>
                      </c:pt>
                      <c:pt idx="17" formatCode="0.00%">
                        <c:v>0.10221573348170288</c:v>
                      </c:pt>
                      <c:pt idx="18" formatCode="0.00%">
                        <c:v>0.10289462235307534</c:v>
                      </c:pt>
                      <c:pt idx="19" formatCode="0.00%">
                        <c:v>0.10389945672493384</c:v>
                      </c:pt>
                      <c:pt idx="20" formatCode="0.00%">
                        <c:v>0.10100753644372351</c:v>
                      </c:pt>
                      <c:pt idx="21" formatCode="0.00%">
                        <c:v>9.9993405675479652E-2</c:v>
                      </c:pt>
                      <c:pt idx="22" formatCode="0.00%">
                        <c:v>0.1011609476147437</c:v>
                      </c:pt>
                      <c:pt idx="23" formatCode="0.00%">
                        <c:v>9.9928383180086788E-2</c:v>
                      </c:pt>
                      <c:pt idx="24" formatCode="0.00%">
                        <c:v>9.8819323476817766E-2</c:v>
                      </c:pt>
                      <c:pt idx="25" formatCode="0.00%">
                        <c:v>9.7427240297758511E-2</c:v>
                      </c:pt>
                      <c:pt idx="26" formatCode="0.00%">
                        <c:v>9.7038423412864505E-2</c:v>
                      </c:pt>
                      <c:pt idx="27" formatCode="0.00%">
                        <c:v>9.6367670877354428E-2</c:v>
                      </c:pt>
                      <c:pt idx="28" formatCode="0.00%">
                        <c:v>9.3715331486907694E-2</c:v>
                      </c:pt>
                      <c:pt idx="29" formatCode="0.00%">
                        <c:v>9.2264624776393855E-2</c:v>
                      </c:pt>
                      <c:pt idx="30" formatCode="0.00%">
                        <c:v>9.2259705097051725E-2</c:v>
                      </c:pt>
                      <c:pt idx="31" formatCode="0.00%">
                        <c:v>8.9704489192978576E-2</c:v>
                      </c:pt>
                      <c:pt idx="32" formatCode="0.00%">
                        <c:v>8.9638191606731255E-2</c:v>
                      </c:pt>
                      <c:pt idx="33" formatCode="0.00%">
                        <c:v>8.7423321597720483E-2</c:v>
                      </c:pt>
                      <c:pt idx="34" formatCode="0.00%">
                        <c:v>8.5641484024957748E-2</c:v>
                      </c:pt>
                      <c:pt idx="35" formatCode="0.00%">
                        <c:v>8.5011868068081808E-2</c:v>
                      </c:pt>
                      <c:pt idx="36" formatCode="0.00%">
                        <c:v>8.2995941292879127E-2</c:v>
                      </c:pt>
                      <c:pt idx="37" formatCode="0.00%">
                        <c:v>8.1796406941324395E-2</c:v>
                      </c:pt>
                      <c:pt idx="38" formatCode="0.00%">
                        <c:v>8.0011768637432867E-2</c:v>
                      </c:pt>
                      <c:pt idx="39" formatCode="0.00%">
                        <c:v>7.9477433279904641E-2</c:v>
                      </c:pt>
                      <c:pt idx="40" formatCode="0.00%">
                        <c:v>7.831799012830154E-2</c:v>
                      </c:pt>
                      <c:pt idx="41" formatCode="0.00%">
                        <c:v>7.6011703930042307E-2</c:v>
                      </c:pt>
                      <c:pt idx="42" formatCode="0.00%">
                        <c:v>7.4982080430465281E-2</c:v>
                      </c:pt>
                      <c:pt idx="43" formatCode="0.00%">
                        <c:v>7.4145598303131388E-2</c:v>
                      </c:pt>
                      <c:pt idx="44" formatCode="0.00%">
                        <c:v>7.271669982658624E-2</c:v>
                      </c:pt>
                      <c:pt idx="45" formatCode="0.00%">
                        <c:v>7.2205023780681277E-2</c:v>
                      </c:pt>
                      <c:pt idx="46" formatCode="0.00%">
                        <c:v>7.046562695458114E-2</c:v>
                      </c:pt>
                      <c:pt idx="47" formatCode="0.00%">
                        <c:v>6.9302310110965992E-2</c:v>
                      </c:pt>
                      <c:pt idx="48" formatCode="0.00%">
                        <c:v>6.9068461485836785E-2</c:v>
                      </c:pt>
                      <c:pt idx="49" formatCode="0.00%">
                        <c:v>6.7417888607696375E-2</c:v>
                      </c:pt>
                      <c:pt idx="50" formatCode="0.00%">
                        <c:v>6.7700986945877117E-2</c:v>
                      </c:pt>
                      <c:pt idx="51" formatCode="0.00%">
                        <c:v>6.6862842682917645E-2</c:v>
                      </c:pt>
                      <c:pt idx="52" formatCode="0.00%">
                        <c:v>6.6143687307310683E-2</c:v>
                      </c:pt>
                      <c:pt idx="53" formatCode="0.00%">
                        <c:v>6.6300620490072903E-2</c:v>
                      </c:pt>
                      <c:pt idx="54" formatCode="0.00%">
                        <c:v>6.5787653212387109E-2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7A37-494B-B04A-7B24A2AD8379}"/>
                  </c:ext>
                </c:extLst>
              </c15:ser>
            </c15:filteredLineSeries>
            <c15:filteredLineSeries>
              <c15:ser>
                <c:idx val="9"/>
                <c:order val="10"/>
                <c:tx>
                  <c:v>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'Wage Extrapolation'!$AF$3:$AF$57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14" formatCode="0.00%">
                        <c:v>0.10034506671700361</c:v>
                      </c:pt>
                      <c:pt idx="15" formatCode="0.00%">
                        <c:v>9.8321550379964151E-2</c:v>
                      </c:pt>
                      <c:pt idx="16" formatCode="0.00%">
                        <c:v>0.10090527532975813</c:v>
                      </c:pt>
                      <c:pt idx="17" formatCode="0.00%">
                        <c:v>0.10038191394223173</c:v>
                      </c:pt>
                      <c:pt idx="18" formatCode="0.00%">
                        <c:v>0.10185371613737071</c:v>
                      </c:pt>
                      <c:pt idx="19" formatCode="0.00%">
                        <c:v>0.10379784526620939</c:v>
                      </c:pt>
                      <c:pt idx="20" formatCode="0.00%">
                        <c:v>0.10180745243747924</c:v>
                      </c:pt>
                      <c:pt idx="21" formatCode="0.00%">
                        <c:v>0.10190625535977094</c:v>
                      </c:pt>
                      <c:pt idx="22" formatCode="0.00%">
                        <c:v>0.10440063892625395</c:v>
                      </c:pt>
                      <c:pt idx="23" formatCode="0.00%">
                        <c:v>0.10450443720624181</c:v>
                      </c:pt>
                      <c:pt idx="24" formatCode="0.00%">
                        <c:v>0.10484431729313326</c:v>
                      </c:pt>
                      <c:pt idx="25" formatCode="0.00%">
                        <c:v>0.10498765804315968</c:v>
                      </c:pt>
                      <c:pt idx="26" formatCode="0.00%">
                        <c:v>0.10627836269758184</c:v>
                      </c:pt>
                      <c:pt idx="27" formatCode="0.00%">
                        <c:v>0.10736396774482992</c:v>
                      </c:pt>
                      <c:pt idx="28" formatCode="0.00%">
                        <c:v>0.10643323831508877</c:v>
                      </c:pt>
                      <c:pt idx="29" formatCode="0.00%">
                        <c:v>0.10683766723114507</c:v>
                      </c:pt>
                      <c:pt idx="30" formatCode="0.00%">
                        <c:v>0.10884955204163149</c:v>
                      </c:pt>
                      <c:pt idx="31" formatCode="0.00%">
                        <c:v>0.10819127006388252</c:v>
                      </c:pt>
                      <c:pt idx="32" formatCode="0.00%">
                        <c:v>0.1102530216942097</c:v>
                      </c:pt>
                      <c:pt idx="33" formatCode="0.00%">
                        <c:v>0.11003544687977618</c:v>
                      </c:pt>
                      <c:pt idx="34" formatCode="0.00%">
                        <c:v>0.11030514816140946</c:v>
                      </c:pt>
                      <c:pt idx="35" formatCode="0.00%">
                        <c:v>0.11185508187854221</c:v>
                      </c:pt>
                      <c:pt idx="36" formatCode="0.00%">
                        <c:v>0.11188896176592333</c:v>
                      </c:pt>
                      <c:pt idx="37" formatCode="0.00%">
                        <c:v>0.11281833074448011</c:v>
                      </c:pt>
                      <c:pt idx="38" formatCode="0.00%">
                        <c:v>0.11307761626629365</c:v>
                      </c:pt>
                      <c:pt idx="39" formatCode="0.00%">
                        <c:v>0.11471805439069249</c:v>
                      </c:pt>
                      <c:pt idx="40" formatCode="0.00%">
                        <c:v>0.11562307191247845</c:v>
                      </c:pt>
                      <c:pt idx="41" formatCode="0.00%">
                        <c:v>0.11515637312898774</c:v>
                      </c:pt>
                      <c:pt idx="42" formatCode="0.00%">
                        <c:v>0.11607881120201013</c:v>
                      </c:pt>
                      <c:pt idx="43" formatCode="0.00%">
                        <c:v>0.11714921697494929</c:v>
                      </c:pt>
                      <c:pt idx="44" formatCode="0.00%">
                        <c:v>0.11743032593056157</c:v>
                      </c:pt>
                      <c:pt idx="45" formatCode="0.00%">
                        <c:v>0.11867930535591964</c:v>
                      </c:pt>
                      <c:pt idx="46" formatCode="0.00%">
                        <c:v>0.11833673204862483</c:v>
                      </c:pt>
                      <c:pt idx="47" formatCode="0.00%">
                        <c:v>0.11851919587006732</c:v>
                      </c:pt>
                      <c:pt idx="48" formatCode="0.00%">
                        <c:v>0.11965629995189553</c:v>
                      </c:pt>
                      <c:pt idx="49" formatCode="0.00%">
                        <c:v>0.11887873292415141</c:v>
                      </c:pt>
                      <c:pt idx="50" formatCode="0.00%">
                        <c:v>0.12025622445407302</c:v>
                      </c:pt>
                      <c:pt idx="51" formatCode="0.00%">
                        <c:v>0.12002716942713243</c:v>
                      </c:pt>
                      <c:pt idx="52" formatCode="0.00%">
                        <c:v>0.11968351866846461</c:v>
                      </c:pt>
                      <c:pt idx="53" formatCode="0.00%">
                        <c:v>0.12015810157137108</c:v>
                      </c:pt>
                      <c:pt idx="54" formatCode="0.00%">
                        <c:v>0.119489886210983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7A37-494B-B04A-7B24A2AD8379}"/>
                  </c:ext>
                </c:extLst>
              </c15:ser>
            </c15:filteredLineSeries>
            <c15:filteredLineSeries>
              <c15:ser>
                <c:idx val="10"/>
                <c:order val="11"/>
                <c:tx>
                  <c:v>F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'Wage Extrapolation'!$AH$3:$AH$57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14" formatCode="0.00%">
                        <c:v>6.4285159568920891E-2</c:v>
                      </c:pt>
                      <c:pt idx="15" formatCode="0.00%">
                        <c:v>5.9168297287587768E-2</c:v>
                      </c:pt>
                      <c:pt idx="16" formatCode="0.00%">
                        <c:v>5.6915405330467905E-2</c:v>
                      </c:pt>
                      <c:pt idx="17" formatCode="0.00%">
                        <c:v>5.3309978026663707E-2</c:v>
                      </c:pt>
                      <c:pt idx="18" formatCode="0.00%">
                        <c:v>5.0932072843232534E-2</c:v>
                      </c:pt>
                      <c:pt idx="19" formatCode="0.00%">
                        <c:v>4.8914352824329876E-2</c:v>
                      </c:pt>
                      <c:pt idx="20" formatCode="0.00%">
                        <c:v>4.5395798342098059E-2</c:v>
                      </c:pt>
                      <c:pt idx="21" formatCode="0.00%">
                        <c:v>4.300864772197377E-2</c:v>
                      </c:pt>
                      <c:pt idx="22" formatCode="0.00%">
                        <c:v>4.1694173437265114E-2</c:v>
                      </c:pt>
                      <c:pt idx="23" formatCode="0.00%">
                        <c:v>3.9560173167154877E-2</c:v>
                      </c:pt>
                      <c:pt idx="24" formatCode="0.00%">
                        <c:v>3.7651656310269566E-2</c:v>
                      </c:pt>
                      <c:pt idx="25" formatCode="0.00%">
                        <c:v>3.5797326808415075E-2</c:v>
                      </c:pt>
                      <c:pt idx="26" formatCode="0.00%">
                        <c:v>3.442843488173386E-2</c:v>
                      </c:pt>
                      <c:pt idx="27" formatCode="0.00%">
                        <c:v>3.3062775835140723E-2</c:v>
                      </c:pt>
                      <c:pt idx="28" formatCode="0.00%">
                        <c:v>3.1162034269824668E-2</c:v>
                      </c:pt>
                      <c:pt idx="29" formatCode="0.00%">
                        <c:v>2.9772544076628993E-2</c:v>
                      </c:pt>
                      <c:pt idx="30" formatCode="0.00%">
                        <c:v>2.8910291662066046E-2</c:v>
                      </c:pt>
                      <c:pt idx="31" formatCode="0.00%">
                        <c:v>2.7352249133810291E-2</c:v>
                      </c:pt>
                      <c:pt idx="32" formatCode="0.00%">
                        <c:v>2.6605166243780731E-2</c:v>
                      </c:pt>
                      <c:pt idx="33" formatCode="0.00%">
                        <c:v>2.5301416236059193E-2</c:v>
                      </c:pt>
                      <c:pt idx="34" formatCode="0.00%">
                        <c:v>2.4194195554466003E-2</c:v>
                      </c:pt>
                      <c:pt idx="35" formatCode="0.00%">
                        <c:v>2.3455891349879465E-2</c:v>
                      </c:pt>
                      <c:pt idx="36" formatCode="0.00%">
                        <c:v>2.2395943558589426E-2</c:v>
                      </c:pt>
                      <c:pt idx="37" formatCode="0.00%">
                        <c:v>2.160087984642467E-2</c:v>
                      </c:pt>
                      <c:pt idx="38" formatCode="0.00%">
                        <c:v>2.0700126432906973E-2</c:v>
                      </c:pt>
                      <c:pt idx="39" formatCode="0.00%">
                        <c:v>2.0149933920559526E-2</c:v>
                      </c:pt>
                      <c:pt idx="40" formatCode="0.00%">
                        <c:v>1.9474379670057385E-2</c:v>
                      </c:pt>
                      <c:pt idx="41" formatCode="0.00%">
                        <c:v>1.8559955824128949E-2</c:v>
                      </c:pt>
                      <c:pt idx="42" formatCode="0.00%">
                        <c:v>1.7983646816856158E-2</c:v>
                      </c:pt>
                      <c:pt idx="43" formatCode="0.00%">
                        <c:v>1.7475753610726175E-2</c:v>
                      </c:pt>
                      <c:pt idx="44" formatCode="0.00%">
                        <c:v>1.6855944786750898E-2</c:v>
                      </c:pt>
                      <c:pt idx="45" formatCode="0.00%">
                        <c:v>1.6463862583108613E-2</c:v>
                      </c:pt>
                      <c:pt idx="46" formatCode="0.00%">
                        <c:v>1.5819993419706746E-2</c:v>
                      </c:pt>
                      <c:pt idx="47" formatCode="0.00%">
                        <c:v>1.5324937149758577E-2</c:v>
                      </c:pt>
                      <c:pt idx="48" formatCode="0.00%">
                        <c:v>1.5044360891060204E-2</c:v>
                      </c:pt>
                      <c:pt idx="49" formatCode="0.00%">
                        <c:v>1.4478490880558859E-2</c:v>
                      </c:pt>
                      <c:pt idx="50" formatCode="0.00%">
                        <c:v>1.4329864870537889E-2</c:v>
                      </c:pt>
                      <c:pt idx="51" formatCode="0.00%">
                        <c:v>1.395806116710463E-2</c:v>
                      </c:pt>
                      <c:pt idx="52" formatCode="0.00%">
                        <c:v>1.3622495276949032E-2</c:v>
                      </c:pt>
                      <c:pt idx="53" formatCode="0.00%">
                        <c:v>1.3470301428657683E-2</c:v>
                      </c:pt>
                      <c:pt idx="54" formatCode="0.00%">
                        <c:v>1.3191636973946874E-2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7A37-494B-B04A-7B24A2AD8379}"/>
                  </c:ext>
                </c:extLst>
              </c15:ser>
            </c15:filteredLineSeries>
            <c15:filteredLineSeries>
              <c15:ser>
                <c:idx val="12"/>
                <c:order val="13"/>
                <c:tx>
                  <c:v>H</c:v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'Wage Extrapolation'!$AL$3:$AL$57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14" formatCode="0.00%">
                        <c:v>9.6623412126927155E-2</c:v>
                      </c:pt>
                      <c:pt idx="15" formatCode="0.00%">
                        <c:v>9.1802954245612023E-2</c:v>
                      </c:pt>
                      <c:pt idx="16" formatCode="0.00%">
                        <c:v>9.0788642474372461E-2</c:v>
                      </c:pt>
                      <c:pt idx="17" formatCode="0.00%">
                        <c:v>8.7063938302132104E-2</c:v>
                      </c:pt>
                      <c:pt idx="18" formatCode="0.00%">
                        <c:v>8.4910034817738955E-2</c:v>
                      </c:pt>
                      <c:pt idx="19" formatCode="0.00%">
                        <c:v>8.3035545035124114E-2</c:v>
                      </c:pt>
                      <c:pt idx="20" formatCode="0.00%">
                        <c:v>7.8237219177409445E-2</c:v>
                      </c:pt>
                      <c:pt idx="21" formatCode="0.00%">
                        <c:v>7.5114425988678901E-2</c:v>
                      </c:pt>
                      <c:pt idx="22" formatCode="0.00%">
                        <c:v>7.3702012780007875E-2</c:v>
                      </c:pt>
                      <c:pt idx="23" formatCode="0.00%">
                        <c:v>7.0659125077163765E-2</c:v>
                      </c:pt>
                      <c:pt idx="24" formatCode="0.00%">
                        <c:v>6.7868461502333277E-2</c:v>
                      </c:pt>
                      <c:pt idx="25" formatCode="0.00%">
                        <c:v>6.5047302595914847E-2</c:v>
                      </c:pt>
                      <c:pt idx="26" formatCode="0.00%">
                        <c:v>6.3018184635404539E-2</c:v>
                      </c:pt>
                      <c:pt idx="27" formatCode="0.00%">
                        <c:v>6.0914111753035627E-2</c:v>
                      </c:pt>
                      <c:pt idx="28" formatCode="0.00%">
                        <c:v>5.7731420188498195E-2</c:v>
                      </c:pt>
                      <c:pt idx="29" formatCode="0.00%">
                        <c:v>5.5437710791754524E-2</c:v>
                      </c:pt>
                      <c:pt idx="30" formatCode="0.00%">
                        <c:v>5.4089705800088206E-2</c:v>
                      </c:pt>
                      <c:pt idx="31" formatCode="0.00%">
                        <c:v>5.1379777690677253E-2</c:v>
                      </c:pt>
                      <c:pt idx="32" formatCode="0.00%">
                        <c:v>5.017236910733458E-2</c:v>
                      </c:pt>
                      <c:pt idx="33" formatCode="0.00%">
                        <c:v>4.7871753980294196E-2</c:v>
                      </c:pt>
                      <c:pt idx="34" formatCode="0.00%">
                        <c:v>4.5915618833372029E-2</c:v>
                      </c:pt>
                      <c:pt idx="35" formatCode="0.00%">
                        <c:v>4.4643534236155968E-2</c:v>
                      </c:pt>
                      <c:pt idx="36" formatCode="0.00%">
                        <c:v>4.2732429494250379E-2</c:v>
                      </c:pt>
                      <c:pt idx="37" formatCode="0.00%">
                        <c:v>4.1312809681448348E-2</c:v>
                      </c:pt>
                      <c:pt idx="38" formatCode="0.00%">
                        <c:v>3.9673166285646877E-2</c:v>
                      </c:pt>
                      <c:pt idx="39" formatCode="0.00%">
                        <c:v>3.8698571755334754E-2</c:v>
                      </c:pt>
                      <c:pt idx="40" formatCode="0.00%">
                        <c:v>3.7470428942600664E-2</c:v>
                      </c:pt>
                      <c:pt idx="41" formatCode="0.00%">
                        <c:v>3.5767306485403605E-2</c:v>
                      </c:pt>
                      <c:pt idx="42" formatCode="0.00%">
                        <c:v>3.4711407018433338E-2</c:v>
                      </c:pt>
                      <c:pt idx="43" formatCode="0.00%">
                        <c:v>3.3781349240655567E-2</c:v>
                      </c:pt>
                      <c:pt idx="44" formatCode="0.00%">
                        <c:v>3.2626405592244501E-2</c:v>
                      </c:pt>
                      <c:pt idx="45" formatCode="0.00%">
                        <c:v>3.1909798626943875E-2</c:v>
                      </c:pt>
                      <c:pt idx="46" formatCode="0.00%">
                        <c:v>3.0696093690316895E-2</c:v>
                      </c:pt>
                      <c:pt idx="47" formatCode="0.00%">
                        <c:v>2.9767933559864179E-2</c:v>
                      </c:pt>
                      <c:pt idx="48" formatCode="0.00%">
                        <c:v>2.9255526248284092E-2</c:v>
                      </c:pt>
                      <c:pt idx="49" formatCode="0.00%">
                        <c:v>2.8180787124876261E-2</c:v>
                      </c:pt>
                      <c:pt idx="50" formatCode="0.00%">
                        <c:v>2.7920562851158071E-2</c:v>
                      </c:pt>
                      <c:pt idx="51" formatCode="0.00%">
                        <c:v>2.7220229875553059E-2</c:v>
                      </c:pt>
                      <c:pt idx="52" formatCode="0.00%">
                        <c:v>2.6588313697373911E-2</c:v>
                      </c:pt>
                      <c:pt idx="53" formatCode="0.00%">
                        <c:v>2.6314565626262221E-2</c:v>
                      </c:pt>
                      <c:pt idx="54" formatCode="0.00%">
                        <c:v>2.5790435501948039E-2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7A37-494B-B04A-7B24A2AD8379}"/>
                  </c:ext>
                </c:extLst>
              </c15:ser>
            </c15:filteredLineSeries>
          </c:ext>
        </c:extLst>
      </c:lineChart>
      <c:catAx>
        <c:axId val="61289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519360"/>
        <c:crosses val="autoZero"/>
        <c:auto val="1"/>
        <c:lblAlgn val="ctr"/>
        <c:lblOffset val="100"/>
        <c:tickLblSkip val="5"/>
        <c:noMultiLvlLbl val="0"/>
      </c:catAx>
      <c:valAx>
        <c:axId val="6245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89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2846833191509481"/>
          <c:w val="1"/>
          <c:h val="6.21506110244409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16</xdr:row>
      <xdr:rowOff>152400</xdr:rowOff>
    </xdr:from>
    <xdr:to>
      <xdr:col>13</xdr:col>
      <xdr:colOff>57150</xdr:colOff>
      <xdr:row>32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AEAE746-4EFA-4FF8-AB0B-B1C87F895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17</xdr:row>
      <xdr:rowOff>0</xdr:rowOff>
    </xdr:from>
    <xdr:to>
      <xdr:col>10</xdr:col>
      <xdr:colOff>9524</xdr:colOff>
      <xdr:row>31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FE353E-AC18-4F3E-8A22-3E173FEE4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47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4E23C8-8FD0-4EB7-A2C2-40767E073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685799</xdr:colOff>
      <xdr:row>17</xdr:row>
      <xdr:rowOff>0</xdr:rowOff>
    </xdr:from>
    <xdr:to>
      <xdr:col>17</xdr:col>
      <xdr:colOff>676274</xdr:colOff>
      <xdr:row>32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5B05C41-26FA-40AD-B68A-92F1BD242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18</xdr:col>
      <xdr:colOff>0</xdr:colOff>
      <xdr:row>47</xdr:row>
      <xdr:rowOff>28575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92F3278-8FDB-41B2-9A5E-A0C488F69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29</xdr:col>
      <xdr:colOff>666750</xdr:colOff>
      <xdr:row>14</xdr:row>
      <xdr:rowOff>161925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6A9C165-695D-4AD6-8F19-4BF37DA35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21</xdr:col>
      <xdr:colOff>666750</xdr:colOff>
      <xdr:row>14</xdr:row>
      <xdr:rowOff>154885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03A8E74-0CD8-4E42-9817-5306014CA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FE5E4-1B03-4D7F-8916-BD7A53816339}">
  <dimension ref="A1:AT371"/>
  <sheetViews>
    <sheetView zoomScaleNormal="100" workbookViewId="0">
      <selection activeCell="E4" sqref="E4"/>
    </sheetView>
  </sheetViews>
  <sheetFormatPr defaultColWidth="9" defaultRowHeight="14.25" x14ac:dyDescent="0.2"/>
  <cols>
    <col min="1" max="1" width="5.125" style="11" bestFit="1" customWidth="1"/>
    <col min="2" max="2" width="9" style="15" customWidth="1"/>
    <col min="3" max="3" width="17.25" style="15" bestFit="1" customWidth="1"/>
    <col min="4" max="4" width="25.25" style="15" bestFit="1" customWidth="1"/>
    <col min="5" max="46" width="10" style="11" customWidth="1"/>
    <col min="47" max="16384" width="9" style="11"/>
  </cols>
  <sheetData>
    <row r="1" spans="1:46" s="7" customFormat="1" ht="15.75" x14ac:dyDescent="0.25">
      <c r="A1" s="6" t="s">
        <v>54</v>
      </c>
      <c r="B1" s="6" t="s">
        <v>55</v>
      </c>
      <c r="C1" s="6" t="s">
        <v>56</v>
      </c>
      <c r="D1" s="6" t="s">
        <v>57</v>
      </c>
      <c r="E1" s="6">
        <v>2019</v>
      </c>
      <c r="F1" s="6">
        <v>2020</v>
      </c>
      <c r="G1" s="6">
        <v>2021</v>
      </c>
      <c r="H1" s="6">
        <v>2022</v>
      </c>
      <c r="I1" s="6">
        <v>2023</v>
      </c>
      <c r="J1" s="6">
        <v>2024</v>
      </c>
      <c r="K1" s="6">
        <v>2025</v>
      </c>
      <c r="L1" s="6">
        <v>2026</v>
      </c>
      <c r="M1" s="6">
        <v>2027</v>
      </c>
      <c r="N1" s="6">
        <v>2028</v>
      </c>
      <c r="O1" s="6">
        <v>2029</v>
      </c>
      <c r="P1" s="6">
        <v>2030</v>
      </c>
      <c r="Q1" s="6">
        <v>2031</v>
      </c>
      <c r="R1" s="6">
        <v>2032</v>
      </c>
      <c r="S1" s="6">
        <v>2033</v>
      </c>
      <c r="T1" s="6">
        <v>2034</v>
      </c>
      <c r="U1" s="6">
        <v>2035</v>
      </c>
      <c r="V1" s="6">
        <v>2036</v>
      </c>
      <c r="W1" s="6">
        <v>2037</v>
      </c>
      <c r="X1" s="6">
        <v>2038</v>
      </c>
      <c r="Y1" s="6">
        <v>2039</v>
      </c>
      <c r="Z1" s="6">
        <v>2040</v>
      </c>
      <c r="AA1" s="6">
        <v>2041</v>
      </c>
      <c r="AB1" s="6">
        <v>2042</v>
      </c>
      <c r="AC1" s="6">
        <v>2043</v>
      </c>
      <c r="AD1" s="6">
        <v>2044</v>
      </c>
      <c r="AE1" s="6">
        <v>2045</v>
      </c>
      <c r="AF1" s="6">
        <v>2046</v>
      </c>
      <c r="AG1" s="6">
        <v>2047</v>
      </c>
      <c r="AH1" s="6">
        <v>2048</v>
      </c>
      <c r="AI1" s="6">
        <v>2049</v>
      </c>
      <c r="AJ1" s="6">
        <v>2050</v>
      </c>
      <c r="AK1" s="6">
        <v>2051</v>
      </c>
      <c r="AL1" s="6">
        <v>2052</v>
      </c>
      <c r="AM1" s="6">
        <v>2053</v>
      </c>
      <c r="AN1" s="6">
        <v>2054</v>
      </c>
      <c r="AO1" s="6">
        <v>2055</v>
      </c>
      <c r="AP1" s="6">
        <v>2056</v>
      </c>
      <c r="AQ1" s="6">
        <v>2057</v>
      </c>
      <c r="AR1" s="6">
        <v>2058</v>
      </c>
      <c r="AS1" s="6">
        <v>2059</v>
      </c>
      <c r="AT1" s="6">
        <v>2060</v>
      </c>
    </row>
    <row r="2" spans="1:46" ht="15.75" x14ac:dyDescent="0.25">
      <c r="A2" s="8">
        <v>1</v>
      </c>
      <c r="B2" s="9">
        <v>110000</v>
      </c>
      <c r="C2" s="9" t="s">
        <v>58</v>
      </c>
      <c r="D2" s="10" t="s">
        <v>58</v>
      </c>
      <c r="E2" s="8">
        <v>21641222</v>
      </c>
      <c r="F2" s="8">
        <v>21891193</v>
      </c>
      <c r="G2" s="8">
        <v>22092349</v>
      </c>
      <c r="H2" s="8">
        <v>22249167</v>
      </c>
      <c r="I2" s="8">
        <v>22365919</v>
      </c>
      <c r="J2" s="8">
        <v>22446671</v>
      </c>
      <c r="K2" s="8">
        <v>22495287</v>
      </c>
      <c r="L2" s="8">
        <v>22515425</v>
      </c>
      <c r="M2" s="8">
        <v>22510539</v>
      </c>
      <c r="N2" s="8">
        <v>22483879</v>
      </c>
      <c r="O2" s="8">
        <v>22438490</v>
      </c>
      <c r="P2" s="8">
        <v>22377211</v>
      </c>
      <c r="Q2" s="8">
        <v>22302681</v>
      </c>
      <c r="R2" s="8">
        <v>22217329</v>
      </c>
      <c r="S2" s="8">
        <v>22123385</v>
      </c>
      <c r="T2" s="8">
        <v>22022870</v>
      </c>
      <c r="U2" s="8">
        <v>21917603</v>
      </c>
      <c r="V2" s="8">
        <v>21809199</v>
      </c>
      <c r="W2" s="8">
        <v>21699066</v>
      </c>
      <c r="X2" s="8">
        <v>21588410</v>
      </c>
      <c r="Y2" s="8">
        <v>21478232</v>
      </c>
      <c r="Z2" s="8">
        <v>21369328</v>
      </c>
      <c r="AA2" s="8">
        <v>21262290</v>
      </c>
      <c r="AB2" s="8">
        <v>21157505</v>
      </c>
      <c r="AC2" s="8">
        <v>21055156</v>
      </c>
      <c r="AD2" s="8">
        <v>20955222</v>
      </c>
      <c r="AE2" s="8">
        <v>20857477</v>
      </c>
      <c r="AF2" s="8">
        <v>20761490</v>
      </c>
      <c r="AG2" s="8">
        <v>20666628</v>
      </c>
      <c r="AH2" s="8">
        <v>20572049</v>
      </c>
      <c r="AI2" s="8">
        <v>20476712</v>
      </c>
      <c r="AJ2" s="8">
        <v>20379368</v>
      </c>
      <c r="AK2" s="8">
        <v>20278564</v>
      </c>
      <c r="AL2" s="8">
        <v>20172643</v>
      </c>
      <c r="AM2" s="8">
        <v>20059744</v>
      </c>
      <c r="AN2" s="8">
        <v>19937802</v>
      </c>
      <c r="AO2" s="8">
        <v>19804545</v>
      </c>
      <c r="AP2" s="8">
        <v>19657500</v>
      </c>
      <c r="AQ2" s="8">
        <v>19493987</v>
      </c>
      <c r="AR2" s="8">
        <v>19311122</v>
      </c>
      <c r="AS2" s="8">
        <v>19105817</v>
      </c>
      <c r="AT2" s="8">
        <v>18874781</v>
      </c>
    </row>
    <row r="3" spans="1:46" ht="15.75" x14ac:dyDescent="0.25">
      <c r="A3" s="8">
        <v>2</v>
      </c>
      <c r="B3" s="9">
        <v>120000</v>
      </c>
      <c r="C3" s="9" t="s">
        <v>59</v>
      </c>
      <c r="D3" s="10" t="s">
        <v>59</v>
      </c>
      <c r="E3" s="8">
        <v>13739203</v>
      </c>
      <c r="F3" s="8">
        <v>13864934</v>
      </c>
      <c r="G3" s="8">
        <v>13965579</v>
      </c>
      <c r="H3" s="8">
        <v>14043199</v>
      </c>
      <c r="I3" s="8">
        <v>14099770</v>
      </c>
      <c r="J3" s="8">
        <v>14137179</v>
      </c>
      <c r="K3" s="8">
        <v>14157227</v>
      </c>
      <c r="L3" s="8">
        <v>14161631</v>
      </c>
      <c r="M3" s="8">
        <v>14152018</v>
      </c>
      <c r="N3" s="8">
        <v>14129932</v>
      </c>
      <c r="O3" s="8">
        <v>14096828</v>
      </c>
      <c r="P3" s="8">
        <v>14054075</v>
      </c>
      <c r="Q3" s="8">
        <v>14002956</v>
      </c>
      <c r="R3" s="8">
        <v>13944668</v>
      </c>
      <c r="S3" s="8">
        <v>13880322</v>
      </c>
      <c r="T3" s="8">
        <v>13810939</v>
      </c>
      <c r="U3" s="8">
        <v>13737458</v>
      </c>
      <c r="V3" s="8">
        <v>13660729</v>
      </c>
      <c r="W3" s="8">
        <v>13581517</v>
      </c>
      <c r="X3" s="8">
        <v>13500498</v>
      </c>
      <c r="Y3" s="8">
        <v>13418265</v>
      </c>
      <c r="Z3" s="8">
        <v>13335323</v>
      </c>
      <c r="AA3" s="8">
        <v>13252088</v>
      </c>
      <c r="AB3" s="8">
        <v>13168894</v>
      </c>
      <c r="AC3" s="8">
        <v>13085986</v>
      </c>
      <c r="AD3" s="8">
        <v>13003523</v>
      </c>
      <c r="AE3" s="8">
        <v>12921577</v>
      </c>
      <c r="AF3" s="8">
        <v>12840135</v>
      </c>
      <c r="AG3" s="8">
        <v>12759095</v>
      </c>
      <c r="AH3" s="8">
        <v>12678272</v>
      </c>
      <c r="AI3" s="8">
        <v>12597391</v>
      </c>
      <c r="AJ3" s="8">
        <v>12516094</v>
      </c>
      <c r="AK3" s="8">
        <v>12433933</v>
      </c>
      <c r="AL3" s="8">
        <v>12350377</v>
      </c>
      <c r="AM3" s="8">
        <v>12264805</v>
      </c>
      <c r="AN3" s="8">
        <v>12176513</v>
      </c>
      <c r="AO3" s="8">
        <v>12084708</v>
      </c>
      <c r="AP3" s="8">
        <v>11988512</v>
      </c>
      <c r="AQ3" s="8">
        <v>11886960</v>
      </c>
      <c r="AR3" s="8">
        <v>11779000</v>
      </c>
      <c r="AS3" s="8">
        <v>11663494</v>
      </c>
      <c r="AT3" s="8">
        <v>11539219</v>
      </c>
    </row>
    <row r="4" spans="1:46" ht="15.75" x14ac:dyDescent="0.25">
      <c r="A4" s="8">
        <v>3</v>
      </c>
      <c r="B4" s="9">
        <v>130100</v>
      </c>
      <c r="C4" s="9" t="s">
        <v>60</v>
      </c>
      <c r="D4" s="12" t="s">
        <v>61</v>
      </c>
      <c r="E4" s="8">
        <v>11135097</v>
      </c>
      <c r="F4" s="8">
        <v>11234139</v>
      </c>
      <c r="G4" s="8">
        <v>11322464</v>
      </c>
      <c r="H4" s="8">
        <v>11400612</v>
      </c>
      <c r="I4" s="8">
        <v>11469108</v>
      </c>
      <c r="J4" s="8">
        <v>11528463</v>
      </c>
      <c r="K4" s="8">
        <v>11579176</v>
      </c>
      <c r="L4" s="8">
        <v>11621729</v>
      </c>
      <c r="M4" s="8">
        <v>11656594</v>
      </c>
      <c r="N4" s="8">
        <v>11684227</v>
      </c>
      <c r="O4" s="8">
        <v>11705069</v>
      </c>
      <c r="P4" s="8">
        <v>11719549</v>
      </c>
      <c r="Q4" s="8">
        <v>11728082</v>
      </c>
      <c r="R4" s="8">
        <v>11731069</v>
      </c>
      <c r="S4" s="8">
        <v>11728896</v>
      </c>
      <c r="T4" s="8">
        <v>11721937</v>
      </c>
      <c r="U4" s="8">
        <v>11710551</v>
      </c>
      <c r="V4" s="8">
        <v>11695084</v>
      </c>
      <c r="W4" s="8">
        <v>11675867</v>
      </c>
      <c r="X4" s="8">
        <v>11653217</v>
      </c>
      <c r="Y4" s="8">
        <v>11627439</v>
      </c>
      <c r="Z4" s="8">
        <v>11598822</v>
      </c>
      <c r="AA4" s="8">
        <v>11567644</v>
      </c>
      <c r="AB4" s="8">
        <v>11534165</v>
      </c>
      <c r="AC4" s="8">
        <v>11498636</v>
      </c>
      <c r="AD4" s="8">
        <v>11461289</v>
      </c>
      <c r="AE4" s="8">
        <v>11422347</v>
      </c>
      <c r="AF4" s="8">
        <v>11382015</v>
      </c>
      <c r="AG4" s="8">
        <v>11340488</v>
      </c>
      <c r="AH4" s="8">
        <v>11297944</v>
      </c>
      <c r="AI4" s="8">
        <v>11254549</v>
      </c>
      <c r="AJ4" s="8">
        <v>11210455</v>
      </c>
      <c r="AK4" s="8">
        <v>11165798</v>
      </c>
      <c r="AL4" s="8">
        <v>11120704</v>
      </c>
      <c r="AM4" s="8">
        <v>11075281</v>
      </c>
      <c r="AN4" s="8">
        <v>11029627</v>
      </c>
      <c r="AO4" s="8">
        <v>10983823</v>
      </c>
      <c r="AP4" s="8">
        <v>10937938</v>
      </c>
      <c r="AQ4" s="8">
        <v>10892027</v>
      </c>
      <c r="AR4" s="8">
        <v>10846130</v>
      </c>
      <c r="AS4" s="8">
        <v>10800274</v>
      </c>
      <c r="AT4" s="8">
        <v>10754473</v>
      </c>
    </row>
    <row r="5" spans="1:46" ht="15.75" x14ac:dyDescent="0.25">
      <c r="A5" s="8">
        <v>4</v>
      </c>
      <c r="B5" s="9">
        <v>130200</v>
      </c>
      <c r="C5" s="9" t="s">
        <v>60</v>
      </c>
      <c r="D5" s="12" t="s">
        <v>62</v>
      </c>
      <c r="E5" s="8">
        <v>7678887</v>
      </c>
      <c r="F5" s="8">
        <v>7717136</v>
      </c>
      <c r="G5" s="8">
        <v>7749822</v>
      </c>
      <c r="H5" s="8">
        <v>7777124</v>
      </c>
      <c r="I5" s="8">
        <v>7799223</v>
      </c>
      <c r="J5" s="8">
        <v>7816298</v>
      </c>
      <c r="K5" s="8">
        <v>7828530</v>
      </c>
      <c r="L5" s="8">
        <v>7836100</v>
      </c>
      <c r="M5" s="8">
        <v>7839190</v>
      </c>
      <c r="N5" s="8">
        <v>7837984</v>
      </c>
      <c r="O5" s="8">
        <v>7832663</v>
      </c>
      <c r="P5" s="8">
        <v>7823411</v>
      </c>
      <c r="Q5" s="8">
        <v>7810414</v>
      </c>
      <c r="R5" s="8">
        <v>7793854</v>
      </c>
      <c r="S5" s="8">
        <v>7773918</v>
      </c>
      <c r="T5" s="8">
        <v>7750791</v>
      </c>
      <c r="U5" s="8">
        <v>7724660</v>
      </c>
      <c r="V5" s="8">
        <v>7695713</v>
      </c>
      <c r="W5" s="8">
        <v>7664135</v>
      </c>
      <c r="X5" s="8">
        <v>7630116</v>
      </c>
      <c r="Y5" s="8">
        <v>7593844</v>
      </c>
      <c r="Z5" s="8">
        <v>7555509</v>
      </c>
      <c r="AA5" s="8">
        <v>7515300</v>
      </c>
      <c r="AB5" s="8">
        <v>7473408</v>
      </c>
      <c r="AC5" s="8">
        <v>7430023</v>
      </c>
      <c r="AD5" s="8">
        <v>7385337</v>
      </c>
      <c r="AE5" s="8">
        <v>7339543</v>
      </c>
      <c r="AF5" s="8">
        <v>7292832</v>
      </c>
      <c r="AG5" s="8">
        <v>7245399</v>
      </c>
      <c r="AH5" s="8">
        <v>7197436</v>
      </c>
      <c r="AI5" s="8">
        <v>7149139</v>
      </c>
      <c r="AJ5" s="8">
        <v>7100701</v>
      </c>
      <c r="AK5" s="8">
        <v>7052320</v>
      </c>
      <c r="AL5" s="8">
        <v>7004189</v>
      </c>
      <c r="AM5" s="8">
        <v>6956507</v>
      </c>
      <c r="AN5" s="8">
        <v>6909471</v>
      </c>
      <c r="AO5" s="8">
        <v>6863277</v>
      </c>
      <c r="AP5" s="8">
        <v>6818125</v>
      </c>
      <c r="AQ5" s="8">
        <v>6774213</v>
      </c>
      <c r="AR5" s="8">
        <v>6731741</v>
      </c>
      <c r="AS5" s="8">
        <v>6690909</v>
      </c>
      <c r="AT5" s="8">
        <v>6651916</v>
      </c>
    </row>
    <row r="6" spans="1:46" ht="15.75" x14ac:dyDescent="0.25">
      <c r="A6" s="8">
        <v>5</v>
      </c>
      <c r="B6" s="9">
        <v>130300</v>
      </c>
      <c r="C6" s="9" t="s">
        <v>60</v>
      </c>
      <c r="D6" s="12" t="s">
        <v>63</v>
      </c>
      <c r="E6" s="8">
        <v>3118115</v>
      </c>
      <c r="F6" s="8">
        <v>3136546</v>
      </c>
      <c r="G6" s="8">
        <v>3152301</v>
      </c>
      <c r="H6" s="8">
        <v>3165496</v>
      </c>
      <c r="I6" s="8">
        <v>3176243</v>
      </c>
      <c r="J6" s="8">
        <v>3184654</v>
      </c>
      <c r="K6" s="8">
        <v>3190839</v>
      </c>
      <c r="L6" s="8">
        <v>3194906</v>
      </c>
      <c r="M6" s="8">
        <v>3196962</v>
      </c>
      <c r="N6" s="8">
        <v>3197112</v>
      </c>
      <c r="O6" s="8">
        <v>3195459</v>
      </c>
      <c r="P6" s="8">
        <v>3192105</v>
      </c>
      <c r="Q6" s="8">
        <v>3187150</v>
      </c>
      <c r="R6" s="8">
        <v>3180692</v>
      </c>
      <c r="S6" s="8">
        <v>3172828</v>
      </c>
      <c r="T6" s="8">
        <v>3163652</v>
      </c>
      <c r="U6" s="8">
        <v>3153260</v>
      </c>
      <c r="V6" s="8">
        <v>3141741</v>
      </c>
      <c r="W6" s="8">
        <v>3129187</v>
      </c>
      <c r="X6" s="8">
        <v>3115685</v>
      </c>
      <c r="Y6" s="8">
        <v>3101323</v>
      </c>
      <c r="Z6" s="8">
        <v>3086185</v>
      </c>
      <c r="AA6" s="8">
        <v>3070356</v>
      </c>
      <c r="AB6" s="8">
        <v>3053917</v>
      </c>
      <c r="AC6" s="8">
        <v>3036948</v>
      </c>
      <c r="AD6" s="8">
        <v>3019527</v>
      </c>
      <c r="AE6" s="8">
        <v>3001732</v>
      </c>
      <c r="AF6" s="8">
        <v>2983639</v>
      </c>
      <c r="AG6" s="8">
        <v>2965319</v>
      </c>
      <c r="AH6" s="8">
        <v>2946846</v>
      </c>
      <c r="AI6" s="8">
        <v>2928290</v>
      </c>
      <c r="AJ6" s="8">
        <v>2909719</v>
      </c>
      <c r="AK6" s="8">
        <v>2891201</v>
      </c>
      <c r="AL6" s="8">
        <v>2872800</v>
      </c>
      <c r="AM6" s="8">
        <v>2854581</v>
      </c>
      <c r="AN6" s="8">
        <v>2836605</v>
      </c>
      <c r="AO6" s="8">
        <v>2818933</v>
      </c>
      <c r="AP6" s="8">
        <v>2801623</v>
      </c>
      <c r="AQ6" s="8">
        <v>2784733</v>
      </c>
      <c r="AR6" s="8">
        <v>2768318</v>
      </c>
      <c r="AS6" s="8">
        <v>2752432</v>
      </c>
      <c r="AT6" s="8">
        <v>2737126</v>
      </c>
    </row>
    <row r="7" spans="1:46" ht="15.75" x14ac:dyDescent="0.25">
      <c r="A7" s="8">
        <v>6</v>
      </c>
      <c r="B7" s="9">
        <v>130400</v>
      </c>
      <c r="C7" s="9" t="s">
        <v>60</v>
      </c>
      <c r="D7" s="12" t="s">
        <v>64</v>
      </c>
      <c r="E7" s="8">
        <v>9366372</v>
      </c>
      <c r="F7" s="8">
        <v>9413329</v>
      </c>
      <c r="G7" s="8">
        <v>9462180</v>
      </c>
      <c r="H7" s="8">
        <v>9512262</v>
      </c>
      <c r="I7" s="8">
        <v>9562952</v>
      </c>
      <c r="J7" s="8">
        <v>9613662</v>
      </c>
      <c r="K7" s="8">
        <v>9663844</v>
      </c>
      <c r="L7" s="8">
        <v>9712987</v>
      </c>
      <c r="M7" s="8">
        <v>9760617</v>
      </c>
      <c r="N7" s="8">
        <v>9806298</v>
      </c>
      <c r="O7" s="8">
        <v>9849633</v>
      </c>
      <c r="P7" s="8">
        <v>9890260</v>
      </c>
      <c r="Q7" s="8">
        <v>9927857</v>
      </c>
      <c r="R7" s="8">
        <v>9962140</v>
      </c>
      <c r="S7" s="8">
        <v>9992860</v>
      </c>
      <c r="T7" s="8">
        <v>10019810</v>
      </c>
      <c r="U7" s="8">
        <v>10042816</v>
      </c>
      <c r="V7" s="8">
        <v>10061745</v>
      </c>
      <c r="W7" s="8">
        <v>10076500</v>
      </c>
      <c r="X7" s="8">
        <v>10087024</v>
      </c>
      <c r="Y7" s="8">
        <v>10093294</v>
      </c>
      <c r="Z7" s="8">
        <v>10095328</v>
      </c>
      <c r="AA7" s="8">
        <v>10093180</v>
      </c>
      <c r="AB7" s="8">
        <v>10086943</v>
      </c>
      <c r="AC7" s="8">
        <v>10076746</v>
      </c>
      <c r="AD7" s="8">
        <v>10062758</v>
      </c>
      <c r="AE7" s="8">
        <v>10045183</v>
      </c>
      <c r="AF7" s="8">
        <v>10024266</v>
      </c>
      <c r="AG7" s="8">
        <v>10000285</v>
      </c>
      <c r="AH7" s="8">
        <v>9973561</v>
      </c>
      <c r="AI7" s="8">
        <v>9944450</v>
      </c>
      <c r="AJ7" s="8">
        <v>9913345</v>
      </c>
      <c r="AK7" s="8">
        <v>9880678</v>
      </c>
      <c r="AL7" s="8">
        <v>9846919</v>
      </c>
      <c r="AM7" s="8">
        <v>9812575</v>
      </c>
      <c r="AN7" s="8">
        <v>9778191</v>
      </c>
      <c r="AO7" s="8">
        <v>9744349</v>
      </c>
      <c r="AP7" s="8">
        <v>9711669</v>
      </c>
      <c r="AQ7" s="8">
        <v>9680811</v>
      </c>
      <c r="AR7" s="8">
        <v>9652468</v>
      </c>
      <c r="AS7" s="8">
        <v>9627376</v>
      </c>
      <c r="AT7" s="8">
        <v>9606304</v>
      </c>
    </row>
    <row r="8" spans="1:46" ht="15.75" x14ac:dyDescent="0.25">
      <c r="A8" s="8">
        <v>7</v>
      </c>
      <c r="B8" s="9">
        <v>130500</v>
      </c>
      <c r="C8" s="9" t="s">
        <v>60</v>
      </c>
      <c r="D8" s="12" t="s">
        <v>65</v>
      </c>
      <c r="E8" s="8">
        <v>7058880</v>
      </c>
      <c r="F8" s="8">
        <v>7110576</v>
      </c>
      <c r="G8" s="8">
        <v>7159488</v>
      </c>
      <c r="H8" s="8">
        <v>7205534</v>
      </c>
      <c r="I8" s="8">
        <v>7248644</v>
      </c>
      <c r="J8" s="8">
        <v>7288757</v>
      </c>
      <c r="K8" s="8">
        <v>7325823</v>
      </c>
      <c r="L8" s="8">
        <v>7359802</v>
      </c>
      <c r="M8" s="8">
        <v>7390663</v>
      </c>
      <c r="N8" s="8">
        <v>7418388</v>
      </c>
      <c r="O8" s="8">
        <v>7442968</v>
      </c>
      <c r="P8" s="8">
        <v>7464404</v>
      </c>
      <c r="Q8" s="8">
        <v>7482708</v>
      </c>
      <c r="R8" s="8">
        <v>7497902</v>
      </c>
      <c r="S8" s="8">
        <v>7510018</v>
      </c>
      <c r="T8" s="8">
        <v>7519098</v>
      </c>
      <c r="U8" s="8">
        <v>7525196</v>
      </c>
      <c r="V8" s="8">
        <v>7528375</v>
      </c>
      <c r="W8" s="8">
        <v>7528709</v>
      </c>
      <c r="X8" s="8">
        <v>7526282</v>
      </c>
      <c r="Y8" s="8">
        <v>7521187</v>
      </c>
      <c r="Z8" s="8">
        <v>7513531</v>
      </c>
      <c r="AA8" s="8">
        <v>7503427</v>
      </c>
      <c r="AB8" s="8">
        <v>7491001</v>
      </c>
      <c r="AC8" s="8">
        <v>7476388</v>
      </c>
      <c r="AD8" s="8">
        <v>7459735</v>
      </c>
      <c r="AE8" s="8">
        <v>7441198</v>
      </c>
      <c r="AF8" s="8">
        <v>7420943</v>
      </c>
      <c r="AG8" s="8">
        <v>7399148</v>
      </c>
      <c r="AH8" s="8">
        <v>7376000</v>
      </c>
      <c r="AI8" s="8">
        <v>7351696</v>
      </c>
      <c r="AJ8" s="8">
        <v>7326444</v>
      </c>
      <c r="AK8" s="8">
        <v>7300463</v>
      </c>
      <c r="AL8" s="8">
        <v>7273981</v>
      </c>
      <c r="AM8" s="8">
        <v>7247237</v>
      </c>
      <c r="AN8" s="8">
        <v>7220481</v>
      </c>
      <c r="AO8" s="8">
        <v>7193972</v>
      </c>
      <c r="AP8" s="8">
        <v>7167980</v>
      </c>
      <c r="AQ8" s="8">
        <v>7142785</v>
      </c>
      <c r="AR8" s="8">
        <v>7118678</v>
      </c>
      <c r="AS8" s="8">
        <v>7095960</v>
      </c>
      <c r="AT8" s="8">
        <v>7074941</v>
      </c>
    </row>
    <row r="9" spans="1:46" ht="15.75" x14ac:dyDescent="0.25">
      <c r="A9" s="8">
        <v>8</v>
      </c>
      <c r="B9" s="9">
        <v>130600</v>
      </c>
      <c r="C9" s="9" t="s">
        <v>60</v>
      </c>
      <c r="D9" s="12" t="s">
        <v>66</v>
      </c>
      <c r="E9" s="8">
        <v>11475860</v>
      </c>
      <c r="F9" s="8">
        <v>11542974</v>
      </c>
      <c r="G9" s="8">
        <v>11605691</v>
      </c>
      <c r="H9" s="8">
        <v>11663886</v>
      </c>
      <c r="I9" s="8">
        <v>11717453</v>
      </c>
      <c r="J9" s="8">
        <v>11766300</v>
      </c>
      <c r="K9" s="8">
        <v>11810353</v>
      </c>
      <c r="L9" s="8">
        <v>11849553</v>
      </c>
      <c r="M9" s="8">
        <v>11883859</v>
      </c>
      <c r="N9" s="8">
        <v>11913244</v>
      </c>
      <c r="O9" s="8">
        <v>11937700</v>
      </c>
      <c r="P9" s="8">
        <v>11957233</v>
      </c>
      <c r="Q9" s="8">
        <v>11971868</v>
      </c>
      <c r="R9" s="8">
        <v>11981643</v>
      </c>
      <c r="S9" s="8">
        <v>11986615</v>
      </c>
      <c r="T9" s="8">
        <v>11986856</v>
      </c>
      <c r="U9" s="8">
        <v>11982455</v>
      </c>
      <c r="V9" s="8">
        <v>11973518</v>
      </c>
      <c r="W9" s="8">
        <v>11960165</v>
      </c>
      <c r="X9" s="8">
        <v>11942535</v>
      </c>
      <c r="Y9" s="8">
        <v>11920781</v>
      </c>
      <c r="Z9" s="8">
        <v>11895075</v>
      </c>
      <c r="AA9" s="8">
        <v>11865602</v>
      </c>
      <c r="AB9" s="8">
        <v>11832567</v>
      </c>
      <c r="AC9" s="8">
        <v>11796189</v>
      </c>
      <c r="AD9" s="8">
        <v>11756704</v>
      </c>
      <c r="AE9" s="8">
        <v>11714363</v>
      </c>
      <c r="AF9" s="8">
        <v>11669436</v>
      </c>
      <c r="AG9" s="8">
        <v>11622207</v>
      </c>
      <c r="AH9" s="8">
        <v>11572979</v>
      </c>
      <c r="AI9" s="8">
        <v>11522067</v>
      </c>
      <c r="AJ9" s="8">
        <v>11469807</v>
      </c>
      <c r="AK9" s="8">
        <v>11416549</v>
      </c>
      <c r="AL9" s="8">
        <v>11362659</v>
      </c>
      <c r="AM9" s="8">
        <v>11308520</v>
      </c>
      <c r="AN9" s="8">
        <v>11254532</v>
      </c>
      <c r="AO9" s="8">
        <v>11201110</v>
      </c>
      <c r="AP9" s="8">
        <v>11148687</v>
      </c>
      <c r="AQ9" s="8">
        <v>11097710</v>
      </c>
      <c r="AR9" s="8">
        <v>11048645</v>
      </c>
      <c r="AS9" s="8">
        <v>11001973</v>
      </c>
      <c r="AT9" s="8">
        <v>10958191</v>
      </c>
    </row>
    <row r="10" spans="1:46" ht="15.75" x14ac:dyDescent="0.25">
      <c r="A10" s="8">
        <v>9</v>
      </c>
      <c r="B10" s="9">
        <v>130700</v>
      </c>
      <c r="C10" s="9" t="s">
        <v>60</v>
      </c>
      <c r="D10" s="12" t="s">
        <v>67</v>
      </c>
      <c r="E10" s="8">
        <v>4107476</v>
      </c>
      <c r="F10" s="8">
        <v>4118494</v>
      </c>
      <c r="G10" s="8">
        <v>4128506</v>
      </c>
      <c r="H10" s="8">
        <v>4137368</v>
      </c>
      <c r="I10" s="8">
        <v>4144948</v>
      </c>
      <c r="J10" s="8">
        <v>4151128</v>
      </c>
      <c r="K10" s="8">
        <v>4155802</v>
      </c>
      <c r="L10" s="8">
        <v>4158876</v>
      </c>
      <c r="M10" s="8">
        <v>4160270</v>
      </c>
      <c r="N10" s="8">
        <v>4159916</v>
      </c>
      <c r="O10" s="8">
        <v>4157759</v>
      </c>
      <c r="P10" s="8">
        <v>4153756</v>
      </c>
      <c r="Q10" s="8">
        <v>4147879</v>
      </c>
      <c r="R10" s="8">
        <v>4140110</v>
      </c>
      <c r="S10" s="8">
        <v>4130445</v>
      </c>
      <c r="T10" s="8">
        <v>4118892</v>
      </c>
      <c r="U10" s="8">
        <v>4105474</v>
      </c>
      <c r="V10" s="8">
        <v>4090223</v>
      </c>
      <c r="W10" s="8">
        <v>4073187</v>
      </c>
      <c r="X10" s="8">
        <v>4054425</v>
      </c>
      <c r="Y10" s="8">
        <v>4034009</v>
      </c>
      <c r="Z10" s="8">
        <v>4012024</v>
      </c>
      <c r="AA10" s="8">
        <v>3988568</v>
      </c>
      <c r="AB10" s="8">
        <v>3963751</v>
      </c>
      <c r="AC10" s="8">
        <v>3937696</v>
      </c>
      <c r="AD10" s="8">
        <v>3910540</v>
      </c>
      <c r="AE10" s="8">
        <v>3882430</v>
      </c>
      <c r="AF10" s="8">
        <v>3853528</v>
      </c>
      <c r="AG10" s="8">
        <v>3824008</v>
      </c>
      <c r="AH10" s="8">
        <v>3794056</v>
      </c>
      <c r="AI10" s="8">
        <v>3763873</v>
      </c>
      <c r="AJ10" s="8">
        <v>3733669</v>
      </c>
      <c r="AK10" s="8">
        <v>3703671</v>
      </c>
      <c r="AL10" s="8">
        <v>3674116</v>
      </c>
      <c r="AM10" s="8">
        <v>3645253</v>
      </c>
      <c r="AN10" s="8">
        <v>3617347</v>
      </c>
      <c r="AO10" s="8">
        <v>3590673</v>
      </c>
      <c r="AP10" s="8">
        <v>3565519</v>
      </c>
      <c r="AQ10" s="8">
        <v>3542188</v>
      </c>
      <c r="AR10" s="8">
        <v>3520991</v>
      </c>
      <c r="AS10" s="8">
        <v>3502258</v>
      </c>
      <c r="AT10" s="8">
        <v>3486326</v>
      </c>
    </row>
    <row r="11" spans="1:46" ht="15.75" x14ac:dyDescent="0.25">
      <c r="A11" s="8">
        <v>10</v>
      </c>
      <c r="B11" s="9">
        <v>130800</v>
      </c>
      <c r="C11" s="9" t="s">
        <v>60</v>
      </c>
      <c r="D11" s="12" t="s">
        <v>68</v>
      </c>
      <c r="E11" s="8">
        <v>3341797</v>
      </c>
      <c r="F11" s="8">
        <v>3354153</v>
      </c>
      <c r="G11" s="8">
        <v>3366260</v>
      </c>
      <c r="H11" s="8">
        <v>3377932</v>
      </c>
      <c r="I11" s="8">
        <v>3388991</v>
      </c>
      <c r="J11" s="8">
        <v>3399277</v>
      </c>
      <c r="K11" s="8">
        <v>3408640</v>
      </c>
      <c r="L11" s="8">
        <v>3416946</v>
      </c>
      <c r="M11" s="8">
        <v>3424074</v>
      </c>
      <c r="N11" s="8">
        <v>3429915</v>
      </c>
      <c r="O11" s="8">
        <v>3434376</v>
      </c>
      <c r="P11" s="8">
        <v>3437374</v>
      </c>
      <c r="Q11" s="8">
        <v>3438844</v>
      </c>
      <c r="R11" s="8">
        <v>3438731</v>
      </c>
      <c r="S11" s="8">
        <v>3436994</v>
      </c>
      <c r="T11" s="8">
        <v>3433608</v>
      </c>
      <c r="U11" s="8">
        <v>3428558</v>
      </c>
      <c r="V11" s="8">
        <v>3421844</v>
      </c>
      <c r="W11" s="8">
        <v>3413481</v>
      </c>
      <c r="X11" s="8">
        <v>3403495</v>
      </c>
      <c r="Y11" s="8">
        <v>3391928</v>
      </c>
      <c r="Z11" s="8">
        <v>3378833</v>
      </c>
      <c r="AA11" s="8">
        <v>3364277</v>
      </c>
      <c r="AB11" s="8">
        <v>3348343</v>
      </c>
      <c r="AC11" s="8">
        <v>3331125</v>
      </c>
      <c r="AD11" s="8">
        <v>3312731</v>
      </c>
      <c r="AE11" s="8">
        <v>3293283</v>
      </c>
      <c r="AF11" s="8">
        <v>3272915</v>
      </c>
      <c r="AG11" s="8">
        <v>3251777</v>
      </c>
      <c r="AH11" s="8">
        <v>3230032</v>
      </c>
      <c r="AI11" s="8">
        <v>3207853</v>
      </c>
      <c r="AJ11" s="8">
        <v>3185432</v>
      </c>
      <c r="AK11" s="8">
        <v>3162970</v>
      </c>
      <c r="AL11" s="8">
        <v>3140684</v>
      </c>
      <c r="AM11" s="8">
        <v>3118803</v>
      </c>
      <c r="AN11" s="8">
        <v>3097571</v>
      </c>
      <c r="AO11" s="8">
        <v>3077245</v>
      </c>
      <c r="AP11" s="8">
        <v>3058094</v>
      </c>
      <c r="AQ11" s="8">
        <v>3040403</v>
      </c>
      <c r="AR11" s="8">
        <v>3024468</v>
      </c>
      <c r="AS11" s="8">
        <v>3010602</v>
      </c>
      <c r="AT11" s="8">
        <v>2999127</v>
      </c>
    </row>
    <row r="12" spans="1:46" ht="15.75" x14ac:dyDescent="0.25">
      <c r="A12" s="8">
        <v>11</v>
      </c>
      <c r="B12" s="9">
        <v>130900</v>
      </c>
      <c r="C12" s="9" t="s">
        <v>60</v>
      </c>
      <c r="D12" s="12" t="s">
        <v>69</v>
      </c>
      <c r="E12" s="8">
        <v>7266521</v>
      </c>
      <c r="F12" s="8">
        <v>7300129</v>
      </c>
      <c r="G12" s="8">
        <v>7332887</v>
      </c>
      <c r="H12" s="8">
        <v>7364507</v>
      </c>
      <c r="I12" s="8">
        <v>7394719</v>
      </c>
      <c r="J12" s="8">
        <v>7423274</v>
      </c>
      <c r="K12" s="8">
        <v>7449946</v>
      </c>
      <c r="L12" s="8">
        <v>7474526</v>
      </c>
      <c r="M12" s="8">
        <v>7496828</v>
      </c>
      <c r="N12" s="8">
        <v>7516685</v>
      </c>
      <c r="O12" s="8">
        <v>7533952</v>
      </c>
      <c r="P12" s="8">
        <v>7548503</v>
      </c>
      <c r="Q12" s="8">
        <v>7560233</v>
      </c>
      <c r="R12" s="8">
        <v>7569060</v>
      </c>
      <c r="S12" s="8">
        <v>7574918</v>
      </c>
      <c r="T12" s="8">
        <v>7577765</v>
      </c>
      <c r="U12" s="8">
        <v>7577579</v>
      </c>
      <c r="V12" s="8">
        <v>7574358</v>
      </c>
      <c r="W12" s="8">
        <v>7568120</v>
      </c>
      <c r="X12" s="8">
        <v>7558904</v>
      </c>
      <c r="Y12" s="8">
        <v>7546770</v>
      </c>
      <c r="Z12" s="8">
        <v>7531799</v>
      </c>
      <c r="AA12" s="8">
        <v>7514091</v>
      </c>
      <c r="AB12" s="8">
        <v>7493768</v>
      </c>
      <c r="AC12" s="8">
        <v>7470971</v>
      </c>
      <c r="AD12" s="8">
        <v>7445863</v>
      </c>
      <c r="AE12" s="8">
        <v>7418628</v>
      </c>
      <c r="AF12" s="8">
        <v>7389467</v>
      </c>
      <c r="AG12" s="8">
        <v>7358607</v>
      </c>
      <c r="AH12" s="8">
        <v>7326291</v>
      </c>
      <c r="AI12" s="8">
        <v>7292785</v>
      </c>
      <c r="AJ12" s="8">
        <v>7258374</v>
      </c>
      <c r="AK12" s="8">
        <v>7223364</v>
      </c>
      <c r="AL12" s="8">
        <v>7188084</v>
      </c>
      <c r="AM12" s="8">
        <v>7152879</v>
      </c>
      <c r="AN12" s="8">
        <v>7118118</v>
      </c>
      <c r="AO12" s="8">
        <v>7084189</v>
      </c>
      <c r="AP12" s="8">
        <v>7051502</v>
      </c>
      <c r="AQ12" s="8">
        <v>7020485</v>
      </c>
      <c r="AR12" s="8">
        <v>6991590</v>
      </c>
      <c r="AS12" s="8">
        <v>6965287</v>
      </c>
      <c r="AT12" s="8">
        <v>6942067</v>
      </c>
    </row>
    <row r="13" spans="1:46" ht="15.75" x14ac:dyDescent="0.25">
      <c r="A13" s="8">
        <v>12</v>
      </c>
      <c r="B13" s="9">
        <v>131000</v>
      </c>
      <c r="C13" s="9" t="s">
        <v>60</v>
      </c>
      <c r="D13" s="12" t="s">
        <v>70</v>
      </c>
      <c r="E13" s="8">
        <v>5414885</v>
      </c>
      <c r="F13" s="8">
        <v>5463661</v>
      </c>
      <c r="G13" s="8">
        <v>5507146</v>
      </c>
      <c r="H13" s="8">
        <v>5545612</v>
      </c>
      <c r="I13" s="8">
        <v>5579322</v>
      </c>
      <c r="J13" s="8">
        <v>5608534</v>
      </c>
      <c r="K13" s="8">
        <v>5633497</v>
      </c>
      <c r="L13" s="8">
        <v>5654453</v>
      </c>
      <c r="M13" s="8">
        <v>5671636</v>
      </c>
      <c r="N13" s="8">
        <v>5685274</v>
      </c>
      <c r="O13" s="8">
        <v>5695585</v>
      </c>
      <c r="P13" s="8">
        <v>5702781</v>
      </c>
      <c r="Q13" s="8">
        <v>5707067</v>
      </c>
      <c r="R13" s="8">
        <v>5708639</v>
      </c>
      <c r="S13" s="8">
        <v>5707688</v>
      </c>
      <c r="T13" s="8">
        <v>5704394</v>
      </c>
      <c r="U13" s="8">
        <v>5698931</v>
      </c>
      <c r="V13" s="8">
        <v>5691468</v>
      </c>
      <c r="W13" s="8">
        <v>5682163</v>
      </c>
      <c r="X13" s="8">
        <v>5671168</v>
      </c>
      <c r="Y13" s="8">
        <v>5658627</v>
      </c>
      <c r="Z13" s="8">
        <v>5644677</v>
      </c>
      <c r="AA13" s="8">
        <v>5629447</v>
      </c>
      <c r="AB13" s="8">
        <v>5613060</v>
      </c>
      <c r="AC13" s="8">
        <v>5595629</v>
      </c>
      <c r="AD13" s="8">
        <v>5577261</v>
      </c>
      <c r="AE13" s="8">
        <v>5558056</v>
      </c>
      <c r="AF13" s="8">
        <v>5538104</v>
      </c>
      <c r="AG13" s="8">
        <v>5517492</v>
      </c>
      <c r="AH13" s="8">
        <v>5496295</v>
      </c>
      <c r="AI13" s="8">
        <v>5474582</v>
      </c>
      <c r="AJ13" s="8">
        <v>5452416</v>
      </c>
      <c r="AK13" s="8">
        <v>5429850</v>
      </c>
      <c r="AL13" s="8">
        <v>5406932</v>
      </c>
      <c r="AM13" s="8">
        <v>5383701</v>
      </c>
      <c r="AN13" s="8">
        <v>5360187</v>
      </c>
      <c r="AO13" s="8">
        <v>5336417</v>
      </c>
      <c r="AP13" s="8">
        <v>5312406</v>
      </c>
      <c r="AQ13" s="8">
        <v>5288163</v>
      </c>
      <c r="AR13" s="8">
        <v>5263691</v>
      </c>
      <c r="AS13" s="8">
        <v>5238983</v>
      </c>
      <c r="AT13" s="8">
        <v>5214027</v>
      </c>
    </row>
    <row r="14" spans="1:46" ht="15.75" x14ac:dyDescent="0.25">
      <c r="A14" s="8">
        <v>13</v>
      </c>
      <c r="B14" s="9">
        <v>131100</v>
      </c>
      <c r="C14" s="9" t="s">
        <v>60</v>
      </c>
      <c r="D14" s="12" t="s">
        <v>71</v>
      </c>
      <c r="E14" s="8">
        <v>4188881</v>
      </c>
      <c r="F14" s="8">
        <v>4212532</v>
      </c>
      <c r="G14" s="8">
        <v>4234283</v>
      </c>
      <c r="H14" s="8">
        <v>4254096</v>
      </c>
      <c r="I14" s="8">
        <v>4271939</v>
      </c>
      <c r="J14" s="8">
        <v>4287788</v>
      </c>
      <c r="K14" s="8">
        <v>4301625</v>
      </c>
      <c r="L14" s="8">
        <v>4313439</v>
      </c>
      <c r="M14" s="8">
        <v>4323227</v>
      </c>
      <c r="N14" s="8">
        <v>4330992</v>
      </c>
      <c r="O14" s="8">
        <v>4336744</v>
      </c>
      <c r="P14" s="8">
        <v>4340501</v>
      </c>
      <c r="Q14" s="8">
        <v>4342288</v>
      </c>
      <c r="R14" s="8">
        <v>4342135</v>
      </c>
      <c r="S14" s="8">
        <v>4340081</v>
      </c>
      <c r="T14" s="8">
        <v>4336171</v>
      </c>
      <c r="U14" s="8">
        <v>4330457</v>
      </c>
      <c r="V14" s="8">
        <v>4322999</v>
      </c>
      <c r="W14" s="8">
        <v>4313862</v>
      </c>
      <c r="X14" s="8">
        <v>4303121</v>
      </c>
      <c r="Y14" s="8">
        <v>4290855</v>
      </c>
      <c r="Z14" s="8">
        <v>4277152</v>
      </c>
      <c r="AA14" s="8">
        <v>4262105</v>
      </c>
      <c r="AB14" s="8">
        <v>4245816</v>
      </c>
      <c r="AC14" s="8">
        <v>4228394</v>
      </c>
      <c r="AD14" s="8">
        <v>4209952</v>
      </c>
      <c r="AE14" s="8">
        <v>4190614</v>
      </c>
      <c r="AF14" s="8">
        <v>4170508</v>
      </c>
      <c r="AG14" s="8">
        <v>4149771</v>
      </c>
      <c r="AH14" s="8">
        <v>4128546</v>
      </c>
      <c r="AI14" s="8">
        <v>4106983</v>
      </c>
      <c r="AJ14" s="8">
        <v>4085238</v>
      </c>
      <c r="AK14" s="8">
        <v>4063476</v>
      </c>
      <c r="AL14" s="8">
        <v>4041868</v>
      </c>
      <c r="AM14" s="8">
        <v>4020592</v>
      </c>
      <c r="AN14" s="8">
        <v>3999834</v>
      </c>
      <c r="AO14" s="8">
        <v>3979784</v>
      </c>
      <c r="AP14" s="8">
        <v>3960642</v>
      </c>
      <c r="AQ14" s="8">
        <v>3942614</v>
      </c>
      <c r="AR14" s="8">
        <v>3925913</v>
      </c>
      <c r="AS14" s="8">
        <v>3910759</v>
      </c>
      <c r="AT14" s="8">
        <v>3897379</v>
      </c>
    </row>
    <row r="15" spans="1:46" ht="15.75" x14ac:dyDescent="0.25">
      <c r="A15" s="8">
        <v>14</v>
      </c>
      <c r="B15" s="9">
        <v>140100</v>
      </c>
      <c r="C15" s="9" t="s">
        <v>72</v>
      </c>
      <c r="D15" s="12" t="s">
        <v>73</v>
      </c>
      <c r="E15" s="8">
        <v>5239059</v>
      </c>
      <c r="F15" s="8">
        <v>5303644</v>
      </c>
      <c r="G15" s="8">
        <v>5360421</v>
      </c>
      <c r="H15" s="8">
        <v>5409895</v>
      </c>
      <c r="I15" s="8">
        <v>5452553</v>
      </c>
      <c r="J15" s="8">
        <v>5488867</v>
      </c>
      <c r="K15" s="8">
        <v>5519288</v>
      </c>
      <c r="L15" s="8">
        <v>5544252</v>
      </c>
      <c r="M15" s="8">
        <v>5564176</v>
      </c>
      <c r="N15" s="8">
        <v>5579460</v>
      </c>
      <c r="O15" s="8">
        <v>5590487</v>
      </c>
      <c r="P15" s="8">
        <v>5597620</v>
      </c>
      <c r="Q15" s="8">
        <v>5601208</v>
      </c>
      <c r="R15" s="8">
        <v>5601579</v>
      </c>
      <c r="S15" s="8">
        <v>5599047</v>
      </c>
      <c r="T15" s="8">
        <v>5593904</v>
      </c>
      <c r="U15" s="8">
        <v>5586428</v>
      </c>
      <c r="V15" s="8">
        <v>5576878</v>
      </c>
      <c r="W15" s="8">
        <v>5565496</v>
      </c>
      <c r="X15" s="8">
        <v>5552506</v>
      </c>
      <c r="Y15" s="8">
        <v>5538115</v>
      </c>
      <c r="Z15" s="8">
        <v>5522510</v>
      </c>
      <c r="AA15" s="8">
        <v>5505864</v>
      </c>
      <c r="AB15" s="8">
        <v>5488330</v>
      </c>
      <c r="AC15" s="8">
        <v>5470044</v>
      </c>
      <c r="AD15" s="8">
        <v>5451126</v>
      </c>
      <c r="AE15" s="8">
        <v>5431675</v>
      </c>
      <c r="AF15" s="8">
        <v>5411775</v>
      </c>
      <c r="AG15" s="8">
        <v>5391493</v>
      </c>
      <c r="AH15" s="8">
        <v>5370876</v>
      </c>
      <c r="AI15" s="8">
        <v>5349955</v>
      </c>
      <c r="AJ15" s="8">
        <v>5328743</v>
      </c>
      <c r="AK15" s="8">
        <v>5307236</v>
      </c>
      <c r="AL15" s="8">
        <v>5285411</v>
      </c>
      <c r="AM15" s="8">
        <v>5263229</v>
      </c>
      <c r="AN15" s="8">
        <v>5240632</v>
      </c>
      <c r="AO15" s="8">
        <v>5217546</v>
      </c>
      <c r="AP15" s="8">
        <v>5193878</v>
      </c>
      <c r="AQ15" s="8">
        <v>5169518</v>
      </c>
      <c r="AR15" s="8">
        <v>5144339</v>
      </c>
      <c r="AS15" s="8">
        <v>5118196</v>
      </c>
      <c r="AT15" s="8">
        <v>5090925</v>
      </c>
    </row>
    <row r="16" spans="1:46" ht="15.75" x14ac:dyDescent="0.25">
      <c r="A16" s="8">
        <v>15</v>
      </c>
      <c r="B16" s="9">
        <v>140200</v>
      </c>
      <c r="C16" s="9" t="s">
        <v>72</v>
      </c>
      <c r="D16" s="12" t="s">
        <v>74</v>
      </c>
      <c r="E16" s="8">
        <v>3078819</v>
      </c>
      <c r="F16" s="8">
        <v>3105346</v>
      </c>
      <c r="G16" s="8">
        <v>3129816</v>
      </c>
      <c r="H16" s="8">
        <v>3152210</v>
      </c>
      <c r="I16" s="8">
        <v>3172517</v>
      </c>
      <c r="J16" s="8">
        <v>3190730</v>
      </c>
      <c r="K16" s="8">
        <v>3206851</v>
      </c>
      <c r="L16" s="8">
        <v>3220885</v>
      </c>
      <c r="M16" s="8">
        <v>3232845</v>
      </c>
      <c r="N16" s="8">
        <v>3242750</v>
      </c>
      <c r="O16" s="8">
        <v>3250624</v>
      </c>
      <c r="P16" s="8">
        <v>3256499</v>
      </c>
      <c r="Q16" s="8">
        <v>3260411</v>
      </c>
      <c r="R16" s="8">
        <v>3262404</v>
      </c>
      <c r="S16" s="8">
        <v>3262528</v>
      </c>
      <c r="T16" s="8">
        <v>3260837</v>
      </c>
      <c r="U16" s="8">
        <v>3257393</v>
      </c>
      <c r="V16" s="8">
        <v>3252264</v>
      </c>
      <c r="W16" s="8">
        <v>3245524</v>
      </c>
      <c r="X16" s="8">
        <v>3237253</v>
      </c>
      <c r="Y16" s="8">
        <v>3227536</v>
      </c>
      <c r="Z16" s="8">
        <v>3216467</v>
      </c>
      <c r="AA16" s="8">
        <v>3204143</v>
      </c>
      <c r="AB16" s="8">
        <v>3190670</v>
      </c>
      <c r="AC16" s="8">
        <v>3176157</v>
      </c>
      <c r="AD16" s="8">
        <v>3160721</v>
      </c>
      <c r="AE16" s="8">
        <v>3144486</v>
      </c>
      <c r="AF16" s="8">
        <v>3127581</v>
      </c>
      <c r="AG16" s="8">
        <v>3110139</v>
      </c>
      <c r="AH16" s="8">
        <v>3092304</v>
      </c>
      <c r="AI16" s="8">
        <v>3074222</v>
      </c>
      <c r="AJ16" s="8">
        <v>3056046</v>
      </c>
      <c r="AK16" s="8">
        <v>3037937</v>
      </c>
      <c r="AL16" s="8">
        <v>3020061</v>
      </c>
      <c r="AM16" s="8">
        <v>3002588</v>
      </c>
      <c r="AN16" s="8">
        <v>2985698</v>
      </c>
      <c r="AO16" s="8">
        <v>2969574</v>
      </c>
      <c r="AP16" s="8">
        <v>2954406</v>
      </c>
      <c r="AQ16" s="8">
        <v>2940392</v>
      </c>
      <c r="AR16" s="8">
        <v>2927734</v>
      </c>
      <c r="AS16" s="8">
        <v>2916640</v>
      </c>
      <c r="AT16" s="8">
        <v>2907326</v>
      </c>
    </row>
    <row r="17" spans="1:46" ht="15.75" x14ac:dyDescent="0.25">
      <c r="A17" s="8">
        <v>16</v>
      </c>
      <c r="B17" s="9">
        <v>140300</v>
      </c>
      <c r="C17" s="9" t="s">
        <v>72</v>
      </c>
      <c r="D17" s="12" t="s">
        <v>75</v>
      </c>
      <c r="E17" s="8">
        <v>1310028</v>
      </c>
      <c r="F17" s="8">
        <v>1318415</v>
      </c>
      <c r="G17" s="8">
        <v>1325998</v>
      </c>
      <c r="H17" s="8">
        <v>1332770</v>
      </c>
      <c r="I17" s="8">
        <v>1338726</v>
      </c>
      <c r="J17" s="8">
        <v>1343864</v>
      </c>
      <c r="K17" s="8">
        <v>1348185</v>
      </c>
      <c r="L17" s="8">
        <v>1351689</v>
      </c>
      <c r="M17" s="8">
        <v>1354383</v>
      </c>
      <c r="N17" s="8">
        <v>1356272</v>
      </c>
      <c r="O17" s="8">
        <v>1357367</v>
      </c>
      <c r="P17" s="8">
        <v>1357679</v>
      </c>
      <c r="Q17" s="8">
        <v>1357223</v>
      </c>
      <c r="R17" s="8">
        <v>1356013</v>
      </c>
      <c r="S17" s="8">
        <v>1354070</v>
      </c>
      <c r="T17" s="8">
        <v>1351415</v>
      </c>
      <c r="U17" s="8">
        <v>1348070</v>
      </c>
      <c r="V17" s="8">
        <v>1344062</v>
      </c>
      <c r="W17" s="8">
        <v>1339419</v>
      </c>
      <c r="X17" s="8">
        <v>1334172</v>
      </c>
      <c r="Y17" s="8">
        <v>1328353</v>
      </c>
      <c r="Z17" s="8">
        <v>1321997</v>
      </c>
      <c r="AA17" s="8">
        <v>1315142</v>
      </c>
      <c r="AB17" s="8">
        <v>1307828</v>
      </c>
      <c r="AC17" s="8">
        <v>1300097</v>
      </c>
      <c r="AD17" s="8">
        <v>1291994</v>
      </c>
      <c r="AE17" s="8">
        <v>1283566</v>
      </c>
      <c r="AF17" s="8">
        <v>1274861</v>
      </c>
      <c r="AG17" s="8">
        <v>1265933</v>
      </c>
      <c r="AH17" s="8">
        <v>1256834</v>
      </c>
      <c r="AI17" s="8">
        <v>1247621</v>
      </c>
      <c r="AJ17" s="8">
        <v>1238352</v>
      </c>
      <c r="AK17" s="8">
        <v>1229090</v>
      </c>
      <c r="AL17" s="8">
        <v>1219896</v>
      </c>
      <c r="AM17" s="8">
        <v>1210837</v>
      </c>
      <c r="AN17" s="8">
        <v>1201982</v>
      </c>
      <c r="AO17" s="8">
        <v>1193399</v>
      </c>
      <c r="AP17" s="8">
        <v>1185163</v>
      </c>
      <c r="AQ17" s="8">
        <v>1177349</v>
      </c>
      <c r="AR17" s="8">
        <v>1170032</v>
      </c>
      <c r="AS17" s="8">
        <v>1163295</v>
      </c>
      <c r="AT17" s="8">
        <v>1157218</v>
      </c>
    </row>
    <row r="18" spans="1:46" ht="15.75" x14ac:dyDescent="0.25">
      <c r="A18" s="8">
        <v>17</v>
      </c>
      <c r="B18" s="9">
        <v>140400</v>
      </c>
      <c r="C18" s="9" t="s">
        <v>72</v>
      </c>
      <c r="D18" s="12" t="s">
        <v>76</v>
      </c>
      <c r="E18" s="8">
        <v>3153980</v>
      </c>
      <c r="F18" s="8">
        <v>3180707</v>
      </c>
      <c r="G18" s="8">
        <v>3205700</v>
      </c>
      <c r="H18" s="8">
        <v>3228901</v>
      </c>
      <c r="I18" s="8">
        <v>3250260</v>
      </c>
      <c r="J18" s="8">
        <v>3269735</v>
      </c>
      <c r="K18" s="8">
        <v>3287293</v>
      </c>
      <c r="L18" s="8">
        <v>3302908</v>
      </c>
      <c r="M18" s="8">
        <v>3316563</v>
      </c>
      <c r="N18" s="8">
        <v>3328247</v>
      </c>
      <c r="O18" s="8">
        <v>3337958</v>
      </c>
      <c r="P18" s="8">
        <v>3345703</v>
      </c>
      <c r="Q18" s="8">
        <v>3351496</v>
      </c>
      <c r="R18" s="8">
        <v>3355357</v>
      </c>
      <c r="S18" s="8">
        <v>3357319</v>
      </c>
      <c r="T18" s="8">
        <v>3357416</v>
      </c>
      <c r="U18" s="8">
        <v>3355697</v>
      </c>
      <c r="V18" s="8">
        <v>3352214</v>
      </c>
      <c r="W18" s="8">
        <v>3347029</v>
      </c>
      <c r="X18" s="8">
        <v>3340211</v>
      </c>
      <c r="Y18" s="8">
        <v>3331838</v>
      </c>
      <c r="Z18" s="8">
        <v>3321995</v>
      </c>
      <c r="AA18" s="8">
        <v>3310776</v>
      </c>
      <c r="AB18" s="8">
        <v>3298281</v>
      </c>
      <c r="AC18" s="8">
        <v>3284621</v>
      </c>
      <c r="AD18" s="8">
        <v>3269911</v>
      </c>
      <c r="AE18" s="8">
        <v>3254278</v>
      </c>
      <c r="AF18" s="8">
        <v>3237853</v>
      </c>
      <c r="AG18" s="8">
        <v>3220779</v>
      </c>
      <c r="AH18" s="8">
        <v>3203204</v>
      </c>
      <c r="AI18" s="8">
        <v>3185285</v>
      </c>
      <c r="AJ18" s="8">
        <v>3167186</v>
      </c>
      <c r="AK18" s="8">
        <v>3149081</v>
      </c>
      <c r="AL18" s="8">
        <v>3131149</v>
      </c>
      <c r="AM18" s="8">
        <v>3113580</v>
      </c>
      <c r="AN18" s="8">
        <v>3096569</v>
      </c>
      <c r="AO18" s="8">
        <v>3080323</v>
      </c>
      <c r="AP18" s="8">
        <v>3065051</v>
      </c>
      <c r="AQ18" s="8">
        <v>3050976</v>
      </c>
      <c r="AR18" s="8">
        <v>3038325</v>
      </c>
      <c r="AS18" s="8">
        <v>3027335</v>
      </c>
      <c r="AT18" s="8">
        <v>3018249</v>
      </c>
    </row>
    <row r="19" spans="1:46" ht="15.75" x14ac:dyDescent="0.25">
      <c r="A19" s="8">
        <v>18</v>
      </c>
      <c r="B19" s="9">
        <v>140500</v>
      </c>
      <c r="C19" s="9" t="s">
        <v>72</v>
      </c>
      <c r="D19" s="12" t="s">
        <v>77</v>
      </c>
      <c r="E19" s="8">
        <v>2172950</v>
      </c>
      <c r="F19" s="8">
        <v>2194435</v>
      </c>
      <c r="G19" s="8">
        <v>2214058</v>
      </c>
      <c r="H19" s="8">
        <v>2231828</v>
      </c>
      <c r="I19" s="8">
        <v>2247764</v>
      </c>
      <c r="J19" s="8">
        <v>2261883</v>
      </c>
      <c r="K19" s="8">
        <v>2274211</v>
      </c>
      <c r="L19" s="8">
        <v>2284775</v>
      </c>
      <c r="M19" s="8">
        <v>2293605</v>
      </c>
      <c r="N19" s="8">
        <v>2300737</v>
      </c>
      <c r="O19" s="8">
        <v>2306211</v>
      </c>
      <c r="P19" s="8">
        <v>2310067</v>
      </c>
      <c r="Q19" s="8">
        <v>2312355</v>
      </c>
      <c r="R19" s="8">
        <v>2313123</v>
      </c>
      <c r="S19" s="8">
        <v>2312426</v>
      </c>
      <c r="T19" s="8">
        <v>2310322</v>
      </c>
      <c r="U19" s="8">
        <v>2306873</v>
      </c>
      <c r="V19" s="8">
        <v>2302146</v>
      </c>
      <c r="W19" s="8">
        <v>2296208</v>
      </c>
      <c r="X19" s="8">
        <v>2289135</v>
      </c>
      <c r="Y19" s="8">
        <v>2281002</v>
      </c>
      <c r="Z19" s="8">
        <v>2271892</v>
      </c>
      <c r="AA19" s="8">
        <v>2261889</v>
      </c>
      <c r="AB19" s="8">
        <v>2251081</v>
      </c>
      <c r="AC19" s="8">
        <v>2239562</v>
      </c>
      <c r="AD19" s="8">
        <v>2227428</v>
      </c>
      <c r="AE19" s="8">
        <v>2214778</v>
      </c>
      <c r="AF19" s="8">
        <v>2201718</v>
      </c>
      <c r="AG19" s="8">
        <v>2188354</v>
      </c>
      <c r="AH19" s="8">
        <v>2174799</v>
      </c>
      <c r="AI19" s="8">
        <v>2161168</v>
      </c>
      <c r="AJ19" s="8">
        <v>2147580</v>
      </c>
      <c r="AK19" s="8">
        <v>2134159</v>
      </c>
      <c r="AL19" s="8">
        <v>2121032</v>
      </c>
      <c r="AM19" s="8">
        <v>2108329</v>
      </c>
      <c r="AN19" s="8">
        <v>2096186</v>
      </c>
      <c r="AO19" s="8">
        <v>2084740</v>
      </c>
      <c r="AP19" s="8">
        <v>2074134</v>
      </c>
      <c r="AQ19" s="8">
        <v>2064514</v>
      </c>
      <c r="AR19" s="8">
        <v>2056030</v>
      </c>
      <c r="AS19" s="8">
        <v>2048837</v>
      </c>
      <c r="AT19" s="8">
        <v>2043090</v>
      </c>
    </row>
    <row r="20" spans="1:46" ht="15.75" x14ac:dyDescent="0.25">
      <c r="A20" s="8">
        <v>19</v>
      </c>
      <c r="B20" s="9">
        <v>140600</v>
      </c>
      <c r="C20" s="9" t="s">
        <v>72</v>
      </c>
      <c r="D20" s="12" t="s">
        <v>78</v>
      </c>
      <c r="E20" s="8">
        <v>1573920</v>
      </c>
      <c r="F20" s="8">
        <v>1593316</v>
      </c>
      <c r="G20" s="8">
        <v>1611527</v>
      </c>
      <c r="H20" s="8">
        <v>1628537</v>
      </c>
      <c r="I20" s="8">
        <v>1644339</v>
      </c>
      <c r="J20" s="8">
        <v>1658925</v>
      </c>
      <c r="K20" s="8">
        <v>1672294</v>
      </c>
      <c r="L20" s="8">
        <v>1684446</v>
      </c>
      <c r="M20" s="8">
        <v>1695389</v>
      </c>
      <c r="N20" s="8">
        <v>1705130</v>
      </c>
      <c r="O20" s="8">
        <v>1713684</v>
      </c>
      <c r="P20" s="8">
        <v>1721067</v>
      </c>
      <c r="Q20" s="8">
        <v>1727299</v>
      </c>
      <c r="R20" s="8">
        <v>1732407</v>
      </c>
      <c r="S20" s="8">
        <v>1736417</v>
      </c>
      <c r="T20" s="8">
        <v>1739363</v>
      </c>
      <c r="U20" s="8">
        <v>1741280</v>
      </c>
      <c r="V20" s="8">
        <v>1742210</v>
      </c>
      <c r="W20" s="8">
        <v>1742194</v>
      </c>
      <c r="X20" s="8">
        <v>1741282</v>
      </c>
      <c r="Y20" s="8">
        <v>1739525</v>
      </c>
      <c r="Z20" s="8">
        <v>1736977</v>
      </c>
      <c r="AA20" s="8">
        <v>1733699</v>
      </c>
      <c r="AB20" s="8">
        <v>1729753</v>
      </c>
      <c r="AC20" s="8">
        <v>1725206</v>
      </c>
      <c r="AD20" s="8">
        <v>1720129</v>
      </c>
      <c r="AE20" s="8">
        <v>1714597</v>
      </c>
      <c r="AF20" s="8">
        <v>1708687</v>
      </c>
      <c r="AG20" s="8">
        <v>1702482</v>
      </c>
      <c r="AH20" s="8">
        <v>1696068</v>
      </c>
      <c r="AI20" s="8">
        <v>1689534</v>
      </c>
      <c r="AJ20" s="8">
        <v>1682976</v>
      </c>
      <c r="AK20" s="8">
        <v>1676489</v>
      </c>
      <c r="AL20" s="8">
        <v>1670176</v>
      </c>
      <c r="AM20" s="8">
        <v>1664142</v>
      </c>
      <c r="AN20" s="8">
        <v>1658495</v>
      </c>
      <c r="AO20" s="8">
        <v>1653349</v>
      </c>
      <c r="AP20" s="8">
        <v>1648820</v>
      </c>
      <c r="AQ20" s="8">
        <v>1645030</v>
      </c>
      <c r="AR20" s="8">
        <v>1642101</v>
      </c>
      <c r="AS20" s="8">
        <v>1640163</v>
      </c>
      <c r="AT20" s="8">
        <v>1639348</v>
      </c>
    </row>
    <row r="21" spans="1:46" ht="15.75" x14ac:dyDescent="0.25">
      <c r="A21" s="8">
        <v>20</v>
      </c>
      <c r="B21" s="9">
        <v>140700</v>
      </c>
      <c r="C21" s="9" t="s">
        <v>72</v>
      </c>
      <c r="D21" s="12" t="s">
        <v>79</v>
      </c>
      <c r="E21" s="8">
        <v>3358771</v>
      </c>
      <c r="F21" s="8">
        <v>3379226</v>
      </c>
      <c r="G21" s="8">
        <v>3398592</v>
      </c>
      <c r="H21" s="8">
        <v>3416759</v>
      </c>
      <c r="I21" s="8">
        <v>3433625</v>
      </c>
      <c r="J21" s="8">
        <v>3449099</v>
      </c>
      <c r="K21" s="8">
        <v>3463101</v>
      </c>
      <c r="L21" s="8">
        <v>3475558</v>
      </c>
      <c r="M21" s="8">
        <v>3486411</v>
      </c>
      <c r="N21" s="8">
        <v>3495606</v>
      </c>
      <c r="O21" s="8">
        <v>3503103</v>
      </c>
      <c r="P21" s="8">
        <v>3508871</v>
      </c>
      <c r="Q21" s="8">
        <v>3512886</v>
      </c>
      <c r="R21" s="8">
        <v>3515137</v>
      </c>
      <c r="S21" s="8">
        <v>3515622</v>
      </c>
      <c r="T21" s="8">
        <v>3514349</v>
      </c>
      <c r="U21" s="8">
        <v>3511336</v>
      </c>
      <c r="V21" s="8">
        <v>3506609</v>
      </c>
      <c r="W21" s="8">
        <v>3500207</v>
      </c>
      <c r="X21" s="8">
        <v>3492176</v>
      </c>
      <c r="Y21" s="8">
        <v>3482575</v>
      </c>
      <c r="Z21" s="8">
        <v>3471468</v>
      </c>
      <c r="AA21" s="8">
        <v>3458935</v>
      </c>
      <c r="AB21" s="8">
        <v>3445061</v>
      </c>
      <c r="AC21" s="8">
        <v>3429943</v>
      </c>
      <c r="AD21" s="8">
        <v>3413688</v>
      </c>
      <c r="AE21" s="8">
        <v>3396412</v>
      </c>
      <c r="AF21" s="8">
        <v>3378242</v>
      </c>
      <c r="AG21" s="8">
        <v>3359312</v>
      </c>
      <c r="AH21" s="8">
        <v>3339770</v>
      </c>
      <c r="AI21" s="8">
        <v>3319772</v>
      </c>
      <c r="AJ21" s="8">
        <v>3299483</v>
      </c>
      <c r="AK21" s="8">
        <v>3279079</v>
      </c>
      <c r="AL21" s="8">
        <v>3258745</v>
      </c>
      <c r="AM21" s="8">
        <v>3238676</v>
      </c>
      <c r="AN21" s="8">
        <v>3219079</v>
      </c>
      <c r="AO21" s="8">
        <v>3200168</v>
      </c>
      <c r="AP21" s="8">
        <v>3182168</v>
      </c>
      <c r="AQ21" s="8">
        <v>3165315</v>
      </c>
      <c r="AR21" s="8">
        <v>3149852</v>
      </c>
      <c r="AS21" s="8">
        <v>3136034</v>
      </c>
      <c r="AT21" s="8">
        <v>3124127</v>
      </c>
    </row>
    <row r="22" spans="1:46" ht="15.75" x14ac:dyDescent="0.25">
      <c r="A22" s="8">
        <v>21</v>
      </c>
      <c r="B22" s="9">
        <v>140800</v>
      </c>
      <c r="C22" s="9" t="s">
        <v>72</v>
      </c>
      <c r="D22" s="12" t="s">
        <v>80</v>
      </c>
      <c r="E22" s="8">
        <v>4722471</v>
      </c>
      <c r="F22" s="8">
        <v>4774173</v>
      </c>
      <c r="G22" s="8">
        <v>4821656</v>
      </c>
      <c r="H22" s="8">
        <v>4864980</v>
      </c>
      <c r="I22" s="8">
        <v>4904216</v>
      </c>
      <c r="J22" s="8">
        <v>4939438</v>
      </c>
      <c r="K22" s="8">
        <v>4970726</v>
      </c>
      <c r="L22" s="8">
        <v>4998168</v>
      </c>
      <c r="M22" s="8">
        <v>5021857</v>
      </c>
      <c r="N22" s="8">
        <v>5041894</v>
      </c>
      <c r="O22" s="8">
        <v>5058382</v>
      </c>
      <c r="P22" s="8">
        <v>5071436</v>
      </c>
      <c r="Q22" s="8">
        <v>5081172</v>
      </c>
      <c r="R22" s="8">
        <v>5087715</v>
      </c>
      <c r="S22" s="8">
        <v>5091195</v>
      </c>
      <c r="T22" s="8">
        <v>5091750</v>
      </c>
      <c r="U22" s="8">
        <v>5089522</v>
      </c>
      <c r="V22" s="8">
        <v>5084661</v>
      </c>
      <c r="W22" s="8">
        <v>5077321</v>
      </c>
      <c r="X22" s="8">
        <v>5067664</v>
      </c>
      <c r="Y22" s="8">
        <v>5055859</v>
      </c>
      <c r="Z22" s="8">
        <v>5042078</v>
      </c>
      <c r="AA22" s="8">
        <v>5026502</v>
      </c>
      <c r="AB22" s="8">
        <v>5009317</v>
      </c>
      <c r="AC22" s="8">
        <v>4990717</v>
      </c>
      <c r="AD22" s="8">
        <v>4970898</v>
      </c>
      <c r="AE22" s="8">
        <v>4950068</v>
      </c>
      <c r="AF22" s="8">
        <v>4928435</v>
      </c>
      <c r="AG22" s="8">
        <v>4906219</v>
      </c>
      <c r="AH22" s="8">
        <v>4883642</v>
      </c>
      <c r="AI22" s="8">
        <v>4860933</v>
      </c>
      <c r="AJ22" s="8">
        <v>4838330</v>
      </c>
      <c r="AK22" s="8">
        <v>4816074</v>
      </c>
      <c r="AL22" s="8">
        <v>4794412</v>
      </c>
      <c r="AM22" s="8">
        <v>4773601</v>
      </c>
      <c r="AN22" s="8">
        <v>4753900</v>
      </c>
      <c r="AO22" s="8">
        <v>4735576</v>
      </c>
      <c r="AP22" s="8">
        <v>4718903</v>
      </c>
      <c r="AQ22" s="8">
        <v>4704159</v>
      </c>
      <c r="AR22" s="8">
        <v>4691630</v>
      </c>
      <c r="AS22" s="8">
        <v>4681608</v>
      </c>
      <c r="AT22" s="8">
        <v>4674391</v>
      </c>
    </row>
    <row r="23" spans="1:46" ht="15.75" x14ac:dyDescent="0.25">
      <c r="A23" s="8">
        <v>22</v>
      </c>
      <c r="B23" s="9">
        <v>140900</v>
      </c>
      <c r="C23" s="9" t="s">
        <v>72</v>
      </c>
      <c r="D23" s="12" t="s">
        <v>81</v>
      </c>
      <c r="E23" s="8">
        <v>2669690</v>
      </c>
      <c r="F23" s="8">
        <v>2689385</v>
      </c>
      <c r="G23" s="8">
        <v>2707930</v>
      </c>
      <c r="H23" s="8">
        <v>2725250</v>
      </c>
      <c r="I23" s="8">
        <v>2741280</v>
      </c>
      <c r="J23" s="8">
        <v>2755960</v>
      </c>
      <c r="K23" s="8">
        <v>2769242</v>
      </c>
      <c r="L23" s="8">
        <v>2781082</v>
      </c>
      <c r="M23" s="8">
        <v>2791447</v>
      </c>
      <c r="N23" s="8">
        <v>2800311</v>
      </c>
      <c r="O23" s="8">
        <v>2807655</v>
      </c>
      <c r="P23" s="8">
        <v>2813470</v>
      </c>
      <c r="Q23" s="8">
        <v>2817753</v>
      </c>
      <c r="R23" s="8">
        <v>2820512</v>
      </c>
      <c r="S23" s="8">
        <v>2821760</v>
      </c>
      <c r="T23" s="8">
        <v>2821519</v>
      </c>
      <c r="U23" s="8">
        <v>2819820</v>
      </c>
      <c r="V23" s="8">
        <v>2816702</v>
      </c>
      <c r="W23" s="8">
        <v>2812210</v>
      </c>
      <c r="X23" s="8">
        <v>2806400</v>
      </c>
      <c r="Y23" s="8">
        <v>2799333</v>
      </c>
      <c r="Z23" s="8">
        <v>2791081</v>
      </c>
      <c r="AA23" s="8">
        <v>2781723</v>
      </c>
      <c r="AB23" s="8">
        <v>2771344</v>
      </c>
      <c r="AC23" s="8">
        <v>2760041</v>
      </c>
      <c r="AD23" s="8">
        <v>2747915</v>
      </c>
      <c r="AE23" s="8">
        <v>2735078</v>
      </c>
      <c r="AF23" s="8">
        <v>2721649</v>
      </c>
      <c r="AG23" s="8">
        <v>2707755</v>
      </c>
      <c r="AH23" s="8">
        <v>2693531</v>
      </c>
      <c r="AI23" s="8">
        <v>2679119</v>
      </c>
      <c r="AJ23" s="8">
        <v>2664673</v>
      </c>
      <c r="AK23" s="8">
        <v>2650349</v>
      </c>
      <c r="AL23" s="8">
        <v>2636317</v>
      </c>
      <c r="AM23" s="8">
        <v>2622752</v>
      </c>
      <c r="AN23" s="8">
        <v>2609836</v>
      </c>
      <c r="AO23" s="8">
        <v>2597761</v>
      </c>
      <c r="AP23" s="8">
        <v>2586728</v>
      </c>
      <c r="AQ23" s="8">
        <v>2576943</v>
      </c>
      <c r="AR23" s="8">
        <v>2568623</v>
      </c>
      <c r="AS23" s="8">
        <v>2561991</v>
      </c>
      <c r="AT23" s="8">
        <v>2557279</v>
      </c>
    </row>
    <row r="24" spans="1:46" ht="15.75" x14ac:dyDescent="0.25">
      <c r="A24" s="8">
        <v>23</v>
      </c>
      <c r="B24" s="9">
        <v>141000</v>
      </c>
      <c r="C24" s="9" t="s">
        <v>72</v>
      </c>
      <c r="D24" s="12" t="s">
        <v>82</v>
      </c>
      <c r="E24" s="8">
        <v>3933325</v>
      </c>
      <c r="F24" s="8">
        <v>3976257</v>
      </c>
      <c r="G24" s="8">
        <v>4016222</v>
      </c>
      <c r="H24" s="8">
        <v>4053226</v>
      </c>
      <c r="I24" s="8">
        <v>4087284</v>
      </c>
      <c r="J24" s="8">
        <v>4118412</v>
      </c>
      <c r="K24" s="8">
        <v>4146636</v>
      </c>
      <c r="L24" s="8">
        <v>4171987</v>
      </c>
      <c r="M24" s="8">
        <v>4194503</v>
      </c>
      <c r="N24" s="8">
        <v>4214228</v>
      </c>
      <c r="O24" s="8">
        <v>4231212</v>
      </c>
      <c r="P24" s="8">
        <v>4245512</v>
      </c>
      <c r="Q24" s="8">
        <v>4257189</v>
      </c>
      <c r="R24" s="8">
        <v>4266315</v>
      </c>
      <c r="S24" s="8">
        <v>4272962</v>
      </c>
      <c r="T24" s="8">
        <v>4277214</v>
      </c>
      <c r="U24" s="8">
        <v>4279159</v>
      </c>
      <c r="V24" s="8">
        <v>4278890</v>
      </c>
      <c r="W24" s="8">
        <v>4276509</v>
      </c>
      <c r="X24" s="8">
        <v>4272121</v>
      </c>
      <c r="Y24" s="8">
        <v>4265841</v>
      </c>
      <c r="Z24" s="8">
        <v>4257787</v>
      </c>
      <c r="AA24" s="8">
        <v>4248086</v>
      </c>
      <c r="AB24" s="8">
        <v>4236870</v>
      </c>
      <c r="AC24" s="8">
        <v>4224276</v>
      </c>
      <c r="AD24" s="8">
        <v>4210451</v>
      </c>
      <c r="AE24" s="8">
        <v>4195543</v>
      </c>
      <c r="AF24" s="8">
        <v>4179712</v>
      </c>
      <c r="AG24" s="8">
        <v>4163119</v>
      </c>
      <c r="AH24" s="8">
        <v>4145936</v>
      </c>
      <c r="AI24" s="8">
        <v>4128339</v>
      </c>
      <c r="AJ24" s="8">
        <v>4110509</v>
      </c>
      <c r="AK24" s="8">
        <v>4092635</v>
      </c>
      <c r="AL24" s="8">
        <v>4074913</v>
      </c>
      <c r="AM24" s="8">
        <v>4057545</v>
      </c>
      <c r="AN24" s="8">
        <v>4040736</v>
      </c>
      <c r="AO24" s="8">
        <v>4024702</v>
      </c>
      <c r="AP24" s="8">
        <v>4009663</v>
      </c>
      <c r="AQ24" s="8">
        <v>3995845</v>
      </c>
      <c r="AR24" s="8">
        <v>3983481</v>
      </c>
      <c r="AS24" s="8">
        <v>3972811</v>
      </c>
      <c r="AT24" s="8">
        <v>3964078</v>
      </c>
    </row>
    <row r="25" spans="1:46" ht="15.75" x14ac:dyDescent="0.25">
      <c r="A25" s="8">
        <v>24</v>
      </c>
      <c r="B25" s="9">
        <v>141100</v>
      </c>
      <c r="C25" s="9" t="s">
        <v>72</v>
      </c>
      <c r="D25" s="12" t="s">
        <v>83</v>
      </c>
      <c r="E25" s="8">
        <v>3358840</v>
      </c>
      <c r="F25" s="8">
        <v>3398227</v>
      </c>
      <c r="G25" s="8">
        <v>3435901</v>
      </c>
      <c r="H25" s="8">
        <v>3471770</v>
      </c>
      <c r="I25" s="8">
        <v>3505753</v>
      </c>
      <c r="J25" s="8">
        <v>3537778</v>
      </c>
      <c r="K25" s="8">
        <v>3567783</v>
      </c>
      <c r="L25" s="8">
        <v>3595717</v>
      </c>
      <c r="M25" s="8">
        <v>3621538</v>
      </c>
      <c r="N25" s="8">
        <v>3645215</v>
      </c>
      <c r="O25" s="8">
        <v>3666726</v>
      </c>
      <c r="P25" s="8">
        <v>3686060</v>
      </c>
      <c r="Q25" s="8">
        <v>3703216</v>
      </c>
      <c r="R25" s="8">
        <v>3718202</v>
      </c>
      <c r="S25" s="8">
        <v>3731036</v>
      </c>
      <c r="T25" s="8">
        <v>3741748</v>
      </c>
      <c r="U25" s="8">
        <v>3750375</v>
      </c>
      <c r="V25" s="8">
        <v>3756968</v>
      </c>
      <c r="W25" s="8">
        <v>3761583</v>
      </c>
      <c r="X25" s="8">
        <v>3764291</v>
      </c>
      <c r="Y25" s="8">
        <v>3765170</v>
      </c>
      <c r="Z25" s="8">
        <v>3764308</v>
      </c>
      <c r="AA25" s="8">
        <v>3761804</v>
      </c>
      <c r="AB25" s="8">
        <v>3757768</v>
      </c>
      <c r="AC25" s="8">
        <v>3752317</v>
      </c>
      <c r="AD25" s="8">
        <v>3745582</v>
      </c>
      <c r="AE25" s="8">
        <v>3737700</v>
      </c>
      <c r="AF25" s="8">
        <v>3728821</v>
      </c>
      <c r="AG25" s="8">
        <v>3719104</v>
      </c>
      <c r="AH25" s="8">
        <v>3708717</v>
      </c>
      <c r="AI25" s="8">
        <v>3697840</v>
      </c>
      <c r="AJ25" s="8">
        <v>3686661</v>
      </c>
      <c r="AK25" s="8">
        <v>3675380</v>
      </c>
      <c r="AL25" s="8">
        <v>3664205</v>
      </c>
      <c r="AM25" s="8">
        <v>3653356</v>
      </c>
      <c r="AN25" s="8">
        <v>3643062</v>
      </c>
      <c r="AO25" s="8">
        <v>3633561</v>
      </c>
      <c r="AP25" s="8">
        <v>3625104</v>
      </c>
      <c r="AQ25" s="8">
        <v>3617948</v>
      </c>
      <c r="AR25" s="8">
        <v>3612364</v>
      </c>
      <c r="AS25" s="8">
        <v>3608630</v>
      </c>
      <c r="AT25" s="8">
        <v>3607036</v>
      </c>
    </row>
    <row r="26" spans="1:46" ht="15.75" x14ac:dyDescent="0.25">
      <c r="A26" s="8">
        <v>25</v>
      </c>
      <c r="B26" s="9">
        <v>150100</v>
      </c>
      <c r="C26" s="9" t="s">
        <v>84</v>
      </c>
      <c r="D26" s="12" t="s">
        <v>85</v>
      </c>
      <c r="E26" s="8">
        <v>3411869</v>
      </c>
      <c r="F26" s="8">
        <v>3445930</v>
      </c>
      <c r="G26" s="8">
        <v>3475682</v>
      </c>
      <c r="H26" s="8">
        <v>3501393</v>
      </c>
      <c r="I26" s="8">
        <v>3523317</v>
      </c>
      <c r="J26" s="8">
        <v>3541703</v>
      </c>
      <c r="K26" s="8">
        <v>3556788</v>
      </c>
      <c r="L26" s="8">
        <v>3568802</v>
      </c>
      <c r="M26" s="8">
        <v>3577965</v>
      </c>
      <c r="N26" s="8">
        <v>3584487</v>
      </c>
      <c r="O26" s="8">
        <v>3588570</v>
      </c>
      <c r="P26" s="8">
        <v>3590407</v>
      </c>
      <c r="Q26" s="8">
        <v>3590181</v>
      </c>
      <c r="R26" s="8">
        <v>3588068</v>
      </c>
      <c r="S26" s="8">
        <v>3584231</v>
      </c>
      <c r="T26" s="8">
        <v>3578828</v>
      </c>
      <c r="U26" s="8">
        <v>3572006</v>
      </c>
      <c r="V26" s="8">
        <v>3563901</v>
      </c>
      <c r="W26" s="8">
        <v>3554645</v>
      </c>
      <c r="X26" s="8">
        <v>3544355</v>
      </c>
      <c r="Y26" s="8">
        <v>3533143</v>
      </c>
      <c r="Z26" s="8">
        <v>3521110</v>
      </c>
      <c r="AA26" s="8">
        <v>3508349</v>
      </c>
      <c r="AB26" s="8">
        <v>3494942</v>
      </c>
      <c r="AC26" s="8">
        <v>3480965</v>
      </c>
      <c r="AD26" s="8">
        <v>3466483</v>
      </c>
      <c r="AE26" s="8">
        <v>3451550</v>
      </c>
      <c r="AF26" s="8">
        <v>3436214</v>
      </c>
      <c r="AG26" s="8">
        <v>3420513</v>
      </c>
      <c r="AH26" s="8">
        <v>3404476</v>
      </c>
      <c r="AI26" s="8">
        <v>3388122</v>
      </c>
      <c r="AJ26" s="8">
        <v>3371461</v>
      </c>
      <c r="AK26" s="8">
        <v>3354494</v>
      </c>
      <c r="AL26" s="8">
        <v>3337215</v>
      </c>
      <c r="AM26" s="8">
        <v>3319605</v>
      </c>
      <c r="AN26" s="8">
        <v>3301639</v>
      </c>
      <c r="AO26" s="8">
        <v>3283282</v>
      </c>
      <c r="AP26" s="8">
        <v>3264490</v>
      </c>
      <c r="AQ26" s="8">
        <v>3245208</v>
      </c>
      <c r="AR26" s="8">
        <v>3225375</v>
      </c>
      <c r="AS26" s="8">
        <v>3204919</v>
      </c>
      <c r="AT26" s="8">
        <v>3183760</v>
      </c>
    </row>
    <row r="27" spans="1:46" ht="15.75" x14ac:dyDescent="0.25">
      <c r="A27" s="8">
        <v>26</v>
      </c>
      <c r="B27" s="9">
        <v>150200</v>
      </c>
      <c r="C27" s="9" t="s">
        <v>84</v>
      </c>
      <c r="D27" s="12" t="s">
        <v>86</v>
      </c>
      <c r="E27" s="8">
        <v>2689200</v>
      </c>
      <c r="F27" s="8">
        <v>2709238</v>
      </c>
      <c r="G27" s="8">
        <v>2726280</v>
      </c>
      <c r="H27" s="8">
        <v>2740487</v>
      </c>
      <c r="I27" s="8">
        <v>2752017</v>
      </c>
      <c r="J27" s="8">
        <v>2761021</v>
      </c>
      <c r="K27" s="8">
        <v>2767649</v>
      </c>
      <c r="L27" s="8">
        <v>2772042</v>
      </c>
      <c r="M27" s="8">
        <v>2774339</v>
      </c>
      <c r="N27" s="8">
        <v>2774675</v>
      </c>
      <c r="O27" s="8">
        <v>2773177</v>
      </c>
      <c r="P27" s="8">
        <v>2769971</v>
      </c>
      <c r="Q27" s="8">
        <v>2765177</v>
      </c>
      <c r="R27" s="8">
        <v>2758909</v>
      </c>
      <c r="S27" s="8">
        <v>2751278</v>
      </c>
      <c r="T27" s="8">
        <v>2742391</v>
      </c>
      <c r="U27" s="8">
        <v>2732348</v>
      </c>
      <c r="V27" s="8">
        <v>2721246</v>
      </c>
      <c r="W27" s="8">
        <v>2709177</v>
      </c>
      <c r="X27" s="8">
        <v>2696228</v>
      </c>
      <c r="Y27" s="8">
        <v>2682482</v>
      </c>
      <c r="Z27" s="8">
        <v>2668017</v>
      </c>
      <c r="AA27" s="8">
        <v>2652907</v>
      </c>
      <c r="AB27" s="8">
        <v>2637219</v>
      </c>
      <c r="AC27" s="8">
        <v>2621019</v>
      </c>
      <c r="AD27" s="8">
        <v>2604365</v>
      </c>
      <c r="AE27" s="8">
        <v>2587313</v>
      </c>
      <c r="AF27" s="8">
        <v>2569912</v>
      </c>
      <c r="AG27" s="8">
        <v>2552209</v>
      </c>
      <c r="AH27" s="8">
        <v>2534243</v>
      </c>
      <c r="AI27" s="8">
        <v>2516051</v>
      </c>
      <c r="AJ27" s="8">
        <v>2497665</v>
      </c>
      <c r="AK27" s="8">
        <v>2479112</v>
      </c>
      <c r="AL27" s="8">
        <v>2460413</v>
      </c>
      <c r="AM27" s="8">
        <v>2441587</v>
      </c>
      <c r="AN27" s="8">
        <v>2422646</v>
      </c>
      <c r="AO27" s="8">
        <v>2403598</v>
      </c>
      <c r="AP27" s="8">
        <v>2384449</v>
      </c>
      <c r="AQ27" s="8">
        <v>2365195</v>
      </c>
      <c r="AR27" s="8">
        <v>2345833</v>
      </c>
      <c r="AS27" s="8">
        <v>2326351</v>
      </c>
      <c r="AT27" s="8">
        <v>2306734</v>
      </c>
    </row>
    <row r="28" spans="1:46" ht="15.75" x14ac:dyDescent="0.25">
      <c r="A28" s="8">
        <v>27</v>
      </c>
      <c r="B28" s="9">
        <v>150300</v>
      </c>
      <c r="C28" s="9" t="s">
        <v>84</v>
      </c>
      <c r="D28" s="12" t="s">
        <v>87</v>
      </c>
      <c r="E28" s="8">
        <v>551867</v>
      </c>
      <c r="F28" s="8">
        <v>556601</v>
      </c>
      <c r="G28" s="8">
        <v>560731</v>
      </c>
      <c r="H28" s="8">
        <v>564287</v>
      </c>
      <c r="I28" s="8">
        <v>567298</v>
      </c>
      <c r="J28" s="8">
        <v>569794</v>
      </c>
      <c r="K28" s="8">
        <v>571802</v>
      </c>
      <c r="L28" s="8">
        <v>573350</v>
      </c>
      <c r="M28" s="8">
        <v>574463</v>
      </c>
      <c r="N28" s="8">
        <v>575166</v>
      </c>
      <c r="O28" s="8">
        <v>575484</v>
      </c>
      <c r="P28" s="8">
        <v>575440</v>
      </c>
      <c r="Q28" s="8">
        <v>575057</v>
      </c>
      <c r="R28" s="8">
        <v>574354</v>
      </c>
      <c r="S28" s="8">
        <v>573354</v>
      </c>
      <c r="T28" s="8">
        <v>572076</v>
      </c>
      <c r="U28" s="8">
        <v>570538</v>
      </c>
      <c r="V28" s="8">
        <v>568758</v>
      </c>
      <c r="W28" s="8">
        <v>566753</v>
      </c>
      <c r="X28" s="8">
        <v>564538</v>
      </c>
      <c r="Y28" s="8">
        <v>562130</v>
      </c>
      <c r="Z28" s="8">
        <v>559541</v>
      </c>
      <c r="AA28" s="8">
        <v>556785</v>
      </c>
      <c r="AB28" s="8">
        <v>553874</v>
      </c>
      <c r="AC28" s="8">
        <v>550820</v>
      </c>
      <c r="AD28" s="8">
        <v>547632</v>
      </c>
      <c r="AE28" s="8">
        <v>544320</v>
      </c>
      <c r="AF28" s="8">
        <v>540893</v>
      </c>
      <c r="AG28" s="8">
        <v>537359</v>
      </c>
      <c r="AH28" s="8">
        <v>533723</v>
      </c>
      <c r="AI28" s="8">
        <v>529992</v>
      </c>
      <c r="AJ28" s="8">
        <v>526170</v>
      </c>
      <c r="AK28" s="8">
        <v>522262</v>
      </c>
      <c r="AL28" s="8">
        <v>518270</v>
      </c>
      <c r="AM28" s="8">
        <v>514197</v>
      </c>
      <c r="AN28" s="8">
        <v>510043</v>
      </c>
      <c r="AO28" s="8">
        <v>505809</v>
      </c>
      <c r="AP28" s="8">
        <v>501494</v>
      </c>
      <c r="AQ28" s="8">
        <v>497096</v>
      </c>
      <c r="AR28" s="8">
        <v>492614</v>
      </c>
      <c r="AS28" s="8">
        <v>488043</v>
      </c>
      <c r="AT28" s="8">
        <v>483379</v>
      </c>
    </row>
    <row r="29" spans="1:46" ht="15.75" x14ac:dyDescent="0.25">
      <c r="A29" s="8">
        <v>28</v>
      </c>
      <c r="B29" s="9">
        <v>150400</v>
      </c>
      <c r="C29" s="9" t="s">
        <v>84</v>
      </c>
      <c r="D29" s="12" t="s">
        <v>88</v>
      </c>
      <c r="E29" s="8">
        <v>4010589</v>
      </c>
      <c r="F29" s="8">
        <v>4035776</v>
      </c>
      <c r="G29" s="8">
        <v>4058221</v>
      </c>
      <c r="H29" s="8">
        <v>4077956</v>
      </c>
      <c r="I29" s="8">
        <v>4095017</v>
      </c>
      <c r="J29" s="8">
        <v>4109441</v>
      </c>
      <c r="K29" s="8">
        <v>4121273</v>
      </c>
      <c r="L29" s="8">
        <v>4130558</v>
      </c>
      <c r="M29" s="8">
        <v>4137348</v>
      </c>
      <c r="N29" s="8">
        <v>4141695</v>
      </c>
      <c r="O29" s="8">
        <v>4143658</v>
      </c>
      <c r="P29" s="8">
        <v>4143298</v>
      </c>
      <c r="Q29" s="8">
        <v>4140681</v>
      </c>
      <c r="R29" s="8">
        <v>4135876</v>
      </c>
      <c r="S29" s="8">
        <v>4128956</v>
      </c>
      <c r="T29" s="8">
        <v>4119998</v>
      </c>
      <c r="U29" s="8">
        <v>4109082</v>
      </c>
      <c r="V29" s="8">
        <v>4096292</v>
      </c>
      <c r="W29" s="8">
        <v>4081716</v>
      </c>
      <c r="X29" s="8">
        <v>4065447</v>
      </c>
      <c r="Y29" s="8">
        <v>4047580</v>
      </c>
      <c r="Z29" s="8">
        <v>4028213</v>
      </c>
      <c r="AA29" s="8">
        <v>4007451</v>
      </c>
      <c r="AB29" s="8">
        <v>3985400</v>
      </c>
      <c r="AC29" s="8">
        <v>3962171</v>
      </c>
      <c r="AD29" s="8">
        <v>3937878</v>
      </c>
      <c r="AE29" s="8">
        <v>3912639</v>
      </c>
      <c r="AF29" s="8">
        <v>3886577</v>
      </c>
      <c r="AG29" s="8">
        <v>3859817</v>
      </c>
      <c r="AH29" s="8">
        <v>3832489</v>
      </c>
      <c r="AI29" s="8">
        <v>3804726</v>
      </c>
      <c r="AJ29" s="8">
        <v>3776665</v>
      </c>
      <c r="AK29" s="8">
        <v>3748446</v>
      </c>
      <c r="AL29" s="8">
        <v>3720216</v>
      </c>
      <c r="AM29" s="8">
        <v>3692121</v>
      </c>
      <c r="AN29" s="8">
        <v>3664314</v>
      </c>
      <c r="AO29" s="8">
        <v>3636952</v>
      </c>
      <c r="AP29" s="8">
        <v>3610193</v>
      </c>
      <c r="AQ29" s="8">
        <v>3584201</v>
      </c>
      <c r="AR29" s="8">
        <v>3559144</v>
      </c>
      <c r="AS29" s="8">
        <v>3535193</v>
      </c>
      <c r="AT29" s="8">
        <v>3512522</v>
      </c>
    </row>
    <row r="30" spans="1:46" ht="15.75" x14ac:dyDescent="0.25">
      <c r="A30" s="8">
        <v>29</v>
      </c>
      <c r="B30" s="9">
        <v>150500</v>
      </c>
      <c r="C30" s="9" t="s">
        <v>84</v>
      </c>
      <c r="D30" s="12" t="s">
        <v>89</v>
      </c>
      <c r="E30" s="8">
        <v>2849106</v>
      </c>
      <c r="F30" s="8">
        <v>2873049</v>
      </c>
      <c r="G30" s="8">
        <v>2894700</v>
      </c>
      <c r="H30" s="8">
        <v>2914105</v>
      </c>
      <c r="I30" s="8">
        <v>2931314</v>
      </c>
      <c r="J30" s="8">
        <v>2946375</v>
      </c>
      <c r="K30" s="8">
        <v>2959340</v>
      </c>
      <c r="L30" s="8">
        <v>2970262</v>
      </c>
      <c r="M30" s="8">
        <v>2979195</v>
      </c>
      <c r="N30" s="8">
        <v>2986196</v>
      </c>
      <c r="O30" s="8">
        <v>2991323</v>
      </c>
      <c r="P30" s="8">
        <v>2994634</v>
      </c>
      <c r="Q30" s="8">
        <v>2996192</v>
      </c>
      <c r="R30" s="8">
        <v>2996060</v>
      </c>
      <c r="S30" s="8">
        <v>2994300</v>
      </c>
      <c r="T30" s="8">
        <v>2990981</v>
      </c>
      <c r="U30" s="8">
        <v>2986168</v>
      </c>
      <c r="V30" s="8">
        <v>2979932</v>
      </c>
      <c r="W30" s="8">
        <v>2972344</v>
      </c>
      <c r="X30" s="8">
        <v>2963476</v>
      </c>
      <c r="Y30" s="8">
        <v>2953402</v>
      </c>
      <c r="Z30" s="8">
        <v>2942198</v>
      </c>
      <c r="AA30" s="8">
        <v>2929942</v>
      </c>
      <c r="AB30" s="8">
        <v>2916713</v>
      </c>
      <c r="AC30" s="8">
        <v>2902591</v>
      </c>
      <c r="AD30" s="8">
        <v>2887660</v>
      </c>
      <c r="AE30" s="8">
        <v>2872002</v>
      </c>
      <c r="AF30" s="8">
        <v>2855705</v>
      </c>
      <c r="AG30" s="8">
        <v>2838854</v>
      </c>
      <c r="AH30" s="8">
        <v>2821539</v>
      </c>
      <c r="AI30" s="8">
        <v>2803850</v>
      </c>
      <c r="AJ30" s="8">
        <v>2785881</v>
      </c>
      <c r="AK30" s="8">
        <v>2767724</v>
      </c>
      <c r="AL30" s="8">
        <v>2749474</v>
      </c>
      <c r="AM30" s="8">
        <v>2731230</v>
      </c>
      <c r="AN30" s="8">
        <v>2713090</v>
      </c>
      <c r="AO30" s="8">
        <v>2695154</v>
      </c>
      <c r="AP30" s="8">
        <v>2677525</v>
      </c>
      <c r="AQ30" s="8">
        <v>2660305</v>
      </c>
      <c r="AR30" s="8">
        <v>2643600</v>
      </c>
      <c r="AS30" s="8">
        <v>2627518</v>
      </c>
      <c r="AT30" s="8">
        <v>2612166</v>
      </c>
    </row>
    <row r="31" spans="1:46" ht="15.75" x14ac:dyDescent="0.25">
      <c r="A31" s="8">
        <v>30</v>
      </c>
      <c r="B31" s="9">
        <v>150600</v>
      </c>
      <c r="C31" s="9" t="s">
        <v>84</v>
      </c>
      <c r="D31" s="12" t="s">
        <v>90</v>
      </c>
      <c r="E31" s="8">
        <v>2133438</v>
      </c>
      <c r="F31" s="8">
        <v>2153553</v>
      </c>
      <c r="G31" s="8">
        <v>2171355</v>
      </c>
      <c r="H31" s="8">
        <v>2186982</v>
      </c>
      <c r="I31" s="8">
        <v>2200567</v>
      </c>
      <c r="J31" s="8">
        <v>2212235</v>
      </c>
      <c r="K31" s="8">
        <v>2222109</v>
      </c>
      <c r="L31" s="8">
        <v>2230304</v>
      </c>
      <c r="M31" s="8">
        <v>2236932</v>
      </c>
      <c r="N31" s="8">
        <v>2242098</v>
      </c>
      <c r="O31" s="8">
        <v>2245901</v>
      </c>
      <c r="P31" s="8">
        <v>2248436</v>
      </c>
      <c r="Q31" s="8">
        <v>2249793</v>
      </c>
      <c r="R31" s="8">
        <v>2250053</v>
      </c>
      <c r="S31" s="8">
        <v>2249297</v>
      </c>
      <c r="T31" s="8">
        <v>2247596</v>
      </c>
      <c r="U31" s="8">
        <v>2245018</v>
      </c>
      <c r="V31" s="8">
        <v>2241626</v>
      </c>
      <c r="W31" s="8">
        <v>2237474</v>
      </c>
      <c r="X31" s="8">
        <v>2232615</v>
      </c>
      <c r="Y31" s="8">
        <v>2227095</v>
      </c>
      <c r="Z31" s="8">
        <v>2220953</v>
      </c>
      <c r="AA31" s="8">
        <v>2214224</v>
      </c>
      <c r="AB31" s="8">
        <v>2206939</v>
      </c>
      <c r="AC31" s="8">
        <v>2199120</v>
      </c>
      <c r="AD31" s="8">
        <v>2190787</v>
      </c>
      <c r="AE31" s="8">
        <v>2181953</v>
      </c>
      <c r="AF31" s="8">
        <v>2172625</v>
      </c>
      <c r="AG31" s="8">
        <v>2162806</v>
      </c>
      <c r="AH31" s="8">
        <v>2152494</v>
      </c>
      <c r="AI31" s="8">
        <v>2141678</v>
      </c>
      <c r="AJ31" s="8">
        <v>2130347</v>
      </c>
      <c r="AK31" s="8">
        <v>2118480</v>
      </c>
      <c r="AL31" s="8">
        <v>2106052</v>
      </c>
      <c r="AM31" s="8">
        <v>2093034</v>
      </c>
      <c r="AN31" s="8">
        <v>2079390</v>
      </c>
      <c r="AO31" s="8">
        <v>2065080</v>
      </c>
      <c r="AP31" s="8">
        <v>2050056</v>
      </c>
      <c r="AQ31" s="8">
        <v>2034266</v>
      </c>
      <c r="AR31" s="8">
        <v>2017655</v>
      </c>
      <c r="AS31" s="8">
        <v>2000159</v>
      </c>
      <c r="AT31" s="8">
        <v>1981710</v>
      </c>
    </row>
    <row r="32" spans="1:46" ht="15.75" x14ac:dyDescent="0.25">
      <c r="A32" s="8">
        <v>31</v>
      </c>
      <c r="B32" s="9">
        <v>150700</v>
      </c>
      <c r="C32" s="9" t="s">
        <v>84</v>
      </c>
      <c r="D32" s="12" t="s">
        <v>91</v>
      </c>
      <c r="E32" s="8">
        <v>2227031</v>
      </c>
      <c r="F32" s="8">
        <v>2242752</v>
      </c>
      <c r="G32" s="8">
        <v>2255936</v>
      </c>
      <c r="H32" s="8">
        <v>2266700</v>
      </c>
      <c r="I32" s="8">
        <v>2275162</v>
      </c>
      <c r="J32" s="8">
        <v>2281434</v>
      </c>
      <c r="K32" s="8">
        <v>2285629</v>
      </c>
      <c r="L32" s="8">
        <v>2287854</v>
      </c>
      <c r="M32" s="8">
        <v>2288217</v>
      </c>
      <c r="N32" s="8">
        <v>2286821</v>
      </c>
      <c r="O32" s="8">
        <v>2283768</v>
      </c>
      <c r="P32" s="8">
        <v>2279156</v>
      </c>
      <c r="Q32" s="8">
        <v>2273083</v>
      </c>
      <c r="R32" s="8">
        <v>2265643</v>
      </c>
      <c r="S32" s="8">
        <v>2256926</v>
      </c>
      <c r="T32" s="8">
        <v>2247023</v>
      </c>
      <c r="U32" s="8">
        <v>2236021</v>
      </c>
      <c r="V32" s="8">
        <v>2224003</v>
      </c>
      <c r="W32" s="8">
        <v>2211051</v>
      </c>
      <c r="X32" s="8">
        <v>2197246</v>
      </c>
      <c r="Y32" s="8">
        <v>2182663</v>
      </c>
      <c r="Z32" s="8">
        <v>2167378</v>
      </c>
      <c r="AA32" s="8">
        <v>2151463</v>
      </c>
      <c r="AB32" s="8">
        <v>2134987</v>
      </c>
      <c r="AC32" s="8">
        <v>2118017</v>
      </c>
      <c r="AD32" s="8">
        <v>2100619</v>
      </c>
      <c r="AE32" s="8">
        <v>2082854</v>
      </c>
      <c r="AF32" s="8">
        <v>2064783</v>
      </c>
      <c r="AG32" s="8">
        <v>2046463</v>
      </c>
      <c r="AH32" s="8">
        <v>2027949</v>
      </c>
      <c r="AI32" s="8">
        <v>2009293</v>
      </c>
      <c r="AJ32" s="8">
        <v>1990545</v>
      </c>
      <c r="AK32" s="8">
        <v>1971754</v>
      </c>
      <c r="AL32" s="8">
        <v>1952963</v>
      </c>
      <c r="AM32" s="8">
        <v>1934217</v>
      </c>
      <c r="AN32" s="8">
        <v>1915556</v>
      </c>
      <c r="AO32" s="8">
        <v>1897016</v>
      </c>
      <c r="AP32" s="8">
        <v>1878634</v>
      </c>
      <c r="AQ32" s="8">
        <v>1860442</v>
      </c>
      <c r="AR32" s="8">
        <v>1842471</v>
      </c>
      <c r="AS32" s="8">
        <v>1824750</v>
      </c>
      <c r="AT32" s="8">
        <v>1807303</v>
      </c>
    </row>
    <row r="33" spans="1:46" ht="15.75" x14ac:dyDescent="0.25">
      <c r="A33" s="8">
        <v>32</v>
      </c>
      <c r="B33" s="9">
        <v>150800</v>
      </c>
      <c r="C33" s="9" t="s">
        <v>84</v>
      </c>
      <c r="D33" s="12" t="s">
        <v>92</v>
      </c>
      <c r="E33" s="8">
        <v>1527505</v>
      </c>
      <c r="F33" s="8">
        <v>1538649</v>
      </c>
      <c r="G33" s="8">
        <v>1548094</v>
      </c>
      <c r="H33" s="8">
        <v>1555917</v>
      </c>
      <c r="I33" s="8">
        <v>1562197</v>
      </c>
      <c r="J33" s="8">
        <v>1567009</v>
      </c>
      <c r="K33" s="8">
        <v>1570426</v>
      </c>
      <c r="L33" s="8">
        <v>1572521</v>
      </c>
      <c r="M33" s="8">
        <v>1573365</v>
      </c>
      <c r="N33" s="8">
        <v>1573025</v>
      </c>
      <c r="O33" s="8">
        <v>1571569</v>
      </c>
      <c r="P33" s="8">
        <v>1569062</v>
      </c>
      <c r="Q33" s="8">
        <v>1565568</v>
      </c>
      <c r="R33" s="8">
        <v>1561148</v>
      </c>
      <c r="S33" s="8">
        <v>1555862</v>
      </c>
      <c r="T33" s="8">
        <v>1549770</v>
      </c>
      <c r="U33" s="8">
        <v>1542927</v>
      </c>
      <c r="V33" s="8">
        <v>1535389</v>
      </c>
      <c r="W33" s="8">
        <v>1527209</v>
      </c>
      <c r="X33" s="8">
        <v>1518438</v>
      </c>
      <c r="Y33" s="8">
        <v>1509127</v>
      </c>
      <c r="Z33" s="8">
        <v>1499323</v>
      </c>
      <c r="AA33" s="8">
        <v>1489073</v>
      </c>
      <c r="AB33" s="8">
        <v>1478422</v>
      </c>
      <c r="AC33" s="8">
        <v>1467413</v>
      </c>
      <c r="AD33" s="8">
        <v>1456087</v>
      </c>
      <c r="AE33" s="8">
        <v>1444483</v>
      </c>
      <c r="AF33" s="8">
        <v>1432640</v>
      </c>
      <c r="AG33" s="8">
        <v>1420593</v>
      </c>
      <c r="AH33" s="8">
        <v>1408378</v>
      </c>
      <c r="AI33" s="8">
        <v>1396027</v>
      </c>
      <c r="AJ33" s="8">
        <v>1383570</v>
      </c>
      <c r="AK33" s="8">
        <v>1371038</v>
      </c>
      <c r="AL33" s="8">
        <v>1358458</v>
      </c>
      <c r="AM33" s="8">
        <v>1345856</v>
      </c>
      <c r="AN33" s="8">
        <v>1333256</v>
      </c>
      <c r="AO33" s="8">
        <v>1320680</v>
      </c>
      <c r="AP33" s="8">
        <v>1308150</v>
      </c>
      <c r="AQ33" s="8">
        <v>1295684</v>
      </c>
      <c r="AR33" s="8">
        <v>1283300</v>
      </c>
      <c r="AS33" s="8">
        <v>1271013</v>
      </c>
      <c r="AT33" s="8">
        <v>1258838</v>
      </c>
    </row>
    <row r="34" spans="1:46" ht="15.75" x14ac:dyDescent="0.25">
      <c r="A34" s="8">
        <v>33</v>
      </c>
      <c r="B34" s="9">
        <v>150900</v>
      </c>
      <c r="C34" s="9" t="s">
        <v>84</v>
      </c>
      <c r="D34" s="12" t="s">
        <v>93</v>
      </c>
      <c r="E34" s="8">
        <v>1699347</v>
      </c>
      <c r="F34" s="8">
        <v>1706214</v>
      </c>
      <c r="G34" s="8">
        <v>1711700</v>
      </c>
      <c r="H34" s="8">
        <v>1715846</v>
      </c>
      <c r="I34" s="8">
        <v>1718693</v>
      </c>
      <c r="J34" s="8">
        <v>1720285</v>
      </c>
      <c r="K34" s="8">
        <v>1720663</v>
      </c>
      <c r="L34" s="8">
        <v>1719872</v>
      </c>
      <c r="M34" s="8">
        <v>1717956</v>
      </c>
      <c r="N34" s="8">
        <v>1714961</v>
      </c>
      <c r="O34" s="8">
        <v>1710934</v>
      </c>
      <c r="P34" s="8">
        <v>1705920</v>
      </c>
      <c r="Q34" s="8">
        <v>1699968</v>
      </c>
      <c r="R34" s="8">
        <v>1693127</v>
      </c>
      <c r="S34" s="8">
        <v>1685445</v>
      </c>
      <c r="T34" s="8">
        <v>1676973</v>
      </c>
      <c r="U34" s="8">
        <v>1667761</v>
      </c>
      <c r="V34" s="8">
        <v>1657862</v>
      </c>
      <c r="W34" s="8">
        <v>1647328</v>
      </c>
      <c r="X34" s="8">
        <v>1636211</v>
      </c>
      <c r="Y34" s="8">
        <v>1624567</v>
      </c>
      <c r="Z34" s="8">
        <v>1612449</v>
      </c>
      <c r="AA34" s="8">
        <v>1599913</v>
      </c>
      <c r="AB34" s="8">
        <v>1587015</v>
      </c>
      <c r="AC34" s="8">
        <v>1573814</v>
      </c>
      <c r="AD34" s="8">
        <v>1560365</v>
      </c>
      <c r="AE34" s="8">
        <v>1546729</v>
      </c>
      <c r="AF34" s="8">
        <v>1532964</v>
      </c>
      <c r="AG34" s="8">
        <v>1519131</v>
      </c>
      <c r="AH34" s="8">
        <v>1505291</v>
      </c>
      <c r="AI34" s="8">
        <v>1491505</v>
      </c>
      <c r="AJ34" s="8">
        <v>1477836</v>
      </c>
      <c r="AK34" s="8">
        <v>1464348</v>
      </c>
      <c r="AL34" s="8">
        <v>1451103</v>
      </c>
      <c r="AM34" s="8">
        <v>1438168</v>
      </c>
      <c r="AN34" s="8">
        <v>1425608</v>
      </c>
      <c r="AO34" s="8">
        <v>1413489</v>
      </c>
      <c r="AP34" s="8">
        <v>1401878</v>
      </c>
      <c r="AQ34" s="8">
        <v>1390844</v>
      </c>
      <c r="AR34" s="8">
        <v>1380455</v>
      </c>
      <c r="AS34" s="8">
        <v>1370781</v>
      </c>
      <c r="AT34" s="8">
        <v>1361892</v>
      </c>
    </row>
    <row r="35" spans="1:46" ht="15.75" x14ac:dyDescent="0.25">
      <c r="A35" s="8">
        <v>34</v>
      </c>
      <c r="B35" s="9">
        <v>152200</v>
      </c>
      <c r="C35" s="9" t="s">
        <v>84</v>
      </c>
      <c r="D35" s="12" t="s">
        <v>94</v>
      </c>
      <c r="E35" s="8">
        <v>1405203</v>
      </c>
      <c r="F35" s="8">
        <v>1416872</v>
      </c>
      <c r="G35" s="8">
        <v>1427190</v>
      </c>
      <c r="H35" s="8">
        <v>1436208</v>
      </c>
      <c r="I35" s="8">
        <v>1443976</v>
      </c>
      <c r="J35" s="8">
        <v>1450543</v>
      </c>
      <c r="K35" s="8">
        <v>1455960</v>
      </c>
      <c r="L35" s="8">
        <v>1460273</v>
      </c>
      <c r="M35" s="8">
        <v>1463530</v>
      </c>
      <c r="N35" s="8">
        <v>1465778</v>
      </c>
      <c r="O35" s="8">
        <v>1467062</v>
      </c>
      <c r="P35" s="8">
        <v>1467428</v>
      </c>
      <c r="Q35" s="8">
        <v>1466921</v>
      </c>
      <c r="R35" s="8">
        <v>1465585</v>
      </c>
      <c r="S35" s="8">
        <v>1463461</v>
      </c>
      <c r="T35" s="8">
        <v>1460594</v>
      </c>
      <c r="U35" s="8">
        <v>1457023</v>
      </c>
      <c r="V35" s="8">
        <v>1452791</v>
      </c>
      <c r="W35" s="8">
        <v>1447938</v>
      </c>
      <c r="X35" s="8">
        <v>1442503</v>
      </c>
      <c r="Y35" s="8">
        <v>1436525</v>
      </c>
      <c r="Z35" s="8">
        <v>1430042</v>
      </c>
      <c r="AA35" s="8">
        <v>1423091</v>
      </c>
      <c r="AB35" s="8">
        <v>1415709</v>
      </c>
      <c r="AC35" s="8">
        <v>1407933</v>
      </c>
      <c r="AD35" s="8">
        <v>1399796</v>
      </c>
      <c r="AE35" s="8">
        <v>1391334</v>
      </c>
      <c r="AF35" s="8">
        <v>1382581</v>
      </c>
      <c r="AG35" s="8">
        <v>1373569</v>
      </c>
      <c r="AH35" s="8">
        <v>1364331</v>
      </c>
      <c r="AI35" s="8">
        <v>1354898</v>
      </c>
      <c r="AJ35" s="8">
        <v>1345302</v>
      </c>
      <c r="AK35" s="8">
        <v>1335573</v>
      </c>
      <c r="AL35" s="8">
        <v>1325740</v>
      </c>
      <c r="AM35" s="8">
        <v>1315831</v>
      </c>
      <c r="AN35" s="8">
        <v>1305876</v>
      </c>
      <c r="AO35" s="8">
        <v>1295901</v>
      </c>
      <c r="AP35" s="8">
        <v>1285933</v>
      </c>
      <c r="AQ35" s="8">
        <v>1275997</v>
      </c>
      <c r="AR35" s="8">
        <v>1266120</v>
      </c>
      <c r="AS35" s="8">
        <v>1256326</v>
      </c>
      <c r="AT35" s="8">
        <v>1246637</v>
      </c>
    </row>
    <row r="36" spans="1:46" ht="15.75" x14ac:dyDescent="0.25">
      <c r="A36" s="8">
        <v>35</v>
      </c>
      <c r="B36" s="9">
        <v>152500</v>
      </c>
      <c r="C36" s="9" t="s">
        <v>84</v>
      </c>
      <c r="D36" s="12" t="s">
        <v>95</v>
      </c>
      <c r="E36" s="8">
        <v>1098467</v>
      </c>
      <c r="F36" s="8">
        <v>1107031</v>
      </c>
      <c r="G36" s="8">
        <v>1114465</v>
      </c>
      <c r="H36" s="8">
        <v>1120819</v>
      </c>
      <c r="I36" s="8">
        <v>1126144</v>
      </c>
      <c r="J36" s="8">
        <v>1130486</v>
      </c>
      <c r="K36" s="8">
        <v>1133894</v>
      </c>
      <c r="L36" s="8">
        <v>1136413</v>
      </c>
      <c r="M36" s="8">
        <v>1138088</v>
      </c>
      <c r="N36" s="8">
        <v>1138962</v>
      </c>
      <c r="O36" s="8">
        <v>1139077</v>
      </c>
      <c r="P36" s="8">
        <v>1138475</v>
      </c>
      <c r="Q36" s="8">
        <v>1137196</v>
      </c>
      <c r="R36" s="8">
        <v>1135279</v>
      </c>
      <c r="S36" s="8">
        <v>1132761</v>
      </c>
      <c r="T36" s="8">
        <v>1129679</v>
      </c>
      <c r="U36" s="8">
        <v>1126067</v>
      </c>
      <c r="V36" s="8">
        <v>1121961</v>
      </c>
      <c r="W36" s="8">
        <v>1117393</v>
      </c>
      <c r="X36" s="8">
        <v>1112395</v>
      </c>
      <c r="Y36" s="8">
        <v>1106998</v>
      </c>
      <c r="Z36" s="8">
        <v>1101231</v>
      </c>
      <c r="AA36" s="8">
        <v>1095123</v>
      </c>
      <c r="AB36" s="8">
        <v>1088700</v>
      </c>
      <c r="AC36" s="8">
        <v>1081989</v>
      </c>
      <c r="AD36" s="8">
        <v>1075015</v>
      </c>
      <c r="AE36" s="8">
        <v>1067800</v>
      </c>
      <c r="AF36" s="8">
        <v>1060368</v>
      </c>
      <c r="AG36" s="8">
        <v>1052740</v>
      </c>
      <c r="AH36" s="8">
        <v>1044936</v>
      </c>
      <c r="AI36" s="8">
        <v>1036975</v>
      </c>
      <c r="AJ36" s="8">
        <v>1028875</v>
      </c>
      <c r="AK36" s="8">
        <v>1020652</v>
      </c>
      <c r="AL36" s="8">
        <v>1012322</v>
      </c>
      <c r="AM36" s="8">
        <v>1003899</v>
      </c>
      <c r="AN36" s="8">
        <v>995397</v>
      </c>
      <c r="AO36" s="8">
        <v>986827</v>
      </c>
      <c r="AP36" s="8">
        <v>978200</v>
      </c>
      <c r="AQ36" s="8">
        <v>969525</v>
      </c>
      <c r="AR36" s="8">
        <v>960812</v>
      </c>
      <c r="AS36" s="8">
        <v>952068</v>
      </c>
      <c r="AT36" s="8">
        <v>943298</v>
      </c>
    </row>
    <row r="37" spans="1:46" ht="15.75" x14ac:dyDescent="0.25">
      <c r="A37" s="8">
        <v>36</v>
      </c>
      <c r="B37" s="9">
        <v>152900</v>
      </c>
      <c r="C37" s="9" t="s">
        <v>84</v>
      </c>
      <c r="D37" s="12" t="s">
        <v>96</v>
      </c>
      <c r="E37" s="8">
        <v>260157</v>
      </c>
      <c r="F37" s="8">
        <v>262351</v>
      </c>
      <c r="G37" s="8">
        <v>264256</v>
      </c>
      <c r="H37" s="8">
        <v>265888</v>
      </c>
      <c r="I37" s="8">
        <v>267260</v>
      </c>
      <c r="J37" s="8">
        <v>268388</v>
      </c>
      <c r="K37" s="8">
        <v>269285</v>
      </c>
      <c r="L37" s="8">
        <v>269964</v>
      </c>
      <c r="M37" s="8">
        <v>270438</v>
      </c>
      <c r="N37" s="8">
        <v>270720</v>
      </c>
      <c r="O37" s="8">
        <v>270820</v>
      </c>
      <c r="P37" s="8">
        <v>270751</v>
      </c>
      <c r="Q37" s="8">
        <v>270522</v>
      </c>
      <c r="R37" s="8">
        <v>270144</v>
      </c>
      <c r="S37" s="8">
        <v>269627</v>
      </c>
      <c r="T37" s="8">
        <v>268980</v>
      </c>
      <c r="U37" s="8">
        <v>268211</v>
      </c>
      <c r="V37" s="8">
        <v>267328</v>
      </c>
      <c r="W37" s="8">
        <v>266339</v>
      </c>
      <c r="X37" s="8">
        <v>265252</v>
      </c>
      <c r="Y37" s="8">
        <v>264072</v>
      </c>
      <c r="Z37" s="8">
        <v>262805</v>
      </c>
      <c r="AA37" s="8">
        <v>261458</v>
      </c>
      <c r="AB37" s="8">
        <v>260036</v>
      </c>
      <c r="AC37" s="8">
        <v>258541</v>
      </c>
      <c r="AD37" s="8">
        <v>256980</v>
      </c>
      <c r="AE37" s="8">
        <v>255355</v>
      </c>
      <c r="AF37" s="8">
        <v>253669</v>
      </c>
      <c r="AG37" s="8">
        <v>251924</v>
      </c>
      <c r="AH37" s="8">
        <v>250123</v>
      </c>
      <c r="AI37" s="8">
        <v>248267</v>
      </c>
      <c r="AJ37" s="8">
        <v>246357</v>
      </c>
      <c r="AK37" s="8">
        <v>244393</v>
      </c>
      <c r="AL37" s="8">
        <v>242375</v>
      </c>
      <c r="AM37" s="8">
        <v>240303</v>
      </c>
      <c r="AN37" s="8">
        <v>238175</v>
      </c>
      <c r="AO37" s="8">
        <v>235989</v>
      </c>
      <c r="AP37" s="8">
        <v>233744</v>
      </c>
      <c r="AQ37" s="8">
        <v>231437</v>
      </c>
      <c r="AR37" s="8">
        <v>229065</v>
      </c>
      <c r="AS37" s="8">
        <v>226623</v>
      </c>
      <c r="AT37" s="8">
        <v>224108</v>
      </c>
    </row>
    <row r="38" spans="1:46" ht="15.75" x14ac:dyDescent="0.25">
      <c r="A38" s="8">
        <v>37</v>
      </c>
      <c r="B38" s="9">
        <v>210100</v>
      </c>
      <c r="C38" s="9" t="s">
        <v>97</v>
      </c>
      <c r="D38" s="12" t="s">
        <v>98</v>
      </c>
      <c r="E38" s="8">
        <v>8966542</v>
      </c>
      <c r="F38" s="8">
        <v>9026893</v>
      </c>
      <c r="G38" s="8">
        <v>9072566</v>
      </c>
      <c r="H38" s="8">
        <v>9104673</v>
      </c>
      <c r="I38" s="8">
        <v>9124287</v>
      </c>
      <c r="J38" s="8">
        <v>9132438</v>
      </c>
      <c r="K38" s="8">
        <v>9130114</v>
      </c>
      <c r="L38" s="8">
        <v>9118260</v>
      </c>
      <c r="M38" s="8">
        <v>9097782</v>
      </c>
      <c r="N38" s="8">
        <v>9069541</v>
      </c>
      <c r="O38" s="8">
        <v>9034359</v>
      </c>
      <c r="P38" s="8">
        <v>8993013</v>
      </c>
      <c r="Q38" s="8">
        <v>8946240</v>
      </c>
      <c r="R38" s="8">
        <v>8894735</v>
      </c>
      <c r="S38" s="8">
        <v>8839152</v>
      </c>
      <c r="T38" s="8">
        <v>8780100</v>
      </c>
      <c r="U38" s="8">
        <v>8718149</v>
      </c>
      <c r="V38" s="8">
        <v>8653827</v>
      </c>
      <c r="W38" s="8">
        <v>8587617</v>
      </c>
      <c r="X38" s="8">
        <v>8519965</v>
      </c>
      <c r="Y38" s="8">
        <v>8451271</v>
      </c>
      <c r="Z38" s="8">
        <v>8381895</v>
      </c>
      <c r="AA38" s="8">
        <v>8312154</v>
      </c>
      <c r="AB38" s="8">
        <v>8242325</v>
      </c>
      <c r="AC38" s="8">
        <v>8172641</v>
      </c>
      <c r="AD38" s="8">
        <v>8103294</v>
      </c>
      <c r="AE38" s="8">
        <v>8034434</v>
      </c>
      <c r="AF38" s="8">
        <v>7966169</v>
      </c>
      <c r="AG38" s="8">
        <v>7898567</v>
      </c>
      <c r="AH38" s="8">
        <v>7831650</v>
      </c>
      <c r="AI38" s="8">
        <v>7765402</v>
      </c>
      <c r="AJ38" s="8">
        <v>7699763</v>
      </c>
      <c r="AK38" s="8">
        <v>7634632</v>
      </c>
      <c r="AL38" s="8">
        <v>7569865</v>
      </c>
      <c r="AM38" s="8">
        <v>7505278</v>
      </c>
      <c r="AN38" s="8">
        <v>7440644</v>
      </c>
      <c r="AO38" s="8">
        <v>7375692</v>
      </c>
      <c r="AP38" s="8">
        <v>7310114</v>
      </c>
      <c r="AQ38" s="8">
        <v>7243555</v>
      </c>
      <c r="AR38" s="8">
        <v>7175622</v>
      </c>
      <c r="AS38" s="8">
        <v>7105877</v>
      </c>
      <c r="AT38" s="8">
        <v>7033843</v>
      </c>
    </row>
    <row r="39" spans="1:46" ht="15.75" x14ac:dyDescent="0.25">
      <c r="A39" s="8">
        <v>38</v>
      </c>
      <c r="B39" s="9">
        <v>210200</v>
      </c>
      <c r="C39" s="9" t="s">
        <v>97</v>
      </c>
      <c r="D39" s="12" t="s">
        <v>99</v>
      </c>
      <c r="E39" s="8">
        <v>7393906</v>
      </c>
      <c r="F39" s="8">
        <v>7450013</v>
      </c>
      <c r="G39" s="8">
        <v>7493174</v>
      </c>
      <c r="H39" s="8">
        <v>7524421</v>
      </c>
      <c r="I39" s="8">
        <v>7544742</v>
      </c>
      <c r="J39" s="8">
        <v>7555087</v>
      </c>
      <c r="K39" s="8">
        <v>7556363</v>
      </c>
      <c r="L39" s="8">
        <v>7549440</v>
      </c>
      <c r="M39" s="8">
        <v>7535142</v>
      </c>
      <c r="N39" s="8">
        <v>7514257</v>
      </c>
      <c r="O39" s="8">
        <v>7487531</v>
      </c>
      <c r="P39" s="8">
        <v>7455669</v>
      </c>
      <c r="Q39" s="8">
        <v>7419335</v>
      </c>
      <c r="R39" s="8">
        <v>7379153</v>
      </c>
      <c r="S39" s="8">
        <v>7335707</v>
      </c>
      <c r="T39" s="8">
        <v>7289538</v>
      </c>
      <c r="U39" s="8">
        <v>7241150</v>
      </c>
      <c r="V39" s="8">
        <v>7191004</v>
      </c>
      <c r="W39" s="8">
        <v>7139521</v>
      </c>
      <c r="X39" s="8">
        <v>7087080</v>
      </c>
      <c r="Y39" s="8">
        <v>7034022</v>
      </c>
      <c r="Z39" s="8">
        <v>6980646</v>
      </c>
      <c r="AA39" s="8">
        <v>6927209</v>
      </c>
      <c r="AB39" s="8">
        <v>6873930</v>
      </c>
      <c r="AC39" s="8">
        <v>6820986</v>
      </c>
      <c r="AD39" s="8">
        <v>6768513</v>
      </c>
      <c r="AE39" s="8">
        <v>6716608</v>
      </c>
      <c r="AF39" s="8">
        <v>6665325</v>
      </c>
      <c r="AG39" s="8">
        <v>6614680</v>
      </c>
      <c r="AH39" s="8">
        <v>6564646</v>
      </c>
      <c r="AI39" s="8">
        <v>6515157</v>
      </c>
      <c r="AJ39" s="8">
        <v>6466106</v>
      </c>
      <c r="AK39" s="8">
        <v>6417346</v>
      </c>
      <c r="AL39" s="8">
        <v>6368687</v>
      </c>
      <c r="AM39" s="8">
        <v>6319900</v>
      </c>
      <c r="AN39" s="8">
        <v>6270717</v>
      </c>
      <c r="AO39" s="8">
        <v>6220827</v>
      </c>
      <c r="AP39" s="8">
        <v>6169879</v>
      </c>
      <c r="AQ39" s="8">
        <v>6117482</v>
      </c>
      <c r="AR39" s="8">
        <v>6063203</v>
      </c>
      <c r="AS39" s="8">
        <v>6006570</v>
      </c>
      <c r="AT39" s="8">
        <v>5947071</v>
      </c>
    </row>
    <row r="40" spans="1:46" ht="15.75" x14ac:dyDescent="0.25">
      <c r="A40" s="8">
        <v>39</v>
      </c>
      <c r="B40" s="9">
        <v>210300</v>
      </c>
      <c r="C40" s="9" t="s">
        <v>97</v>
      </c>
      <c r="D40" s="12" t="s">
        <v>100</v>
      </c>
      <c r="E40" s="8">
        <v>3310253</v>
      </c>
      <c r="F40" s="8">
        <v>3325054</v>
      </c>
      <c r="G40" s="8">
        <v>3336089</v>
      </c>
      <c r="H40" s="8">
        <v>3343570</v>
      </c>
      <c r="I40" s="8">
        <v>3347705</v>
      </c>
      <c r="J40" s="8">
        <v>3348694</v>
      </c>
      <c r="K40" s="8">
        <v>3346735</v>
      </c>
      <c r="L40" s="8">
        <v>3342019</v>
      </c>
      <c r="M40" s="8">
        <v>3334732</v>
      </c>
      <c r="N40" s="8">
        <v>3325055</v>
      </c>
      <c r="O40" s="8">
        <v>3313163</v>
      </c>
      <c r="P40" s="8">
        <v>3299228</v>
      </c>
      <c r="Q40" s="8">
        <v>3283413</v>
      </c>
      <c r="R40" s="8">
        <v>3265879</v>
      </c>
      <c r="S40" s="8">
        <v>3246780</v>
      </c>
      <c r="T40" s="8">
        <v>3226266</v>
      </c>
      <c r="U40" s="8">
        <v>3204480</v>
      </c>
      <c r="V40" s="8">
        <v>3181562</v>
      </c>
      <c r="W40" s="8">
        <v>3157645</v>
      </c>
      <c r="X40" s="8">
        <v>3132857</v>
      </c>
      <c r="Y40" s="8">
        <v>3107322</v>
      </c>
      <c r="Z40" s="8">
        <v>3081157</v>
      </c>
      <c r="AA40" s="8">
        <v>3054474</v>
      </c>
      <c r="AB40" s="8">
        <v>3027382</v>
      </c>
      <c r="AC40" s="8">
        <v>2999981</v>
      </c>
      <c r="AD40" s="8">
        <v>2972369</v>
      </c>
      <c r="AE40" s="8">
        <v>2944638</v>
      </c>
      <c r="AF40" s="8">
        <v>2916873</v>
      </c>
      <c r="AG40" s="8">
        <v>2889155</v>
      </c>
      <c r="AH40" s="8">
        <v>2861561</v>
      </c>
      <c r="AI40" s="8">
        <v>2834160</v>
      </c>
      <c r="AJ40" s="8">
        <v>2807019</v>
      </c>
      <c r="AK40" s="8">
        <v>2780197</v>
      </c>
      <c r="AL40" s="8">
        <v>2753748</v>
      </c>
      <c r="AM40" s="8">
        <v>2727722</v>
      </c>
      <c r="AN40" s="8">
        <v>2702164</v>
      </c>
      <c r="AO40" s="8">
        <v>2677113</v>
      </c>
      <c r="AP40" s="8">
        <v>2652602</v>
      </c>
      <c r="AQ40" s="8">
        <v>2628659</v>
      </c>
      <c r="AR40" s="8">
        <v>2605308</v>
      </c>
      <c r="AS40" s="8">
        <v>2582566</v>
      </c>
      <c r="AT40" s="8">
        <v>2560448</v>
      </c>
    </row>
    <row r="41" spans="1:46" ht="15.75" x14ac:dyDescent="0.25">
      <c r="A41" s="8">
        <v>40</v>
      </c>
      <c r="B41" s="9">
        <v>210400</v>
      </c>
      <c r="C41" s="9" t="s">
        <v>97</v>
      </c>
      <c r="D41" s="12" t="s">
        <v>101</v>
      </c>
      <c r="E41" s="8">
        <v>1725298</v>
      </c>
      <c r="F41" s="8">
        <v>1731688</v>
      </c>
      <c r="G41" s="8">
        <v>1735669</v>
      </c>
      <c r="H41" s="8">
        <v>1737399</v>
      </c>
      <c r="I41" s="8">
        <v>1737028</v>
      </c>
      <c r="J41" s="8">
        <v>1734704</v>
      </c>
      <c r="K41" s="8">
        <v>1730570</v>
      </c>
      <c r="L41" s="8">
        <v>1724765</v>
      </c>
      <c r="M41" s="8">
        <v>1717420</v>
      </c>
      <c r="N41" s="8">
        <v>1708665</v>
      </c>
      <c r="O41" s="8">
        <v>1698625</v>
      </c>
      <c r="P41" s="8">
        <v>1687419</v>
      </c>
      <c r="Q41" s="8">
        <v>1675162</v>
      </c>
      <c r="R41" s="8">
        <v>1661964</v>
      </c>
      <c r="S41" s="8">
        <v>1647931</v>
      </c>
      <c r="T41" s="8">
        <v>1633165</v>
      </c>
      <c r="U41" s="8">
        <v>1617762</v>
      </c>
      <c r="V41" s="8">
        <v>1601813</v>
      </c>
      <c r="W41" s="8">
        <v>1585407</v>
      </c>
      <c r="X41" s="8">
        <v>1568626</v>
      </c>
      <c r="Y41" s="8">
        <v>1551548</v>
      </c>
      <c r="Z41" s="8">
        <v>1534247</v>
      </c>
      <c r="AA41" s="8">
        <v>1516792</v>
      </c>
      <c r="AB41" s="8">
        <v>1499247</v>
      </c>
      <c r="AC41" s="8">
        <v>1481671</v>
      </c>
      <c r="AD41" s="8">
        <v>1464120</v>
      </c>
      <c r="AE41" s="8">
        <v>1446645</v>
      </c>
      <c r="AF41" s="8">
        <v>1429291</v>
      </c>
      <c r="AG41" s="8">
        <v>1412099</v>
      </c>
      <c r="AH41" s="8">
        <v>1395106</v>
      </c>
      <c r="AI41" s="8">
        <v>1378345</v>
      </c>
      <c r="AJ41" s="8">
        <v>1361843</v>
      </c>
      <c r="AK41" s="8">
        <v>1345622</v>
      </c>
      <c r="AL41" s="8">
        <v>1329701</v>
      </c>
      <c r="AM41" s="8">
        <v>1314093</v>
      </c>
      <c r="AN41" s="8">
        <v>1298808</v>
      </c>
      <c r="AO41" s="8">
        <v>1283850</v>
      </c>
      <c r="AP41" s="8">
        <v>1269219</v>
      </c>
      <c r="AQ41" s="8">
        <v>1254910</v>
      </c>
      <c r="AR41" s="8">
        <v>1240913</v>
      </c>
      <c r="AS41" s="8">
        <v>1227215</v>
      </c>
      <c r="AT41" s="8">
        <v>1213797</v>
      </c>
    </row>
    <row r="42" spans="1:46" ht="15.75" x14ac:dyDescent="0.25">
      <c r="A42" s="8">
        <v>41</v>
      </c>
      <c r="B42" s="9">
        <v>210500</v>
      </c>
      <c r="C42" s="9" t="s">
        <v>97</v>
      </c>
      <c r="D42" s="12" t="s">
        <v>102</v>
      </c>
      <c r="E42" s="8">
        <v>1318051</v>
      </c>
      <c r="F42" s="8">
        <v>1325891</v>
      </c>
      <c r="G42" s="8">
        <v>1331719</v>
      </c>
      <c r="H42" s="8">
        <v>1335669</v>
      </c>
      <c r="I42" s="8">
        <v>1337869</v>
      </c>
      <c r="J42" s="8">
        <v>1338445</v>
      </c>
      <c r="K42" s="8">
        <v>1337516</v>
      </c>
      <c r="L42" s="8">
        <v>1335199</v>
      </c>
      <c r="M42" s="8">
        <v>1331607</v>
      </c>
      <c r="N42" s="8">
        <v>1326846</v>
      </c>
      <c r="O42" s="8">
        <v>1321022</v>
      </c>
      <c r="P42" s="8">
        <v>1314233</v>
      </c>
      <c r="Q42" s="8">
        <v>1306575</v>
      </c>
      <c r="R42" s="8">
        <v>1298139</v>
      </c>
      <c r="S42" s="8">
        <v>1289013</v>
      </c>
      <c r="T42" s="8">
        <v>1279278</v>
      </c>
      <c r="U42" s="8">
        <v>1269013</v>
      </c>
      <c r="V42" s="8">
        <v>1258293</v>
      </c>
      <c r="W42" s="8">
        <v>1247188</v>
      </c>
      <c r="X42" s="8">
        <v>1235765</v>
      </c>
      <c r="Y42" s="8">
        <v>1224084</v>
      </c>
      <c r="Z42" s="8">
        <v>1212203</v>
      </c>
      <c r="AA42" s="8">
        <v>1200176</v>
      </c>
      <c r="AB42" s="8">
        <v>1188053</v>
      </c>
      <c r="AC42" s="8">
        <v>1175877</v>
      </c>
      <c r="AD42" s="8">
        <v>1163690</v>
      </c>
      <c r="AE42" s="8">
        <v>1151529</v>
      </c>
      <c r="AF42" s="8">
        <v>1139426</v>
      </c>
      <c r="AG42" s="8">
        <v>1127409</v>
      </c>
      <c r="AH42" s="8">
        <v>1115502</v>
      </c>
      <c r="AI42" s="8">
        <v>1103725</v>
      </c>
      <c r="AJ42" s="8">
        <v>1092094</v>
      </c>
      <c r="AK42" s="8">
        <v>1080620</v>
      </c>
      <c r="AL42" s="8">
        <v>1069311</v>
      </c>
      <c r="AM42" s="8">
        <v>1058169</v>
      </c>
      <c r="AN42" s="8">
        <v>1047193</v>
      </c>
      <c r="AO42" s="8">
        <v>1036379</v>
      </c>
      <c r="AP42" s="8">
        <v>1025716</v>
      </c>
      <c r="AQ42" s="8">
        <v>1015191</v>
      </c>
      <c r="AR42" s="8">
        <v>1004785</v>
      </c>
      <c r="AS42" s="8">
        <v>994478</v>
      </c>
      <c r="AT42" s="8">
        <v>984242</v>
      </c>
    </row>
    <row r="43" spans="1:46" ht="15.75" x14ac:dyDescent="0.25">
      <c r="A43" s="8">
        <v>42</v>
      </c>
      <c r="B43" s="9">
        <v>210600</v>
      </c>
      <c r="C43" s="9" t="s">
        <v>97</v>
      </c>
      <c r="D43" s="12" t="s">
        <v>103</v>
      </c>
      <c r="E43" s="8">
        <v>2179105</v>
      </c>
      <c r="F43" s="8">
        <v>2188204</v>
      </c>
      <c r="G43" s="8">
        <v>2194766</v>
      </c>
      <c r="H43" s="8">
        <v>2198921</v>
      </c>
      <c r="I43" s="8">
        <v>2200799</v>
      </c>
      <c r="J43" s="8">
        <v>2200529</v>
      </c>
      <c r="K43" s="8">
        <v>2198233</v>
      </c>
      <c r="L43" s="8">
        <v>2194033</v>
      </c>
      <c r="M43" s="8">
        <v>2188050</v>
      </c>
      <c r="N43" s="8">
        <v>2180400</v>
      </c>
      <c r="O43" s="8">
        <v>2171198</v>
      </c>
      <c r="P43" s="8">
        <v>2160554</v>
      </c>
      <c r="Q43" s="8">
        <v>2148578</v>
      </c>
      <c r="R43" s="8">
        <v>2135377</v>
      </c>
      <c r="S43" s="8">
        <v>2121055</v>
      </c>
      <c r="T43" s="8">
        <v>2105714</v>
      </c>
      <c r="U43" s="8">
        <v>2089451</v>
      </c>
      <c r="V43" s="8">
        <v>2072364</v>
      </c>
      <c r="W43" s="8">
        <v>2054547</v>
      </c>
      <c r="X43" s="8">
        <v>2036091</v>
      </c>
      <c r="Y43" s="8">
        <v>2017084</v>
      </c>
      <c r="Z43" s="8">
        <v>1997613</v>
      </c>
      <c r="AA43" s="8">
        <v>1977762</v>
      </c>
      <c r="AB43" s="8">
        <v>1957611</v>
      </c>
      <c r="AC43" s="8">
        <v>1937239</v>
      </c>
      <c r="AD43" s="8">
        <v>1916723</v>
      </c>
      <c r="AE43" s="8">
        <v>1896135</v>
      </c>
      <c r="AF43" s="8">
        <v>1875546</v>
      </c>
      <c r="AG43" s="8">
        <v>1855026</v>
      </c>
      <c r="AH43" s="8">
        <v>1834639</v>
      </c>
      <c r="AI43" s="8">
        <v>1814449</v>
      </c>
      <c r="AJ43" s="8">
        <v>1794517</v>
      </c>
      <c r="AK43" s="8">
        <v>1774900</v>
      </c>
      <c r="AL43" s="8">
        <v>1755655</v>
      </c>
      <c r="AM43" s="8">
        <v>1736835</v>
      </c>
      <c r="AN43" s="8">
        <v>1718489</v>
      </c>
      <c r="AO43" s="8">
        <v>1700666</v>
      </c>
      <c r="AP43" s="8">
        <v>1683412</v>
      </c>
      <c r="AQ43" s="8">
        <v>1666769</v>
      </c>
      <c r="AR43" s="8">
        <v>1650777</v>
      </c>
      <c r="AS43" s="8">
        <v>1635474</v>
      </c>
      <c r="AT43" s="8">
        <v>1620896</v>
      </c>
    </row>
    <row r="44" spans="1:46" ht="15.75" x14ac:dyDescent="0.25">
      <c r="A44" s="8">
        <v>43</v>
      </c>
      <c r="B44" s="9">
        <v>210700</v>
      </c>
      <c r="C44" s="9" t="s">
        <v>97</v>
      </c>
      <c r="D44" s="12" t="s">
        <v>104</v>
      </c>
      <c r="E44" s="8">
        <v>2690454</v>
      </c>
      <c r="F44" s="8">
        <v>2703572</v>
      </c>
      <c r="G44" s="8">
        <v>2713397</v>
      </c>
      <c r="H44" s="8">
        <v>2720123</v>
      </c>
      <c r="I44" s="8">
        <v>2723939</v>
      </c>
      <c r="J44" s="8">
        <v>2725029</v>
      </c>
      <c r="K44" s="8">
        <v>2723573</v>
      </c>
      <c r="L44" s="8">
        <v>2719744</v>
      </c>
      <c r="M44" s="8">
        <v>2713712</v>
      </c>
      <c r="N44" s="8">
        <v>2705641</v>
      </c>
      <c r="O44" s="8">
        <v>2695690</v>
      </c>
      <c r="P44" s="8">
        <v>2684012</v>
      </c>
      <c r="Q44" s="8">
        <v>2670756</v>
      </c>
      <c r="R44" s="8">
        <v>2656065</v>
      </c>
      <c r="S44" s="8">
        <v>2640079</v>
      </c>
      <c r="T44" s="8">
        <v>2622930</v>
      </c>
      <c r="U44" s="8">
        <v>2604747</v>
      </c>
      <c r="V44" s="8">
        <v>2585653</v>
      </c>
      <c r="W44" s="8">
        <v>2565767</v>
      </c>
      <c r="X44" s="8">
        <v>2545201</v>
      </c>
      <c r="Y44" s="8">
        <v>2524064</v>
      </c>
      <c r="Z44" s="8">
        <v>2502458</v>
      </c>
      <c r="AA44" s="8">
        <v>2480482</v>
      </c>
      <c r="AB44" s="8">
        <v>2458228</v>
      </c>
      <c r="AC44" s="8">
        <v>2435784</v>
      </c>
      <c r="AD44" s="8">
        <v>2413232</v>
      </c>
      <c r="AE44" s="8">
        <v>2390651</v>
      </c>
      <c r="AF44" s="8">
        <v>2368112</v>
      </c>
      <c r="AG44" s="8">
        <v>2345683</v>
      </c>
      <c r="AH44" s="8">
        <v>2323426</v>
      </c>
      <c r="AI44" s="8">
        <v>2301399</v>
      </c>
      <c r="AJ44" s="8">
        <v>2279653</v>
      </c>
      <c r="AK44" s="8">
        <v>2258237</v>
      </c>
      <c r="AL44" s="8">
        <v>2237190</v>
      </c>
      <c r="AM44" s="8">
        <v>2216552</v>
      </c>
      <c r="AN44" s="8">
        <v>2196353</v>
      </c>
      <c r="AO44" s="8">
        <v>2176620</v>
      </c>
      <c r="AP44" s="8">
        <v>2157374</v>
      </c>
      <c r="AQ44" s="8">
        <v>2138634</v>
      </c>
      <c r="AR44" s="8">
        <v>2120408</v>
      </c>
      <c r="AS44" s="8">
        <v>2102706</v>
      </c>
      <c r="AT44" s="8">
        <v>2085527</v>
      </c>
    </row>
    <row r="45" spans="1:46" ht="15.75" x14ac:dyDescent="0.25">
      <c r="A45" s="8">
        <v>44</v>
      </c>
      <c r="B45" s="9">
        <v>210800</v>
      </c>
      <c r="C45" s="9" t="s">
        <v>97</v>
      </c>
      <c r="D45" s="12" t="s">
        <v>105</v>
      </c>
      <c r="E45" s="8">
        <v>2313836</v>
      </c>
      <c r="F45" s="8">
        <v>2328378</v>
      </c>
      <c r="G45" s="8">
        <v>2339740</v>
      </c>
      <c r="H45" s="8">
        <v>2348140</v>
      </c>
      <c r="I45" s="8">
        <v>2353787</v>
      </c>
      <c r="J45" s="8">
        <v>2356884</v>
      </c>
      <c r="K45" s="8">
        <v>2357624</v>
      </c>
      <c r="L45" s="8">
        <v>2356197</v>
      </c>
      <c r="M45" s="8">
        <v>2352780</v>
      </c>
      <c r="N45" s="8">
        <v>2347547</v>
      </c>
      <c r="O45" s="8">
        <v>2340661</v>
      </c>
      <c r="P45" s="8">
        <v>2332280</v>
      </c>
      <c r="Q45" s="8">
        <v>2322553</v>
      </c>
      <c r="R45" s="8">
        <v>2311624</v>
      </c>
      <c r="S45" s="8">
        <v>2299625</v>
      </c>
      <c r="T45" s="8">
        <v>2286684</v>
      </c>
      <c r="U45" s="8">
        <v>2272921</v>
      </c>
      <c r="V45" s="8">
        <v>2258448</v>
      </c>
      <c r="W45" s="8">
        <v>2243369</v>
      </c>
      <c r="X45" s="8">
        <v>2227782</v>
      </c>
      <c r="Y45" s="8">
        <v>2211775</v>
      </c>
      <c r="Z45" s="8">
        <v>2195430</v>
      </c>
      <c r="AA45" s="8">
        <v>2178823</v>
      </c>
      <c r="AB45" s="8">
        <v>2162020</v>
      </c>
      <c r="AC45" s="8">
        <v>2145080</v>
      </c>
      <c r="AD45" s="8">
        <v>2128056</v>
      </c>
      <c r="AE45" s="8">
        <v>2110992</v>
      </c>
      <c r="AF45" s="8">
        <v>2093924</v>
      </c>
      <c r="AG45" s="8">
        <v>2076882</v>
      </c>
      <c r="AH45" s="8">
        <v>2059889</v>
      </c>
      <c r="AI45" s="8">
        <v>2042957</v>
      </c>
      <c r="AJ45" s="8">
        <v>2026095</v>
      </c>
      <c r="AK45" s="8">
        <v>2009301</v>
      </c>
      <c r="AL45" s="8">
        <v>1992567</v>
      </c>
      <c r="AM45" s="8">
        <v>1975878</v>
      </c>
      <c r="AN45" s="8">
        <v>1959210</v>
      </c>
      <c r="AO45" s="8">
        <v>1942533</v>
      </c>
      <c r="AP45" s="8">
        <v>1925808</v>
      </c>
      <c r="AQ45" s="8">
        <v>1908990</v>
      </c>
      <c r="AR45" s="8">
        <v>1892024</v>
      </c>
      <c r="AS45" s="8">
        <v>1874852</v>
      </c>
      <c r="AT45" s="8">
        <v>1857403</v>
      </c>
    </row>
    <row r="46" spans="1:46" ht="15.75" x14ac:dyDescent="0.25">
      <c r="A46" s="8">
        <v>45</v>
      </c>
      <c r="B46" s="9">
        <v>210900</v>
      </c>
      <c r="C46" s="9" t="s">
        <v>97</v>
      </c>
      <c r="D46" s="12" t="s">
        <v>106</v>
      </c>
      <c r="E46" s="8">
        <v>1639583</v>
      </c>
      <c r="F46" s="8">
        <v>1647149</v>
      </c>
      <c r="G46" s="8">
        <v>1653063</v>
      </c>
      <c r="H46" s="8">
        <v>1657388</v>
      </c>
      <c r="I46" s="8">
        <v>1660189</v>
      </c>
      <c r="J46" s="8">
        <v>1661531</v>
      </c>
      <c r="K46" s="8">
        <v>1661478</v>
      </c>
      <c r="L46" s="8">
        <v>1660093</v>
      </c>
      <c r="M46" s="8">
        <v>1657442</v>
      </c>
      <c r="N46" s="8">
        <v>1653586</v>
      </c>
      <c r="O46" s="8">
        <v>1648590</v>
      </c>
      <c r="P46" s="8">
        <v>1642517</v>
      </c>
      <c r="Q46" s="8">
        <v>1635429</v>
      </c>
      <c r="R46" s="8">
        <v>1627390</v>
      </c>
      <c r="S46" s="8">
        <v>1618461</v>
      </c>
      <c r="T46" s="8">
        <v>1608706</v>
      </c>
      <c r="U46" s="8">
        <v>1598187</v>
      </c>
      <c r="V46" s="8">
        <v>1586965</v>
      </c>
      <c r="W46" s="8">
        <v>1575103</v>
      </c>
      <c r="X46" s="8">
        <v>1562661</v>
      </c>
      <c r="Y46" s="8">
        <v>1549701</v>
      </c>
      <c r="Z46" s="8">
        <v>1536284</v>
      </c>
      <c r="AA46" s="8">
        <v>1522472</v>
      </c>
      <c r="AB46" s="8">
        <v>1508325</v>
      </c>
      <c r="AC46" s="8">
        <v>1493903</v>
      </c>
      <c r="AD46" s="8">
        <v>1479268</v>
      </c>
      <c r="AE46" s="8">
        <v>1464478</v>
      </c>
      <c r="AF46" s="8">
        <v>1449594</v>
      </c>
      <c r="AG46" s="8">
        <v>1434676</v>
      </c>
      <c r="AH46" s="8">
        <v>1419783</v>
      </c>
      <c r="AI46" s="8">
        <v>1404974</v>
      </c>
      <c r="AJ46" s="8">
        <v>1390310</v>
      </c>
      <c r="AK46" s="8">
        <v>1375848</v>
      </c>
      <c r="AL46" s="8">
        <v>1361647</v>
      </c>
      <c r="AM46" s="8">
        <v>1347766</v>
      </c>
      <c r="AN46" s="8">
        <v>1334263</v>
      </c>
      <c r="AO46" s="8">
        <v>1321197</v>
      </c>
      <c r="AP46" s="8">
        <v>1308625</v>
      </c>
      <c r="AQ46" s="8">
        <v>1296605</v>
      </c>
      <c r="AR46" s="8">
        <v>1285194</v>
      </c>
      <c r="AS46" s="8">
        <v>1274450</v>
      </c>
      <c r="AT46" s="8">
        <v>1264430</v>
      </c>
    </row>
    <row r="47" spans="1:46" ht="15.75" x14ac:dyDescent="0.25">
      <c r="A47" s="8">
        <v>46</v>
      </c>
      <c r="B47" s="9">
        <v>211000</v>
      </c>
      <c r="C47" s="9" t="s">
        <v>97</v>
      </c>
      <c r="D47" s="12" t="s">
        <v>107</v>
      </c>
      <c r="E47" s="8">
        <v>1596297</v>
      </c>
      <c r="F47" s="8">
        <v>1604443</v>
      </c>
      <c r="G47" s="8">
        <v>1610629</v>
      </c>
      <c r="H47" s="8">
        <v>1614970</v>
      </c>
      <c r="I47" s="8">
        <v>1617576</v>
      </c>
      <c r="J47" s="8">
        <v>1618558</v>
      </c>
      <c r="K47" s="8">
        <v>1618019</v>
      </c>
      <c r="L47" s="8">
        <v>1616063</v>
      </c>
      <c r="M47" s="8">
        <v>1612788</v>
      </c>
      <c r="N47" s="8">
        <v>1608292</v>
      </c>
      <c r="O47" s="8">
        <v>1602667</v>
      </c>
      <c r="P47" s="8">
        <v>1596003</v>
      </c>
      <c r="Q47" s="8">
        <v>1588387</v>
      </c>
      <c r="R47" s="8">
        <v>1579904</v>
      </c>
      <c r="S47" s="8">
        <v>1570634</v>
      </c>
      <c r="T47" s="8">
        <v>1560655</v>
      </c>
      <c r="U47" s="8">
        <v>1550041</v>
      </c>
      <c r="V47" s="8">
        <v>1538865</v>
      </c>
      <c r="W47" s="8">
        <v>1527194</v>
      </c>
      <c r="X47" s="8">
        <v>1515094</v>
      </c>
      <c r="Y47" s="8">
        <v>1502628</v>
      </c>
      <c r="Z47" s="8">
        <v>1489855</v>
      </c>
      <c r="AA47" s="8">
        <v>1476831</v>
      </c>
      <c r="AB47" s="8">
        <v>1463609</v>
      </c>
      <c r="AC47" s="8">
        <v>1450240</v>
      </c>
      <c r="AD47" s="8">
        <v>1436769</v>
      </c>
      <c r="AE47" s="8">
        <v>1423243</v>
      </c>
      <c r="AF47" s="8">
        <v>1409700</v>
      </c>
      <c r="AG47" s="8">
        <v>1396179</v>
      </c>
      <c r="AH47" s="8">
        <v>1382715</v>
      </c>
      <c r="AI47" s="8">
        <v>1369338</v>
      </c>
      <c r="AJ47" s="8">
        <v>1356079</v>
      </c>
      <c r="AK47" s="8">
        <v>1342961</v>
      </c>
      <c r="AL47" s="8">
        <v>1330008</v>
      </c>
      <c r="AM47" s="8">
        <v>1317239</v>
      </c>
      <c r="AN47" s="8">
        <v>1304670</v>
      </c>
      <c r="AO47" s="8">
        <v>1292314</v>
      </c>
      <c r="AP47" s="8">
        <v>1280181</v>
      </c>
      <c r="AQ47" s="8">
        <v>1268279</v>
      </c>
      <c r="AR47" s="8">
        <v>1256610</v>
      </c>
      <c r="AS47" s="8">
        <v>1245177</v>
      </c>
      <c r="AT47" s="8">
        <v>1233976</v>
      </c>
    </row>
    <row r="48" spans="1:46" ht="15.75" x14ac:dyDescent="0.25">
      <c r="A48" s="8">
        <v>47</v>
      </c>
      <c r="B48" s="9">
        <v>211100</v>
      </c>
      <c r="C48" s="9" t="s">
        <v>97</v>
      </c>
      <c r="D48" s="12" t="s">
        <v>108</v>
      </c>
      <c r="E48" s="8">
        <v>1380450</v>
      </c>
      <c r="F48" s="8">
        <v>1389604</v>
      </c>
      <c r="G48" s="8">
        <v>1397154</v>
      </c>
      <c r="H48" s="8">
        <v>1403182</v>
      </c>
      <c r="I48" s="8">
        <v>1407768</v>
      </c>
      <c r="J48" s="8">
        <v>1410992</v>
      </c>
      <c r="K48" s="8">
        <v>1412930</v>
      </c>
      <c r="L48" s="8">
        <v>1413657</v>
      </c>
      <c r="M48" s="8">
        <v>1413244</v>
      </c>
      <c r="N48" s="8">
        <v>1411764</v>
      </c>
      <c r="O48" s="8">
        <v>1409284</v>
      </c>
      <c r="P48" s="8">
        <v>1405871</v>
      </c>
      <c r="Q48" s="8">
        <v>1401591</v>
      </c>
      <c r="R48" s="8">
        <v>1396506</v>
      </c>
      <c r="S48" s="8">
        <v>1390676</v>
      </c>
      <c r="T48" s="8">
        <v>1384162</v>
      </c>
      <c r="U48" s="8">
        <v>1377020</v>
      </c>
      <c r="V48" s="8">
        <v>1369305</v>
      </c>
      <c r="W48" s="8">
        <v>1361070</v>
      </c>
      <c r="X48" s="8">
        <v>1352367</v>
      </c>
      <c r="Y48" s="8">
        <v>1343244</v>
      </c>
      <c r="Z48" s="8">
        <v>1333749</v>
      </c>
      <c r="AA48" s="8">
        <v>1323926</v>
      </c>
      <c r="AB48" s="8">
        <v>1313821</v>
      </c>
      <c r="AC48" s="8">
        <v>1303473</v>
      </c>
      <c r="AD48" s="8">
        <v>1292922</v>
      </c>
      <c r="AE48" s="8">
        <v>1282205</v>
      </c>
      <c r="AF48" s="8">
        <v>1271359</v>
      </c>
      <c r="AG48" s="8">
        <v>1260417</v>
      </c>
      <c r="AH48" s="8">
        <v>1249410</v>
      </c>
      <c r="AI48" s="8">
        <v>1238367</v>
      </c>
      <c r="AJ48" s="8">
        <v>1227318</v>
      </c>
      <c r="AK48" s="8">
        <v>1216286</v>
      </c>
      <c r="AL48" s="8">
        <v>1205297</v>
      </c>
      <c r="AM48" s="8">
        <v>1194372</v>
      </c>
      <c r="AN48" s="8">
        <v>1183530</v>
      </c>
      <c r="AO48" s="8">
        <v>1172790</v>
      </c>
      <c r="AP48" s="8">
        <v>1162168</v>
      </c>
      <c r="AQ48" s="8">
        <v>1151677</v>
      </c>
      <c r="AR48" s="8">
        <v>1141330</v>
      </c>
      <c r="AS48" s="8">
        <v>1131137</v>
      </c>
      <c r="AT48" s="8">
        <v>1121106</v>
      </c>
    </row>
    <row r="49" spans="1:46" ht="15.75" x14ac:dyDescent="0.25">
      <c r="A49" s="8">
        <v>48</v>
      </c>
      <c r="B49" s="9">
        <v>211200</v>
      </c>
      <c r="C49" s="9" t="s">
        <v>97</v>
      </c>
      <c r="D49" s="12" t="s">
        <v>109</v>
      </c>
      <c r="E49" s="8">
        <v>2377360</v>
      </c>
      <c r="F49" s="8">
        <v>2388101</v>
      </c>
      <c r="G49" s="8">
        <v>2396611</v>
      </c>
      <c r="H49" s="8">
        <v>2402966</v>
      </c>
      <c r="I49" s="8">
        <v>2407241</v>
      </c>
      <c r="J49" s="8">
        <v>2409510</v>
      </c>
      <c r="K49" s="8">
        <v>2409852</v>
      </c>
      <c r="L49" s="8">
        <v>2408341</v>
      </c>
      <c r="M49" s="8">
        <v>2405056</v>
      </c>
      <c r="N49" s="8">
        <v>2400075</v>
      </c>
      <c r="O49" s="8">
        <v>2393477</v>
      </c>
      <c r="P49" s="8">
        <v>2385340</v>
      </c>
      <c r="Q49" s="8">
        <v>2375745</v>
      </c>
      <c r="R49" s="8">
        <v>2364773</v>
      </c>
      <c r="S49" s="8">
        <v>2352503</v>
      </c>
      <c r="T49" s="8">
        <v>2339019</v>
      </c>
      <c r="U49" s="8">
        <v>2324402</v>
      </c>
      <c r="V49" s="8">
        <v>2308736</v>
      </c>
      <c r="W49" s="8">
        <v>2292103</v>
      </c>
      <c r="X49" s="8">
        <v>2274588</v>
      </c>
      <c r="Y49" s="8">
        <v>2256276</v>
      </c>
      <c r="Z49" s="8">
        <v>2237252</v>
      </c>
      <c r="AA49" s="8">
        <v>2217602</v>
      </c>
      <c r="AB49" s="8">
        <v>2197413</v>
      </c>
      <c r="AC49" s="8">
        <v>2176772</v>
      </c>
      <c r="AD49" s="8">
        <v>2155767</v>
      </c>
      <c r="AE49" s="8">
        <v>2134485</v>
      </c>
      <c r="AF49" s="8">
        <v>2113017</v>
      </c>
      <c r="AG49" s="8">
        <v>2091451</v>
      </c>
      <c r="AH49" s="8">
        <v>2069878</v>
      </c>
      <c r="AI49" s="8">
        <v>2048389</v>
      </c>
      <c r="AJ49" s="8">
        <v>2027075</v>
      </c>
      <c r="AK49" s="8">
        <v>2006028</v>
      </c>
      <c r="AL49" s="8">
        <v>1985341</v>
      </c>
      <c r="AM49" s="8">
        <v>1965107</v>
      </c>
      <c r="AN49" s="8">
        <v>1945420</v>
      </c>
      <c r="AO49" s="8">
        <v>1926375</v>
      </c>
      <c r="AP49" s="8">
        <v>1908066</v>
      </c>
      <c r="AQ49" s="8">
        <v>1890590</v>
      </c>
      <c r="AR49" s="8">
        <v>1874042</v>
      </c>
      <c r="AS49" s="8">
        <v>1858519</v>
      </c>
      <c r="AT49" s="8">
        <v>1844120</v>
      </c>
    </row>
    <row r="50" spans="1:46" ht="15.75" x14ac:dyDescent="0.25">
      <c r="A50" s="8">
        <v>49</v>
      </c>
      <c r="B50" s="9">
        <v>211300</v>
      </c>
      <c r="C50" s="9" t="s">
        <v>97</v>
      </c>
      <c r="D50" s="12" t="s">
        <v>110</v>
      </c>
      <c r="E50" s="8">
        <v>2863591</v>
      </c>
      <c r="F50" s="8">
        <v>2872635</v>
      </c>
      <c r="G50" s="8">
        <v>2880777</v>
      </c>
      <c r="H50" s="8">
        <v>2887915</v>
      </c>
      <c r="I50" s="8">
        <v>2893954</v>
      </c>
      <c r="J50" s="8">
        <v>2898811</v>
      </c>
      <c r="K50" s="8">
        <v>2902412</v>
      </c>
      <c r="L50" s="8">
        <v>2904692</v>
      </c>
      <c r="M50" s="8">
        <v>2905596</v>
      </c>
      <c r="N50" s="8">
        <v>2905080</v>
      </c>
      <c r="O50" s="8">
        <v>2903109</v>
      </c>
      <c r="P50" s="8">
        <v>2899657</v>
      </c>
      <c r="Q50" s="8">
        <v>2894708</v>
      </c>
      <c r="R50" s="8">
        <v>2888257</v>
      </c>
      <c r="S50" s="8">
        <v>2880306</v>
      </c>
      <c r="T50" s="8">
        <v>2870871</v>
      </c>
      <c r="U50" s="8">
        <v>2859973</v>
      </c>
      <c r="V50" s="8">
        <v>2847647</v>
      </c>
      <c r="W50" s="8">
        <v>2833934</v>
      </c>
      <c r="X50" s="8">
        <v>2818887</v>
      </c>
      <c r="Y50" s="8">
        <v>2802568</v>
      </c>
      <c r="Z50" s="8">
        <v>2785050</v>
      </c>
      <c r="AA50" s="8">
        <v>2766414</v>
      </c>
      <c r="AB50" s="8">
        <v>2746751</v>
      </c>
      <c r="AC50" s="8">
        <v>2726163</v>
      </c>
      <c r="AD50" s="8">
        <v>2704761</v>
      </c>
      <c r="AE50" s="8">
        <v>2682664</v>
      </c>
      <c r="AF50" s="8">
        <v>2660004</v>
      </c>
      <c r="AG50" s="8">
        <v>2636921</v>
      </c>
      <c r="AH50" s="8">
        <v>2613564</v>
      </c>
      <c r="AI50" s="8">
        <v>2590094</v>
      </c>
      <c r="AJ50" s="8">
        <v>2566679</v>
      </c>
      <c r="AK50" s="8">
        <v>2543498</v>
      </c>
      <c r="AL50" s="8">
        <v>2520741</v>
      </c>
      <c r="AM50" s="8">
        <v>2498606</v>
      </c>
      <c r="AN50" s="8">
        <v>2477300</v>
      </c>
      <c r="AO50" s="8">
        <v>2457044</v>
      </c>
      <c r="AP50" s="8">
        <v>2438063</v>
      </c>
      <c r="AQ50" s="8">
        <v>2420596</v>
      </c>
      <c r="AR50" s="8">
        <v>2404889</v>
      </c>
      <c r="AS50" s="8">
        <v>2391200</v>
      </c>
      <c r="AT50" s="8">
        <v>2379796</v>
      </c>
    </row>
    <row r="51" spans="1:46" ht="15.75" x14ac:dyDescent="0.25">
      <c r="A51" s="8">
        <v>50</v>
      </c>
      <c r="B51" s="9">
        <v>211400</v>
      </c>
      <c r="C51" s="9" t="s">
        <v>97</v>
      </c>
      <c r="D51" s="12" t="s">
        <v>111</v>
      </c>
      <c r="E51" s="8">
        <v>2424266</v>
      </c>
      <c r="F51" s="8">
        <v>2433970</v>
      </c>
      <c r="G51" s="8">
        <v>2442286</v>
      </c>
      <c r="H51" s="8">
        <v>2449209</v>
      </c>
      <c r="I51" s="8">
        <v>2454738</v>
      </c>
      <c r="J51" s="8">
        <v>2458875</v>
      </c>
      <c r="K51" s="8">
        <v>2461626</v>
      </c>
      <c r="L51" s="8">
        <v>2463002</v>
      </c>
      <c r="M51" s="8">
        <v>2463018</v>
      </c>
      <c r="N51" s="8">
        <v>2461692</v>
      </c>
      <c r="O51" s="8">
        <v>2459046</v>
      </c>
      <c r="P51" s="8">
        <v>2455106</v>
      </c>
      <c r="Q51" s="8">
        <v>2449904</v>
      </c>
      <c r="R51" s="8">
        <v>2443474</v>
      </c>
      <c r="S51" s="8">
        <v>2435853</v>
      </c>
      <c r="T51" s="8">
        <v>2427084</v>
      </c>
      <c r="U51" s="8">
        <v>2417214</v>
      </c>
      <c r="V51" s="8">
        <v>2406293</v>
      </c>
      <c r="W51" s="8">
        <v>2394374</v>
      </c>
      <c r="X51" s="8">
        <v>2381517</v>
      </c>
      <c r="Y51" s="8">
        <v>2367784</v>
      </c>
      <c r="Z51" s="8">
        <v>2353240</v>
      </c>
      <c r="AA51" s="8">
        <v>2337957</v>
      </c>
      <c r="AB51" s="8">
        <v>2322007</v>
      </c>
      <c r="AC51" s="8">
        <v>2305470</v>
      </c>
      <c r="AD51" s="8">
        <v>2288427</v>
      </c>
      <c r="AE51" s="8">
        <v>2270965</v>
      </c>
      <c r="AF51" s="8">
        <v>2253173</v>
      </c>
      <c r="AG51" s="8">
        <v>2235147</v>
      </c>
      <c r="AH51" s="8">
        <v>2216983</v>
      </c>
      <c r="AI51" s="8">
        <v>2198784</v>
      </c>
      <c r="AJ51" s="8">
        <v>2180656</v>
      </c>
      <c r="AK51" s="8">
        <v>2162708</v>
      </c>
      <c r="AL51" s="8">
        <v>2145056</v>
      </c>
      <c r="AM51" s="8">
        <v>2127817</v>
      </c>
      <c r="AN51" s="8">
        <v>2111112</v>
      </c>
      <c r="AO51" s="8">
        <v>2095068</v>
      </c>
      <c r="AP51" s="8">
        <v>2079815</v>
      </c>
      <c r="AQ51" s="8">
        <v>2065487</v>
      </c>
      <c r="AR51" s="8">
        <v>2052220</v>
      </c>
      <c r="AS51" s="8">
        <v>2040159</v>
      </c>
      <c r="AT51" s="8">
        <v>2029447</v>
      </c>
    </row>
    <row r="52" spans="1:46" ht="15.75" x14ac:dyDescent="0.25">
      <c r="A52" s="8">
        <v>51</v>
      </c>
      <c r="B52" s="9">
        <v>220100</v>
      </c>
      <c r="C52" s="9" t="s">
        <v>112</v>
      </c>
      <c r="D52" s="12" t="s">
        <v>113</v>
      </c>
      <c r="E52" s="8">
        <v>8984871</v>
      </c>
      <c r="F52" s="8">
        <v>9066391</v>
      </c>
      <c r="G52" s="8">
        <v>9134712</v>
      </c>
      <c r="H52" s="8">
        <v>9190745</v>
      </c>
      <c r="I52" s="8">
        <v>9235370</v>
      </c>
      <c r="J52" s="8">
        <v>9269432</v>
      </c>
      <c r="K52" s="8">
        <v>9293744</v>
      </c>
      <c r="L52" s="8">
        <v>9309084</v>
      </c>
      <c r="M52" s="8">
        <v>9316198</v>
      </c>
      <c r="N52" s="8">
        <v>9315799</v>
      </c>
      <c r="O52" s="8">
        <v>9308566</v>
      </c>
      <c r="P52" s="8">
        <v>9295145</v>
      </c>
      <c r="Q52" s="8">
        <v>9276148</v>
      </c>
      <c r="R52" s="8">
        <v>9252154</v>
      </c>
      <c r="S52" s="8">
        <v>9223711</v>
      </c>
      <c r="T52" s="8">
        <v>9191330</v>
      </c>
      <c r="U52" s="8">
        <v>9155491</v>
      </c>
      <c r="V52" s="8">
        <v>9116640</v>
      </c>
      <c r="W52" s="8">
        <v>9075191</v>
      </c>
      <c r="X52" s="8">
        <v>9031522</v>
      </c>
      <c r="Y52" s="8">
        <v>8985981</v>
      </c>
      <c r="Z52" s="8">
        <v>8938880</v>
      </c>
      <c r="AA52" s="8">
        <v>8890500</v>
      </c>
      <c r="AB52" s="8">
        <v>8841087</v>
      </c>
      <c r="AC52" s="8">
        <v>8790853</v>
      </c>
      <c r="AD52" s="8">
        <v>8739980</v>
      </c>
      <c r="AE52" s="8">
        <v>8688614</v>
      </c>
      <c r="AF52" s="8">
        <v>8636868</v>
      </c>
      <c r="AG52" s="8">
        <v>8584823</v>
      </c>
      <c r="AH52" s="8">
        <v>8532526</v>
      </c>
      <c r="AI52" s="8">
        <v>8479989</v>
      </c>
      <c r="AJ52" s="8">
        <v>8427194</v>
      </c>
      <c r="AK52" s="8">
        <v>8374088</v>
      </c>
      <c r="AL52" s="8">
        <v>8320584</v>
      </c>
      <c r="AM52" s="8">
        <v>8266562</v>
      </c>
      <c r="AN52" s="8">
        <v>8211871</v>
      </c>
      <c r="AO52" s="8">
        <v>8156324</v>
      </c>
      <c r="AP52" s="8">
        <v>8099702</v>
      </c>
      <c r="AQ52" s="8">
        <v>8041752</v>
      </c>
      <c r="AR52" s="8">
        <v>7982189</v>
      </c>
      <c r="AS52" s="8">
        <v>7920692</v>
      </c>
      <c r="AT52" s="8">
        <v>7856910</v>
      </c>
    </row>
    <row r="53" spans="1:46" ht="15.75" x14ac:dyDescent="0.25">
      <c r="A53" s="8">
        <v>52</v>
      </c>
      <c r="B53" s="9">
        <v>220200</v>
      </c>
      <c r="C53" s="9" t="s">
        <v>112</v>
      </c>
      <c r="D53" s="12" t="s">
        <v>114</v>
      </c>
      <c r="E53" s="8">
        <v>3602581</v>
      </c>
      <c r="F53" s="8">
        <v>3623476</v>
      </c>
      <c r="G53" s="8">
        <v>3639845</v>
      </c>
      <c r="H53" s="8">
        <v>3651951</v>
      </c>
      <c r="I53" s="8">
        <v>3660054</v>
      </c>
      <c r="J53" s="8">
        <v>3664401</v>
      </c>
      <c r="K53" s="8">
        <v>3665237</v>
      </c>
      <c r="L53" s="8">
        <v>3662797</v>
      </c>
      <c r="M53" s="8">
        <v>3657307</v>
      </c>
      <c r="N53" s="8">
        <v>3648989</v>
      </c>
      <c r="O53" s="8">
        <v>3638055</v>
      </c>
      <c r="P53" s="8">
        <v>3624711</v>
      </c>
      <c r="Q53" s="8">
        <v>3609154</v>
      </c>
      <c r="R53" s="8">
        <v>3591575</v>
      </c>
      <c r="S53" s="8">
        <v>3572157</v>
      </c>
      <c r="T53" s="8">
        <v>3551075</v>
      </c>
      <c r="U53" s="8">
        <v>3528497</v>
      </c>
      <c r="V53" s="8">
        <v>3504585</v>
      </c>
      <c r="W53" s="8">
        <v>3479491</v>
      </c>
      <c r="X53" s="8">
        <v>3453360</v>
      </c>
      <c r="Y53" s="8">
        <v>3426332</v>
      </c>
      <c r="Z53" s="8">
        <v>3398537</v>
      </c>
      <c r="AA53" s="8">
        <v>3370097</v>
      </c>
      <c r="AB53" s="8">
        <v>3341130</v>
      </c>
      <c r="AC53" s="8">
        <v>3311744</v>
      </c>
      <c r="AD53" s="8">
        <v>3282039</v>
      </c>
      <c r="AE53" s="8">
        <v>3252109</v>
      </c>
      <c r="AF53" s="8">
        <v>3222040</v>
      </c>
      <c r="AG53" s="8">
        <v>3191910</v>
      </c>
      <c r="AH53" s="8">
        <v>3161792</v>
      </c>
      <c r="AI53" s="8">
        <v>3131748</v>
      </c>
      <c r="AJ53" s="8">
        <v>3101834</v>
      </c>
      <c r="AK53" s="8">
        <v>3072101</v>
      </c>
      <c r="AL53" s="8">
        <v>3042587</v>
      </c>
      <c r="AM53" s="8">
        <v>3013329</v>
      </c>
      <c r="AN53" s="8">
        <v>2984352</v>
      </c>
      <c r="AO53" s="8">
        <v>2955674</v>
      </c>
      <c r="AP53" s="8">
        <v>2927309</v>
      </c>
      <c r="AQ53" s="8">
        <v>2899258</v>
      </c>
      <c r="AR53" s="8">
        <v>2871520</v>
      </c>
      <c r="AS53" s="8">
        <v>2844083</v>
      </c>
      <c r="AT53" s="8">
        <v>2816929</v>
      </c>
    </row>
    <row r="54" spans="1:46" ht="15.75" x14ac:dyDescent="0.25">
      <c r="A54" s="8">
        <v>53</v>
      </c>
      <c r="B54" s="9">
        <v>220300</v>
      </c>
      <c r="C54" s="9" t="s">
        <v>112</v>
      </c>
      <c r="D54" s="12" t="s">
        <v>115</v>
      </c>
      <c r="E54" s="8">
        <v>1803515</v>
      </c>
      <c r="F54" s="8">
        <v>1814633</v>
      </c>
      <c r="G54" s="8">
        <v>1823941</v>
      </c>
      <c r="H54" s="8">
        <v>1831517</v>
      </c>
      <c r="I54" s="8">
        <v>1837437</v>
      </c>
      <c r="J54" s="8">
        <v>1841775</v>
      </c>
      <c r="K54" s="8">
        <v>1844606</v>
      </c>
      <c r="L54" s="8">
        <v>1846002</v>
      </c>
      <c r="M54" s="8">
        <v>1846035</v>
      </c>
      <c r="N54" s="8">
        <v>1844775</v>
      </c>
      <c r="O54" s="8">
        <v>1842292</v>
      </c>
      <c r="P54" s="8">
        <v>1838654</v>
      </c>
      <c r="Q54" s="8">
        <v>1833928</v>
      </c>
      <c r="R54" s="8">
        <v>1828181</v>
      </c>
      <c r="S54" s="8">
        <v>1821477</v>
      </c>
      <c r="T54" s="8">
        <v>1813881</v>
      </c>
      <c r="U54" s="8">
        <v>1805456</v>
      </c>
      <c r="V54" s="8">
        <v>1796262</v>
      </c>
      <c r="W54" s="8">
        <v>1786362</v>
      </c>
      <c r="X54" s="8">
        <v>1775814</v>
      </c>
      <c r="Y54" s="8">
        <v>1764678</v>
      </c>
      <c r="Z54" s="8">
        <v>1753010</v>
      </c>
      <c r="AA54" s="8">
        <v>1740867</v>
      </c>
      <c r="AB54" s="8">
        <v>1728305</v>
      </c>
      <c r="AC54" s="8">
        <v>1715377</v>
      </c>
      <c r="AD54" s="8">
        <v>1702136</v>
      </c>
      <c r="AE54" s="8">
        <v>1688636</v>
      </c>
      <c r="AF54" s="8">
        <v>1674926</v>
      </c>
      <c r="AG54" s="8">
        <v>1661056</v>
      </c>
      <c r="AH54" s="8">
        <v>1647075</v>
      </c>
      <c r="AI54" s="8">
        <v>1633032</v>
      </c>
      <c r="AJ54" s="8">
        <v>1618972</v>
      </c>
      <c r="AK54" s="8">
        <v>1604941</v>
      </c>
      <c r="AL54" s="8">
        <v>1590983</v>
      </c>
      <c r="AM54" s="8">
        <v>1577142</v>
      </c>
      <c r="AN54" s="8">
        <v>1563459</v>
      </c>
      <c r="AO54" s="8">
        <v>1549977</v>
      </c>
      <c r="AP54" s="8">
        <v>1536735</v>
      </c>
      <c r="AQ54" s="8">
        <v>1523772</v>
      </c>
      <c r="AR54" s="8">
        <v>1511126</v>
      </c>
      <c r="AS54" s="8">
        <v>1498833</v>
      </c>
      <c r="AT54" s="8">
        <v>1486931</v>
      </c>
    </row>
    <row r="55" spans="1:46" ht="15.75" x14ac:dyDescent="0.25">
      <c r="A55" s="8">
        <v>54</v>
      </c>
      <c r="B55" s="9">
        <v>220400</v>
      </c>
      <c r="C55" s="9" t="s">
        <v>112</v>
      </c>
      <c r="D55" s="12" t="s">
        <v>116</v>
      </c>
      <c r="E55" s="8">
        <v>991587</v>
      </c>
      <c r="F55" s="8">
        <v>996843</v>
      </c>
      <c r="G55" s="8">
        <v>1001070</v>
      </c>
      <c r="H55" s="8">
        <v>1004311</v>
      </c>
      <c r="I55" s="8">
        <v>1006606</v>
      </c>
      <c r="J55" s="8">
        <v>1007997</v>
      </c>
      <c r="K55" s="8">
        <v>1008522</v>
      </c>
      <c r="L55" s="8">
        <v>1008222</v>
      </c>
      <c r="M55" s="8">
        <v>1007136</v>
      </c>
      <c r="N55" s="8">
        <v>1005305</v>
      </c>
      <c r="O55" s="8">
        <v>1002766</v>
      </c>
      <c r="P55" s="8">
        <v>999559</v>
      </c>
      <c r="Q55" s="8">
        <v>995721</v>
      </c>
      <c r="R55" s="8">
        <v>991291</v>
      </c>
      <c r="S55" s="8">
        <v>986306</v>
      </c>
      <c r="T55" s="8">
        <v>980804</v>
      </c>
      <c r="U55" s="8">
        <v>974821</v>
      </c>
      <c r="V55" s="8">
        <v>968394</v>
      </c>
      <c r="W55" s="8">
        <v>961560</v>
      </c>
      <c r="X55" s="8">
        <v>954354</v>
      </c>
      <c r="Y55" s="8">
        <v>946812</v>
      </c>
      <c r="Z55" s="8">
        <v>938969</v>
      </c>
      <c r="AA55" s="8">
        <v>930861</v>
      </c>
      <c r="AB55" s="8">
        <v>922522</v>
      </c>
      <c r="AC55" s="8">
        <v>913987</v>
      </c>
      <c r="AD55" s="8">
        <v>905289</v>
      </c>
      <c r="AE55" s="8">
        <v>896462</v>
      </c>
      <c r="AF55" s="8">
        <v>887540</v>
      </c>
      <c r="AG55" s="8">
        <v>878555</v>
      </c>
      <c r="AH55" s="8">
        <v>869541</v>
      </c>
      <c r="AI55" s="8">
        <v>860530</v>
      </c>
      <c r="AJ55" s="8">
        <v>851553</v>
      </c>
      <c r="AK55" s="8">
        <v>842643</v>
      </c>
      <c r="AL55" s="8">
        <v>833831</v>
      </c>
      <c r="AM55" s="8">
        <v>825148</v>
      </c>
      <c r="AN55" s="8">
        <v>816625</v>
      </c>
      <c r="AO55" s="8">
        <v>808292</v>
      </c>
      <c r="AP55" s="8">
        <v>800179</v>
      </c>
      <c r="AQ55" s="8">
        <v>792317</v>
      </c>
      <c r="AR55" s="8">
        <v>784734</v>
      </c>
      <c r="AS55" s="8">
        <v>777460</v>
      </c>
      <c r="AT55" s="8">
        <v>770524</v>
      </c>
    </row>
    <row r="56" spans="1:46" ht="15.75" x14ac:dyDescent="0.25">
      <c r="A56" s="8">
        <v>55</v>
      </c>
      <c r="B56" s="9">
        <v>220500</v>
      </c>
      <c r="C56" s="9" t="s">
        <v>112</v>
      </c>
      <c r="D56" s="12" t="s">
        <v>117</v>
      </c>
      <c r="E56" s="8">
        <v>1801292</v>
      </c>
      <c r="F56" s="8">
        <v>1812003</v>
      </c>
      <c r="G56" s="8">
        <v>1820591</v>
      </c>
      <c r="H56" s="8">
        <v>1827164</v>
      </c>
      <c r="I56" s="8">
        <v>1831833</v>
      </c>
      <c r="J56" s="8">
        <v>1834701</v>
      </c>
      <c r="K56" s="8">
        <v>1835874</v>
      </c>
      <c r="L56" s="8">
        <v>1835450</v>
      </c>
      <c r="M56" s="8">
        <v>1833528</v>
      </c>
      <c r="N56" s="8">
        <v>1830202</v>
      </c>
      <c r="O56" s="8">
        <v>1825566</v>
      </c>
      <c r="P56" s="8">
        <v>1819710</v>
      </c>
      <c r="Q56" s="8">
        <v>1812720</v>
      </c>
      <c r="R56" s="8">
        <v>1804682</v>
      </c>
      <c r="S56" s="8">
        <v>1795678</v>
      </c>
      <c r="T56" s="8">
        <v>1785786</v>
      </c>
      <c r="U56" s="8">
        <v>1775086</v>
      </c>
      <c r="V56" s="8">
        <v>1763649</v>
      </c>
      <c r="W56" s="8">
        <v>1751549</v>
      </c>
      <c r="X56" s="8">
        <v>1738854</v>
      </c>
      <c r="Y56" s="8">
        <v>1725631</v>
      </c>
      <c r="Z56" s="8">
        <v>1711943</v>
      </c>
      <c r="AA56" s="8">
        <v>1697853</v>
      </c>
      <c r="AB56" s="8">
        <v>1683418</v>
      </c>
      <c r="AC56" s="8">
        <v>1668695</v>
      </c>
      <c r="AD56" s="8">
        <v>1653736</v>
      </c>
      <c r="AE56" s="8">
        <v>1638594</v>
      </c>
      <c r="AF56" s="8">
        <v>1623316</v>
      </c>
      <c r="AG56" s="8">
        <v>1607948</v>
      </c>
      <c r="AH56" s="8">
        <v>1592533</v>
      </c>
      <c r="AI56" s="8">
        <v>1577110</v>
      </c>
      <c r="AJ56" s="8">
        <v>1561719</v>
      </c>
      <c r="AK56" s="8">
        <v>1546394</v>
      </c>
      <c r="AL56" s="8">
        <v>1531168</v>
      </c>
      <c r="AM56" s="8">
        <v>1516070</v>
      </c>
      <c r="AN56" s="8">
        <v>1501128</v>
      </c>
      <c r="AO56" s="8">
        <v>1486368</v>
      </c>
      <c r="AP56" s="8">
        <v>1471810</v>
      </c>
      <c r="AQ56" s="8">
        <v>1457474</v>
      </c>
      <c r="AR56" s="8">
        <v>1443378</v>
      </c>
      <c r="AS56" s="8">
        <v>1429535</v>
      </c>
      <c r="AT56" s="8">
        <v>1415958</v>
      </c>
    </row>
    <row r="57" spans="1:46" ht="15.75" x14ac:dyDescent="0.25">
      <c r="A57" s="8">
        <v>56</v>
      </c>
      <c r="B57" s="9">
        <v>220600</v>
      </c>
      <c r="C57" s="9" t="s">
        <v>112</v>
      </c>
      <c r="D57" s="12" t="s">
        <v>118</v>
      </c>
      <c r="E57" s="8">
        <v>947979</v>
      </c>
      <c r="F57" s="8">
        <v>951797</v>
      </c>
      <c r="G57" s="8">
        <v>954665</v>
      </c>
      <c r="H57" s="8">
        <v>956623</v>
      </c>
      <c r="I57" s="8">
        <v>957711</v>
      </c>
      <c r="J57" s="8">
        <v>957969</v>
      </c>
      <c r="K57" s="8">
        <v>957438</v>
      </c>
      <c r="L57" s="8">
        <v>956155</v>
      </c>
      <c r="M57" s="8">
        <v>954158</v>
      </c>
      <c r="N57" s="8">
        <v>951486</v>
      </c>
      <c r="O57" s="8">
        <v>948176</v>
      </c>
      <c r="P57" s="8">
        <v>944264</v>
      </c>
      <c r="Q57" s="8">
        <v>939786</v>
      </c>
      <c r="R57" s="8">
        <v>934779</v>
      </c>
      <c r="S57" s="8">
        <v>929276</v>
      </c>
      <c r="T57" s="8">
        <v>923313</v>
      </c>
      <c r="U57" s="8">
        <v>916924</v>
      </c>
      <c r="V57" s="8">
        <v>910142</v>
      </c>
      <c r="W57" s="8">
        <v>903000</v>
      </c>
      <c r="X57" s="8">
        <v>895531</v>
      </c>
      <c r="Y57" s="8">
        <v>887765</v>
      </c>
      <c r="Z57" s="8">
        <v>879736</v>
      </c>
      <c r="AA57" s="8">
        <v>871472</v>
      </c>
      <c r="AB57" s="8">
        <v>863006</v>
      </c>
      <c r="AC57" s="8">
        <v>854366</v>
      </c>
      <c r="AD57" s="8">
        <v>845581</v>
      </c>
      <c r="AE57" s="8">
        <v>836681</v>
      </c>
      <c r="AF57" s="8">
        <v>827693</v>
      </c>
      <c r="AG57" s="8">
        <v>818645</v>
      </c>
      <c r="AH57" s="8">
        <v>809565</v>
      </c>
      <c r="AI57" s="8">
        <v>800477</v>
      </c>
      <c r="AJ57" s="8">
        <v>791410</v>
      </c>
      <c r="AK57" s="8">
        <v>782388</v>
      </c>
      <c r="AL57" s="8">
        <v>773436</v>
      </c>
      <c r="AM57" s="8">
        <v>764578</v>
      </c>
      <c r="AN57" s="8">
        <v>755838</v>
      </c>
      <c r="AO57" s="8">
        <v>747241</v>
      </c>
      <c r="AP57" s="8">
        <v>738807</v>
      </c>
      <c r="AQ57" s="8">
        <v>730561</v>
      </c>
      <c r="AR57" s="8">
        <v>722523</v>
      </c>
      <c r="AS57" s="8">
        <v>714715</v>
      </c>
      <c r="AT57" s="8">
        <v>707157</v>
      </c>
    </row>
    <row r="58" spans="1:46" ht="15.75" x14ac:dyDescent="0.25">
      <c r="A58" s="8">
        <v>57</v>
      </c>
      <c r="B58" s="9">
        <v>220700</v>
      </c>
      <c r="C58" s="9" t="s">
        <v>112</v>
      </c>
      <c r="D58" s="12" t="s">
        <v>119</v>
      </c>
      <c r="E58" s="8">
        <v>2235875</v>
      </c>
      <c r="F58" s="8">
        <v>2252899</v>
      </c>
      <c r="G58" s="8">
        <v>2267902</v>
      </c>
      <c r="H58" s="8">
        <v>2280961</v>
      </c>
      <c r="I58" s="8">
        <v>2292152</v>
      </c>
      <c r="J58" s="8">
        <v>2301549</v>
      </c>
      <c r="K58" s="8">
        <v>2309225</v>
      </c>
      <c r="L58" s="8">
        <v>2315253</v>
      </c>
      <c r="M58" s="8">
        <v>2319704</v>
      </c>
      <c r="N58" s="8">
        <v>2322648</v>
      </c>
      <c r="O58" s="8">
        <v>2324154</v>
      </c>
      <c r="P58" s="8">
        <v>2324290</v>
      </c>
      <c r="Q58" s="8">
        <v>2323122</v>
      </c>
      <c r="R58" s="8">
        <v>2320717</v>
      </c>
      <c r="S58" s="8">
        <v>2317139</v>
      </c>
      <c r="T58" s="8">
        <v>2312451</v>
      </c>
      <c r="U58" s="8">
        <v>2306716</v>
      </c>
      <c r="V58" s="8">
        <v>2299996</v>
      </c>
      <c r="W58" s="8">
        <v>2292349</v>
      </c>
      <c r="X58" s="8">
        <v>2283837</v>
      </c>
      <c r="Y58" s="8">
        <v>2274515</v>
      </c>
      <c r="Z58" s="8">
        <v>2264442</v>
      </c>
      <c r="AA58" s="8">
        <v>2253674</v>
      </c>
      <c r="AB58" s="8">
        <v>2242264</v>
      </c>
      <c r="AC58" s="8">
        <v>2230266</v>
      </c>
      <c r="AD58" s="8">
        <v>2217734</v>
      </c>
      <c r="AE58" s="8">
        <v>2204718</v>
      </c>
      <c r="AF58" s="8">
        <v>2191269</v>
      </c>
      <c r="AG58" s="8">
        <v>2177435</v>
      </c>
      <c r="AH58" s="8">
        <v>2163266</v>
      </c>
      <c r="AI58" s="8">
        <v>2148808</v>
      </c>
      <c r="AJ58" s="8">
        <v>2134107</v>
      </c>
      <c r="AK58" s="8">
        <v>2119207</v>
      </c>
      <c r="AL58" s="8">
        <v>2104153</v>
      </c>
      <c r="AM58" s="8">
        <v>2088987</v>
      </c>
      <c r="AN58" s="8">
        <v>2073751</v>
      </c>
      <c r="AO58" s="8">
        <v>2058485</v>
      </c>
      <c r="AP58" s="8">
        <v>2043229</v>
      </c>
      <c r="AQ58" s="8">
        <v>2028020</v>
      </c>
      <c r="AR58" s="8">
        <v>2012895</v>
      </c>
      <c r="AS58" s="8">
        <v>1997892</v>
      </c>
      <c r="AT58" s="8">
        <v>1983044</v>
      </c>
    </row>
    <row r="59" spans="1:46" ht="15.75" x14ac:dyDescent="0.25">
      <c r="A59" s="8">
        <v>58</v>
      </c>
      <c r="B59" s="9">
        <v>220800</v>
      </c>
      <c r="C59" s="9" t="s">
        <v>112</v>
      </c>
      <c r="D59" s="12" t="s">
        <v>120</v>
      </c>
      <c r="E59" s="8">
        <v>1542159</v>
      </c>
      <c r="F59" s="8">
        <v>1551295</v>
      </c>
      <c r="G59" s="8">
        <v>1558751</v>
      </c>
      <c r="H59" s="8">
        <v>1564608</v>
      </c>
      <c r="I59" s="8">
        <v>1568944</v>
      </c>
      <c r="J59" s="8">
        <v>1571835</v>
      </c>
      <c r="K59" s="8">
        <v>1573356</v>
      </c>
      <c r="L59" s="8">
        <v>1573581</v>
      </c>
      <c r="M59" s="8">
        <v>1572581</v>
      </c>
      <c r="N59" s="8">
        <v>1570427</v>
      </c>
      <c r="O59" s="8">
        <v>1567186</v>
      </c>
      <c r="P59" s="8">
        <v>1562925</v>
      </c>
      <c r="Q59" s="8">
        <v>1557709</v>
      </c>
      <c r="R59" s="8">
        <v>1551602</v>
      </c>
      <c r="S59" s="8">
        <v>1544665</v>
      </c>
      <c r="T59" s="8">
        <v>1536959</v>
      </c>
      <c r="U59" s="8">
        <v>1528540</v>
      </c>
      <c r="V59" s="8">
        <v>1519468</v>
      </c>
      <c r="W59" s="8">
        <v>1509795</v>
      </c>
      <c r="X59" s="8">
        <v>1499576</v>
      </c>
      <c r="Y59" s="8">
        <v>1488862</v>
      </c>
      <c r="Z59" s="8">
        <v>1477704</v>
      </c>
      <c r="AA59" s="8">
        <v>1466149</v>
      </c>
      <c r="AB59" s="8">
        <v>1454245</v>
      </c>
      <c r="AC59" s="8">
        <v>1442036</v>
      </c>
      <c r="AD59" s="8">
        <v>1429566</v>
      </c>
      <c r="AE59" s="8">
        <v>1416877</v>
      </c>
      <c r="AF59" s="8">
        <v>1404008</v>
      </c>
      <c r="AG59" s="8">
        <v>1390999</v>
      </c>
      <c r="AH59" s="8">
        <v>1377885</v>
      </c>
      <c r="AI59" s="8">
        <v>1364703</v>
      </c>
      <c r="AJ59" s="8">
        <v>1351484</v>
      </c>
      <c r="AK59" s="8">
        <v>1338262</v>
      </c>
      <c r="AL59" s="8">
        <v>1325066</v>
      </c>
      <c r="AM59" s="8">
        <v>1311925</v>
      </c>
      <c r="AN59" s="8">
        <v>1298866</v>
      </c>
      <c r="AO59" s="8">
        <v>1285913</v>
      </c>
      <c r="AP59" s="8">
        <v>1273090</v>
      </c>
      <c r="AQ59" s="8">
        <v>1260418</v>
      </c>
      <c r="AR59" s="8">
        <v>1247919</v>
      </c>
      <c r="AS59" s="8">
        <v>1235611</v>
      </c>
      <c r="AT59" s="8">
        <v>1223509</v>
      </c>
    </row>
    <row r="60" spans="1:46" ht="15.75" x14ac:dyDescent="0.25">
      <c r="A60" s="8">
        <v>59</v>
      </c>
      <c r="B60" s="9">
        <v>222400</v>
      </c>
      <c r="C60" s="9" t="s">
        <v>112</v>
      </c>
      <c r="D60" s="12" t="s">
        <v>121</v>
      </c>
      <c r="E60" s="8">
        <v>1929973</v>
      </c>
      <c r="F60" s="8">
        <v>1941575</v>
      </c>
      <c r="G60" s="8">
        <v>1950292</v>
      </c>
      <c r="H60" s="8">
        <v>1956318</v>
      </c>
      <c r="I60" s="8">
        <v>1959845</v>
      </c>
      <c r="J60" s="8">
        <v>1961053</v>
      </c>
      <c r="K60" s="8">
        <v>1960119</v>
      </c>
      <c r="L60" s="8">
        <v>1957212</v>
      </c>
      <c r="M60" s="8">
        <v>1952495</v>
      </c>
      <c r="N60" s="8">
        <v>1946123</v>
      </c>
      <c r="O60" s="8">
        <v>1938247</v>
      </c>
      <c r="P60" s="8">
        <v>1929010</v>
      </c>
      <c r="Q60" s="8">
        <v>1918546</v>
      </c>
      <c r="R60" s="8">
        <v>1906987</v>
      </c>
      <c r="S60" s="8">
        <v>1894454</v>
      </c>
      <c r="T60" s="8">
        <v>1881065</v>
      </c>
      <c r="U60" s="8">
        <v>1866929</v>
      </c>
      <c r="V60" s="8">
        <v>1852149</v>
      </c>
      <c r="W60" s="8">
        <v>1836822</v>
      </c>
      <c r="X60" s="8">
        <v>1821038</v>
      </c>
      <c r="Y60" s="8">
        <v>1804880</v>
      </c>
      <c r="Z60" s="8">
        <v>1788424</v>
      </c>
      <c r="AA60" s="8">
        <v>1771741</v>
      </c>
      <c r="AB60" s="8">
        <v>1754895</v>
      </c>
      <c r="AC60" s="8">
        <v>1737941</v>
      </c>
      <c r="AD60" s="8">
        <v>1720931</v>
      </c>
      <c r="AE60" s="8">
        <v>1703908</v>
      </c>
      <c r="AF60" s="8">
        <v>1686908</v>
      </c>
      <c r="AG60" s="8">
        <v>1669963</v>
      </c>
      <c r="AH60" s="8">
        <v>1653096</v>
      </c>
      <c r="AI60" s="8">
        <v>1636324</v>
      </c>
      <c r="AJ60" s="8">
        <v>1619657</v>
      </c>
      <c r="AK60" s="8">
        <v>1603101</v>
      </c>
      <c r="AL60" s="8">
        <v>1586651</v>
      </c>
      <c r="AM60" s="8">
        <v>1570299</v>
      </c>
      <c r="AN60" s="8">
        <v>1554029</v>
      </c>
      <c r="AO60" s="8">
        <v>1537818</v>
      </c>
      <c r="AP60" s="8">
        <v>1521637</v>
      </c>
      <c r="AQ60" s="8">
        <v>1505450</v>
      </c>
      <c r="AR60" s="8">
        <v>1489216</v>
      </c>
      <c r="AS60" s="8">
        <v>1472884</v>
      </c>
      <c r="AT60" s="8">
        <v>1456399</v>
      </c>
    </row>
    <row r="61" spans="1:46" ht="15.75" x14ac:dyDescent="0.25">
      <c r="A61" s="8">
        <v>60</v>
      </c>
      <c r="B61" s="9">
        <v>230100</v>
      </c>
      <c r="C61" s="9" t="s">
        <v>122</v>
      </c>
      <c r="D61" s="12" t="s">
        <v>123</v>
      </c>
      <c r="E61" s="8">
        <v>9917409</v>
      </c>
      <c r="F61" s="8">
        <v>10009299</v>
      </c>
      <c r="G61" s="8">
        <v>10084516</v>
      </c>
      <c r="H61" s="8">
        <v>10144303</v>
      </c>
      <c r="I61" s="8">
        <v>10189852</v>
      </c>
      <c r="J61" s="8">
        <v>10222307</v>
      </c>
      <c r="K61" s="8">
        <v>10242767</v>
      </c>
      <c r="L61" s="8">
        <v>10252281</v>
      </c>
      <c r="M61" s="8">
        <v>10251849</v>
      </c>
      <c r="N61" s="8">
        <v>10242426</v>
      </c>
      <c r="O61" s="8">
        <v>10224918</v>
      </c>
      <c r="P61" s="8">
        <v>10200183</v>
      </c>
      <c r="Q61" s="8">
        <v>10169030</v>
      </c>
      <c r="R61" s="8">
        <v>10132223</v>
      </c>
      <c r="S61" s="8">
        <v>10090475</v>
      </c>
      <c r="T61" s="8">
        <v>10044453</v>
      </c>
      <c r="U61" s="8">
        <v>9994777</v>
      </c>
      <c r="V61" s="8">
        <v>9942016</v>
      </c>
      <c r="W61" s="8">
        <v>9886694</v>
      </c>
      <c r="X61" s="8">
        <v>9829286</v>
      </c>
      <c r="Y61" s="8">
        <v>9770220</v>
      </c>
      <c r="Z61" s="8">
        <v>9709875</v>
      </c>
      <c r="AA61" s="8">
        <v>9648583</v>
      </c>
      <c r="AB61" s="8">
        <v>9586628</v>
      </c>
      <c r="AC61" s="8">
        <v>9524245</v>
      </c>
      <c r="AD61" s="8">
        <v>9461623</v>
      </c>
      <c r="AE61" s="8">
        <v>9398902</v>
      </c>
      <c r="AF61" s="8">
        <v>9336175</v>
      </c>
      <c r="AG61" s="8">
        <v>9273487</v>
      </c>
      <c r="AH61" s="8">
        <v>9210833</v>
      </c>
      <c r="AI61" s="8">
        <v>9148163</v>
      </c>
      <c r="AJ61" s="8">
        <v>9085379</v>
      </c>
      <c r="AK61" s="8">
        <v>9022332</v>
      </c>
      <c r="AL61" s="8">
        <v>8958830</v>
      </c>
      <c r="AM61" s="8">
        <v>8894628</v>
      </c>
      <c r="AN61" s="8">
        <v>8829438</v>
      </c>
      <c r="AO61" s="8">
        <v>8762921</v>
      </c>
      <c r="AP61" s="8">
        <v>8694690</v>
      </c>
      <c r="AQ61" s="8">
        <v>8624313</v>
      </c>
      <c r="AR61" s="8">
        <v>8551306</v>
      </c>
      <c r="AS61" s="8">
        <v>8475142</v>
      </c>
      <c r="AT61" s="8">
        <v>8395242</v>
      </c>
    </row>
    <row r="62" spans="1:46" ht="15.75" x14ac:dyDescent="0.25">
      <c r="A62" s="8">
        <v>61</v>
      </c>
      <c r="B62" s="9">
        <v>230200</v>
      </c>
      <c r="C62" s="9" t="s">
        <v>122</v>
      </c>
      <c r="D62" s="12" t="s">
        <v>124</v>
      </c>
      <c r="E62" s="8">
        <v>4041329</v>
      </c>
      <c r="F62" s="8">
        <v>4067265</v>
      </c>
      <c r="G62" s="8">
        <v>4088844</v>
      </c>
      <c r="H62" s="8">
        <v>4106287</v>
      </c>
      <c r="I62" s="8">
        <v>4119812</v>
      </c>
      <c r="J62" s="8">
        <v>4129630</v>
      </c>
      <c r="K62" s="8">
        <v>4135948</v>
      </c>
      <c r="L62" s="8">
        <v>4138965</v>
      </c>
      <c r="M62" s="8">
        <v>4138877</v>
      </c>
      <c r="N62" s="8">
        <v>4135874</v>
      </c>
      <c r="O62" s="8">
        <v>4130141</v>
      </c>
      <c r="P62" s="8">
        <v>4121855</v>
      </c>
      <c r="Q62" s="8">
        <v>4111191</v>
      </c>
      <c r="R62" s="8">
        <v>4098317</v>
      </c>
      <c r="S62" s="8">
        <v>4083395</v>
      </c>
      <c r="T62" s="8">
        <v>4066582</v>
      </c>
      <c r="U62" s="8">
        <v>4048030</v>
      </c>
      <c r="V62" s="8">
        <v>4027885</v>
      </c>
      <c r="W62" s="8">
        <v>4006288</v>
      </c>
      <c r="X62" s="8">
        <v>3983375</v>
      </c>
      <c r="Y62" s="8">
        <v>3959275</v>
      </c>
      <c r="Z62" s="8">
        <v>3934113</v>
      </c>
      <c r="AA62" s="8">
        <v>3908007</v>
      </c>
      <c r="AB62" s="8">
        <v>3881073</v>
      </c>
      <c r="AC62" s="8">
        <v>3853417</v>
      </c>
      <c r="AD62" s="8">
        <v>3825142</v>
      </c>
      <c r="AE62" s="8">
        <v>3796347</v>
      </c>
      <c r="AF62" s="8">
        <v>3767122</v>
      </c>
      <c r="AG62" s="8">
        <v>3737554</v>
      </c>
      <c r="AH62" s="8">
        <v>3707724</v>
      </c>
      <c r="AI62" s="8">
        <v>3677708</v>
      </c>
      <c r="AJ62" s="8">
        <v>3647576</v>
      </c>
      <c r="AK62" s="8">
        <v>3617392</v>
      </c>
      <c r="AL62" s="8">
        <v>3587216</v>
      </c>
      <c r="AM62" s="8">
        <v>3557101</v>
      </c>
      <c r="AN62" s="8">
        <v>3527097</v>
      </c>
      <c r="AO62" s="8">
        <v>3497245</v>
      </c>
      <c r="AP62" s="8">
        <v>3467583</v>
      </c>
      <c r="AQ62" s="8">
        <v>3438143</v>
      </c>
      <c r="AR62" s="8">
        <v>3408953</v>
      </c>
      <c r="AS62" s="8">
        <v>3380032</v>
      </c>
      <c r="AT62" s="8">
        <v>3351398</v>
      </c>
    </row>
    <row r="63" spans="1:46" ht="15.75" x14ac:dyDescent="0.25">
      <c r="A63" s="8">
        <v>62</v>
      </c>
      <c r="B63" s="9">
        <v>230300</v>
      </c>
      <c r="C63" s="9" t="s">
        <v>122</v>
      </c>
      <c r="D63" s="12" t="s">
        <v>125</v>
      </c>
      <c r="E63" s="8">
        <v>1494917</v>
      </c>
      <c r="F63" s="8">
        <v>1501955</v>
      </c>
      <c r="G63" s="8">
        <v>1507250</v>
      </c>
      <c r="H63" s="8">
        <v>1510893</v>
      </c>
      <c r="I63" s="8">
        <v>1512974</v>
      </c>
      <c r="J63" s="8">
        <v>1513577</v>
      </c>
      <c r="K63" s="8">
        <v>1512789</v>
      </c>
      <c r="L63" s="8">
        <v>1510690</v>
      </c>
      <c r="M63" s="8">
        <v>1507361</v>
      </c>
      <c r="N63" s="8">
        <v>1502880</v>
      </c>
      <c r="O63" s="8">
        <v>1497324</v>
      </c>
      <c r="P63" s="8">
        <v>1490766</v>
      </c>
      <c r="Q63" s="8">
        <v>1483278</v>
      </c>
      <c r="R63" s="8">
        <v>1474931</v>
      </c>
      <c r="S63" s="8">
        <v>1465792</v>
      </c>
      <c r="T63" s="8">
        <v>1455927</v>
      </c>
      <c r="U63" s="8">
        <v>1445400</v>
      </c>
      <c r="V63" s="8">
        <v>1434273</v>
      </c>
      <c r="W63" s="8">
        <v>1422604</v>
      </c>
      <c r="X63" s="8">
        <v>1410453</v>
      </c>
      <c r="Y63" s="8">
        <v>1397874</v>
      </c>
      <c r="Z63" s="8">
        <v>1384921</v>
      </c>
      <c r="AA63" s="8">
        <v>1371646</v>
      </c>
      <c r="AB63" s="8">
        <v>1358097</v>
      </c>
      <c r="AC63" s="8">
        <v>1344322</v>
      </c>
      <c r="AD63" s="8">
        <v>1330367</v>
      </c>
      <c r="AE63" s="8">
        <v>1316274</v>
      </c>
      <c r="AF63" s="8">
        <v>1302085</v>
      </c>
      <c r="AG63" s="8">
        <v>1287840</v>
      </c>
      <c r="AH63" s="8">
        <v>1273574</v>
      </c>
      <c r="AI63" s="8">
        <v>1259323</v>
      </c>
      <c r="AJ63" s="8">
        <v>1245120</v>
      </c>
      <c r="AK63" s="8">
        <v>1230996</v>
      </c>
      <c r="AL63" s="8">
        <v>1216980</v>
      </c>
      <c r="AM63" s="8">
        <v>1203098</v>
      </c>
      <c r="AN63" s="8">
        <v>1189375</v>
      </c>
      <c r="AO63" s="8">
        <v>1175835</v>
      </c>
      <c r="AP63" s="8">
        <v>1162497</v>
      </c>
      <c r="AQ63" s="8">
        <v>1149379</v>
      </c>
      <c r="AR63" s="8">
        <v>1136500</v>
      </c>
      <c r="AS63" s="8">
        <v>1123873</v>
      </c>
      <c r="AT63" s="8">
        <v>1111510</v>
      </c>
    </row>
    <row r="64" spans="1:46" ht="15.75" x14ac:dyDescent="0.25">
      <c r="A64" s="8">
        <v>63</v>
      </c>
      <c r="B64" s="9">
        <v>230400</v>
      </c>
      <c r="C64" s="9" t="s">
        <v>122</v>
      </c>
      <c r="D64" s="12" t="s">
        <v>126</v>
      </c>
      <c r="E64" s="8">
        <v>886703</v>
      </c>
      <c r="F64" s="8">
        <v>891220</v>
      </c>
      <c r="G64" s="8">
        <v>894663</v>
      </c>
      <c r="H64" s="8">
        <v>897088</v>
      </c>
      <c r="I64" s="8">
        <v>898549</v>
      </c>
      <c r="J64" s="8">
        <v>899097</v>
      </c>
      <c r="K64" s="8">
        <v>898783</v>
      </c>
      <c r="L64" s="8">
        <v>897658</v>
      </c>
      <c r="M64" s="8">
        <v>895769</v>
      </c>
      <c r="N64" s="8">
        <v>893165</v>
      </c>
      <c r="O64" s="8">
        <v>889892</v>
      </c>
      <c r="P64" s="8">
        <v>885994</v>
      </c>
      <c r="Q64" s="8">
        <v>881517</v>
      </c>
      <c r="R64" s="8">
        <v>876503</v>
      </c>
      <c r="S64" s="8">
        <v>870994</v>
      </c>
      <c r="T64" s="8">
        <v>865030</v>
      </c>
      <c r="U64" s="8">
        <v>858650</v>
      </c>
      <c r="V64" s="8">
        <v>851894</v>
      </c>
      <c r="W64" s="8">
        <v>844798</v>
      </c>
      <c r="X64" s="8">
        <v>837398</v>
      </c>
      <c r="Y64" s="8">
        <v>829729</v>
      </c>
      <c r="Z64" s="8">
        <v>821824</v>
      </c>
      <c r="AA64" s="8">
        <v>813716</v>
      </c>
      <c r="AB64" s="8">
        <v>805437</v>
      </c>
      <c r="AC64" s="8">
        <v>797016</v>
      </c>
      <c r="AD64" s="8">
        <v>788482</v>
      </c>
      <c r="AE64" s="8">
        <v>779864</v>
      </c>
      <c r="AF64" s="8">
        <v>771188</v>
      </c>
      <c r="AG64" s="8">
        <v>762479</v>
      </c>
      <c r="AH64" s="8">
        <v>753762</v>
      </c>
      <c r="AI64" s="8">
        <v>745060</v>
      </c>
      <c r="AJ64" s="8">
        <v>736395</v>
      </c>
      <c r="AK64" s="8">
        <v>727788</v>
      </c>
      <c r="AL64" s="8">
        <v>719259</v>
      </c>
      <c r="AM64" s="8">
        <v>710826</v>
      </c>
      <c r="AN64" s="8">
        <v>702507</v>
      </c>
      <c r="AO64" s="8">
        <v>694318</v>
      </c>
      <c r="AP64" s="8">
        <v>686274</v>
      </c>
      <c r="AQ64" s="8">
        <v>678389</v>
      </c>
      <c r="AR64" s="8">
        <v>670675</v>
      </c>
      <c r="AS64" s="8">
        <v>663145</v>
      </c>
      <c r="AT64" s="8">
        <v>655809</v>
      </c>
    </row>
    <row r="65" spans="1:46" ht="15.75" x14ac:dyDescent="0.25">
      <c r="A65" s="8">
        <v>64</v>
      </c>
      <c r="B65" s="9">
        <v>230500</v>
      </c>
      <c r="C65" s="9" t="s">
        <v>122</v>
      </c>
      <c r="D65" s="12" t="s">
        <v>127</v>
      </c>
      <c r="E65" s="8">
        <v>1202100</v>
      </c>
      <c r="F65" s="8">
        <v>1208727</v>
      </c>
      <c r="G65" s="8">
        <v>1214047</v>
      </c>
      <c r="H65" s="8">
        <v>1218120</v>
      </c>
      <c r="I65" s="8">
        <v>1221004</v>
      </c>
      <c r="J65" s="8">
        <v>1222757</v>
      </c>
      <c r="K65" s="8">
        <v>1223433</v>
      </c>
      <c r="L65" s="8">
        <v>1223087</v>
      </c>
      <c r="M65" s="8">
        <v>1221775</v>
      </c>
      <c r="N65" s="8">
        <v>1219549</v>
      </c>
      <c r="O65" s="8">
        <v>1216460</v>
      </c>
      <c r="P65" s="8">
        <v>1212560</v>
      </c>
      <c r="Q65" s="8">
        <v>1207898</v>
      </c>
      <c r="R65" s="8">
        <v>1202525</v>
      </c>
      <c r="S65" s="8">
        <v>1196487</v>
      </c>
      <c r="T65" s="8">
        <v>1189831</v>
      </c>
      <c r="U65" s="8">
        <v>1182604</v>
      </c>
      <c r="V65" s="8">
        <v>1174851</v>
      </c>
      <c r="W65" s="8">
        <v>1166615</v>
      </c>
      <c r="X65" s="8">
        <v>1157940</v>
      </c>
      <c r="Y65" s="8">
        <v>1148867</v>
      </c>
      <c r="Z65" s="8">
        <v>1139438</v>
      </c>
      <c r="AA65" s="8">
        <v>1129692</v>
      </c>
      <c r="AB65" s="8">
        <v>1119669</v>
      </c>
      <c r="AC65" s="8">
        <v>1109406</v>
      </c>
      <c r="AD65" s="8">
        <v>1098940</v>
      </c>
      <c r="AE65" s="8">
        <v>1088308</v>
      </c>
      <c r="AF65" s="8">
        <v>1077544</v>
      </c>
      <c r="AG65" s="8">
        <v>1066682</v>
      </c>
      <c r="AH65" s="8">
        <v>1055756</v>
      </c>
      <c r="AI65" s="8">
        <v>1044797</v>
      </c>
      <c r="AJ65" s="8">
        <v>1033836</v>
      </c>
      <c r="AK65" s="8">
        <v>1022903</v>
      </c>
      <c r="AL65" s="8">
        <v>1012027</v>
      </c>
      <c r="AM65" s="8">
        <v>1001237</v>
      </c>
      <c r="AN65" s="8">
        <v>990559</v>
      </c>
      <c r="AO65" s="8">
        <v>980019</v>
      </c>
      <c r="AP65" s="8">
        <v>969642</v>
      </c>
      <c r="AQ65" s="8">
        <v>959452</v>
      </c>
      <c r="AR65" s="8">
        <v>949472</v>
      </c>
      <c r="AS65" s="8">
        <v>939725</v>
      </c>
      <c r="AT65" s="8">
        <v>930230</v>
      </c>
    </row>
    <row r="66" spans="1:46" ht="15.75" x14ac:dyDescent="0.25">
      <c r="A66" s="8">
        <v>65</v>
      </c>
      <c r="B66" s="9">
        <v>230600</v>
      </c>
      <c r="C66" s="9" t="s">
        <v>122</v>
      </c>
      <c r="D66" s="12" t="s">
        <v>128</v>
      </c>
      <c r="E66" s="8">
        <v>2757907</v>
      </c>
      <c r="F66" s="8">
        <v>2781453</v>
      </c>
      <c r="G66" s="8">
        <v>2801609</v>
      </c>
      <c r="H66" s="8">
        <v>2818559</v>
      </c>
      <c r="I66" s="8">
        <v>2832484</v>
      </c>
      <c r="J66" s="8">
        <v>2843560</v>
      </c>
      <c r="K66" s="8">
        <v>2851954</v>
      </c>
      <c r="L66" s="8">
        <v>2857833</v>
      </c>
      <c r="M66" s="8">
        <v>2861353</v>
      </c>
      <c r="N66" s="8">
        <v>2862668</v>
      </c>
      <c r="O66" s="8">
        <v>2861927</v>
      </c>
      <c r="P66" s="8">
        <v>2859271</v>
      </c>
      <c r="Q66" s="8">
        <v>2854837</v>
      </c>
      <c r="R66" s="8">
        <v>2848757</v>
      </c>
      <c r="S66" s="8">
        <v>2841158</v>
      </c>
      <c r="T66" s="8">
        <v>2832159</v>
      </c>
      <c r="U66" s="8">
        <v>2821877</v>
      </c>
      <c r="V66" s="8">
        <v>2810420</v>
      </c>
      <c r="W66" s="8">
        <v>2797895</v>
      </c>
      <c r="X66" s="8">
        <v>2784399</v>
      </c>
      <c r="Y66" s="8">
        <v>2770027</v>
      </c>
      <c r="Z66" s="8">
        <v>2754866</v>
      </c>
      <c r="AA66" s="8">
        <v>2739001</v>
      </c>
      <c r="AB66" s="8">
        <v>2722507</v>
      </c>
      <c r="AC66" s="8">
        <v>2705458</v>
      </c>
      <c r="AD66" s="8">
        <v>2687919</v>
      </c>
      <c r="AE66" s="8">
        <v>2669953</v>
      </c>
      <c r="AF66" s="8">
        <v>2651614</v>
      </c>
      <c r="AG66" s="8">
        <v>2632954</v>
      </c>
      <c r="AH66" s="8">
        <v>2614018</v>
      </c>
      <c r="AI66" s="8">
        <v>2594844</v>
      </c>
      <c r="AJ66" s="8">
        <v>2575467</v>
      </c>
      <c r="AK66" s="8">
        <v>2555917</v>
      </c>
      <c r="AL66" s="8">
        <v>2536216</v>
      </c>
      <c r="AM66" s="8">
        <v>2516382</v>
      </c>
      <c r="AN66" s="8">
        <v>2496428</v>
      </c>
      <c r="AO66" s="8">
        <v>2476361</v>
      </c>
      <c r="AP66" s="8">
        <v>2456183</v>
      </c>
      <c r="AQ66" s="8">
        <v>2435890</v>
      </c>
      <c r="AR66" s="8">
        <v>2415473</v>
      </c>
      <c r="AS66" s="8">
        <v>2394917</v>
      </c>
      <c r="AT66" s="8">
        <v>2374203</v>
      </c>
    </row>
    <row r="67" spans="1:46" ht="15.75" x14ac:dyDescent="0.25">
      <c r="A67" s="8">
        <v>66</v>
      </c>
      <c r="B67" s="9">
        <v>230700</v>
      </c>
      <c r="C67" s="9" t="s">
        <v>122</v>
      </c>
      <c r="D67" s="12" t="s">
        <v>129</v>
      </c>
      <c r="E67" s="8">
        <v>875130</v>
      </c>
      <c r="F67" s="8">
        <v>878812</v>
      </c>
      <c r="G67" s="8">
        <v>881356</v>
      </c>
      <c r="H67" s="8">
        <v>882822</v>
      </c>
      <c r="I67" s="8">
        <v>883271</v>
      </c>
      <c r="J67" s="8">
        <v>882761</v>
      </c>
      <c r="K67" s="8">
        <v>881349</v>
      </c>
      <c r="L67" s="8">
        <v>879091</v>
      </c>
      <c r="M67" s="8">
        <v>876042</v>
      </c>
      <c r="N67" s="8">
        <v>872256</v>
      </c>
      <c r="O67" s="8">
        <v>867783</v>
      </c>
      <c r="P67" s="8">
        <v>862676</v>
      </c>
      <c r="Q67" s="8">
        <v>856983</v>
      </c>
      <c r="R67" s="8">
        <v>850752</v>
      </c>
      <c r="S67" s="8">
        <v>844031</v>
      </c>
      <c r="T67" s="8">
        <v>836864</v>
      </c>
      <c r="U67" s="8">
        <v>829295</v>
      </c>
      <c r="V67" s="8">
        <v>821368</v>
      </c>
      <c r="W67" s="8">
        <v>813123</v>
      </c>
      <c r="X67" s="8">
        <v>804602</v>
      </c>
      <c r="Y67" s="8">
        <v>795842</v>
      </c>
      <c r="Z67" s="8">
        <v>786881</v>
      </c>
      <c r="AA67" s="8">
        <v>777756</v>
      </c>
      <c r="AB67" s="8">
        <v>768500</v>
      </c>
      <c r="AC67" s="8">
        <v>759148</v>
      </c>
      <c r="AD67" s="8">
        <v>749733</v>
      </c>
      <c r="AE67" s="8">
        <v>740283</v>
      </c>
      <c r="AF67" s="8">
        <v>730831</v>
      </c>
      <c r="AG67" s="8">
        <v>721402</v>
      </c>
      <c r="AH67" s="8">
        <v>712025</v>
      </c>
      <c r="AI67" s="8">
        <v>702725</v>
      </c>
      <c r="AJ67" s="8">
        <v>693526</v>
      </c>
      <c r="AK67" s="8">
        <v>684452</v>
      </c>
      <c r="AL67" s="8">
        <v>675523</v>
      </c>
      <c r="AM67" s="8">
        <v>666760</v>
      </c>
      <c r="AN67" s="8">
        <v>658183</v>
      </c>
      <c r="AO67" s="8">
        <v>649808</v>
      </c>
      <c r="AP67" s="8">
        <v>641652</v>
      </c>
      <c r="AQ67" s="8">
        <v>633731</v>
      </c>
      <c r="AR67" s="8">
        <v>626057</v>
      </c>
      <c r="AS67" s="8">
        <v>618643</v>
      </c>
      <c r="AT67" s="8">
        <v>611501</v>
      </c>
    </row>
    <row r="68" spans="1:46" ht="15.75" x14ac:dyDescent="0.25">
      <c r="A68" s="8">
        <v>67</v>
      </c>
      <c r="B68" s="9">
        <v>230800</v>
      </c>
      <c r="C68" s="9" t="s">
        <v>122</v>
      </c>
      <c r="D68" s="12" t="s">
        <v>130</v>
      </c>
      <c r="E68" s="8">
        <v>2141233</v>
      </c>
      <c r="F68" s="8">
        <v>2156394</v>
      </c>
      <c r="G68" s="8">
        <v>2168943</v>
      </c>
      <c r="H68" s="8">
        <v>2179023</v>
      </c>
      <c r="I68" s="8">
        <v>2186773</v>
      </c>
      <c r="J68" s="8">
        <v>2192328</v>
      </c>
      <c r="K68" s="8">
        <v>2195819</v>
      </c>
      <c r="L68" s="8">
        <v>2197374</v>
      </c>
      <c r="M68" s="8">
        <v>2197117</v>
      </c>
      <c r="N68" s="8">
        <v>2195165</v>
      </c>
      <c r="O68" s="8">
        <v>2191635</v>
      </c>
      <c r="P68" s="8">
        <v>2186639</v>
      </c>
      <c r="Q68" s="8">
        <v>2180284</v>
      </c>
      <c r="R68" s="8">
        <v>2172672</v>
      </c>
      <c r="S68" s="8">
        <v>2163905</v>
      </c>
      <c r="T68" s="8">
        <v>2154078</v>
      </c>
      <c r="U68" s="8">
        <v>2143282</v>
      </c>
      <c r="V68" s="8">
        <v>2131606</v>
      </c>
      <c r="W68" s="8">
        <v>2119133</v>
      </c>
      <c r="X68" s="8">
        <v>2105942</v>
      </c>
      <c r="Y68" s="8">
        <v>2092111</v>
      </c>
      <c r="Z68" s="8">
        <v>2077711</v>
      </c>
      <c r="AA68" s="8">
        <v>2062809</v>
      </c>
      <c r="AB68" s="8">
        <v>2047471</v>
      </c>
      <c r="AC68" s="8">
        <v>2031756</v>
      </c>
      <c r="AD68" s="8">
        <v>2015720</v>
      </c>
      <c r="AE68" s="8">
        <v>1999417</v>
      </c>
      <c r="AF68" s="8">
        <v>1982893</v>
      </c>
      <c r="AG68" s="8">
        <v>1966193</v>
      </c>
      <c r="AH68" s="8">
        <v>1949359</v>
      </c>
      <c r="AI68" s="8">
        <v>1932425</v>
      </c>
      <c r="AJ68" s="8">
        <v>1915426</v>
      </c>
      <c r="AK68" s="8">
        <v>1898388</v>
      </c>
      <c r="AL68" s="8">
        <v>1881338</v>
      </c>
      <c r="AM68" s="8">
        <v>1864295</v>
      </c>
      <c r="AN68" s="8">
        <v>1847276</v>
      </c>
      <c r="AO68" s="8">
        <v>1830295</v>
      </c>
      <c r="AP68" s="8">
        <v>1813359</v>
      </c>
      <c r="AQ68" s="8">
        <v>1796474</v>
      </c>
      <c r="AR68" s="8">
        <v>1779641</v>
      </c>
      <c r="AS68" s="8">
        <v>1762856</v>
      </c>
      <c r="AT68" s="8">
        <v>1746113</v>
      </c>
    </row>
    <row r="69" spans="1:46" ht="15.75" x14ac:dyDescent="0.25">
      <c r="A69" s="8">
        <v>68</v>
      </c>
      <c r="B69" s="9">
        <v>230900</v>
      </c>
      <c r="C69" s="9" t="s">
        <v>122</v>
      </c>
      <c r="D69" s="12" t="s">
        <v>131</v>
      </c>
      <c r="E69" s="8">
        <v>684795</v>
      </c>
      <c r="F69" s="8">
        <v>689574</v>
      </c>
      <c r="G69" s="8">
        <v>693621</v>
      </c>
      <c r="H69" s="8">
        <v>696968</v>
      </c>
      <c r="I69" s="8">
        <v>699651</v>
      </c>
      <c r="J69" s="8">
        <v>701701</v>
      </c>
      <c r="K69" s="8">
        <v>703150</v>
      </c>
      <c r="L69" s="8">
        <v>704030</v>
      </c>
      <c r="M69" s="8">
        <v>704371</v>
      </c>
      <c r="N69" s="8">
        <v>704203</v>
      </c>
      <c r="O69" s="8">
        <v>703553</v>
      </c>
      <c r="P69" s="8">
        <v>702451</v>
      </c>
      <c r="Q69" s="8">
        <v>700924</v>
      </c>
      <c r="R69" s="8">
        <v>698998</v>
      </c>
      <c r="S69" s="8">
        <v>696699</v>
      </c>
      <c r="T69" s="8">
        <v>694053</v>
      </c>
      <c r="U69" s="8">
        <v>691082</v>
      </c>
      <c r="V69" s="8">
        <v>687811</v>
      </c>
      <c r="W69" s="8">
        <v>684262</v>
      </c>
      <c r="X69" s="8">
        <v>680458</v>
      </c>
      <c r="Y69" s="8">
        <v>676419</v>
      </c>
      <c r="Z69" s="8">
        <v>672166</v>
      </c>
      <c r="AA69" s="8">
        <v>667719</v>
      </c>
      <c r="AB69" s="8">
        <v>663096</v>
      </c>
      <c r="AC69" s="8">
        <v>658315</v>
      </c>
      <c r="AD69" s="8">
        <v>653394</v>
      </c>
      <c r="AE69" s="8">
        <v>648350</v>
      </c>
      <c r="AF69" s="8">
        <v>643198</v>
      </c>
      <c r="AG69" s="8">
        <v>637953</v>
      </c>
      <c r="AH69" s="8">
        <v>632629</v>
      </c>
      <c r="AI69" s="8">
        <v>627240</v>
      </c>
      <c r="AJ69" s="8">
        <v>621799</v>
      </c>
      <c r="AK69" s="8">
        <v>616317</v>
      </c>
      <c r="AL69" s="8">
        <v>610807</v>
      </c>
      <c r="AM69" s="8">
        <v>605277</v>
      </c>
      <c r="AN69" s="8">
        <v>599739</v>
      </c>
      <c r="AO69" s="8">
        <v>594200</v>
      </c>
      <c r="AP69" s="8">
        <v>588669</v>
      </c>
      <c r="AQ69" s="8">
        <v>583153</v>
      </c>
      <c r="AR69" s="8">
        <v>577659</v>
      </c>
      <c r="AS69" s="8">
        <v>572192</v>
      </c>
      <c r="AT69" s="8">
        <v>566759</v>
      </c>
    </row>
    <row r="70" spans="1:46" ht="15.75" x14ac:dyDescent="0.25">
      <c r="A70" s="8">
        <v>69</v>
      </c>
      <c r="B70" s="9">
        <v>231000</v>
      </c>
      <c r="C70" s="9" t="s">
        <v>122</v>
      </c>
      <c r="D70" s="12" t="s">
        <v>132</v>
      </c>
      <c r="E70" s="8">
        <v>2276881</v>
      </c>
      <c r="F70" s="8">
        <v>2290039</v>
      </c>
      <c r="G70" s="8">
        <v>2300308</v>
      </c>
      <c r="H70" s="8">
        <v>2307871</v>
      </c>
      <c r="I70" s="8">
        <v>2312906</v>
      </c>
      <c r="J70" s="8">
        <v>2315584</v>
      </c>
      <c r="K70" s="8">
        <v>2316070</v>
      </c>
      <c r="L70" s="8">
        <v>2314523</v>
      </c>
      <c r="M70" s="8">
        <v>2311096</v>
      </c>
      <c r="N70" s="8">
        <v>2305937</v>
      </c>
      <c r="O70" s="8">
        <v>2299187</v>
      </c>
      <c r="P70" s="8">
        <v>2290981</v>
      </c>
      <c r="Q70" s="8">
        <v>2281449</v>
      </c>
      <c r="R70" s="8">
        <v>2270713</v>
      </c>
      <c r="S70" s="8">
        <v>2258892</v>
      </c>
      <c r="T70" s="8">
        <v>2246096</v>
      </c>
      <c r="U70" s="8">
        <v>2232431</v>
      </c>
      <c r="V70" s="8">
        <v>2217998</v>
      </c>
      <c r="W70" s="8">
        <v>2202888</v>
      </c>
      <c r="X70" s="8">
        <v>2187190</v>
      </c>
      <c r="Y70" s="8">
        <v>2170985</v>
      </c>
      <c r="Z70" s="8">
        <v>2154349</v>
      </c>
      <c r="AA70" s="8">
        <v>2137351</v>
      </c>
      <c r="AB70" s="8">
        <v>2120056</v>
      </c>
      <c r="AC70" s="8">
        <v>2102520</v>
      </c>
      <c r="AD70" s="8">
        <v>2084796</v>
      </c>
      <c r="AE70" s="8">
        <v>2066929</v>
      </c>
      <c r="AF70" s="8">
        <v>2048959</v>
      </c>
      <c r="AG70" s="8">
        <v>2030920</v>
      </c>
      <c r="AH70" s="8">
        <v>2012840</v>
      </c>
      <c r="AI70" s="8">
        <v>1994740</v>
      </c>
      <c r="AJ70" s="8">
        <v>1976636</v>
      </c>
      <c r="AK70" s="8">
        <v>1958539</v>
      </c>
      <c r="AL70" s="8">
        <v>1940452</v>
      </c>
      <c r="AM70" s="8">
        <v>1922373</v>
      </c>
      <c r="AN70" s="8">
        <v>1904295</v>
      </c>
      <c r="AO70" s="8">
        <v>1886203</v>
      </c>
      <c r="AP70" s="8">
        <v>1868077</v>
      </c>
      <c r="AQ70" s="8">
        <v>1849892</v>
      </c>
      <c r="AR70" s="8">
        <v>1831615</v>
      </c>
      <c r="AS70" s="8">
        <v>1813209</v>
      </c>
      <c r="AT70" s="8">
        <v>1794630</v>
      </c>
    </row>
    <row r="71" spans="1:46" ht="15.75" x14ac:dyDescent="0.25">
      <c r="A71" s="8">
        <v>70</v>
      </c>
      <c r="B71" s="9">
        <v>231100</v>
      </c>
      <c r="C71" s="9" t="s">
        <v>122</v>
      </c>
      <c r="D71" s="12" t="s">
        <v>133</v>
      </c>
      <c r="E71" s="8">
        <v>1279072</v>
      </c>
      <c r="F71" s="8">
        <v>1286328</v>
      </c>
      <c r="G71" s="8">
        <v>1292319</v>
      </c>
      <c r="H71" s="8">
        <v>1297101</v>
      </c>
      <c r="I71" s="8">
        <v>1300723</v>
      </c>
      <c r="J71" s="8">
        <v>1303238</v>
      </c>
      <c r="K71" s="8">
        <v>1304695</v>
      </c>
      <c r="L71" s="8">
        <v>1305145</v>
      </c>
      <c r="M71" s="8">
        <v>1304635</v>
      </c>
      <c r="N71" s="8">
        <v>1303215</v>
      </c>
      <c r="O71" s="8">
        <v>1300931</v>
      </c>
      <c r="P71" s="8">
        <v>1297830</v>
      </c>
      <c r="Q71" s="8">
        <v>1293958</v>
      </c>
      <c r="R71" s="8">
        <v>1289359</v>
      </c>
      <c r="S71" s="8">
        <v>1284079</v>
      </c>
      <c r="T71" s="8">
        <v>1278159</v>
      </c>
      <c r="U71" s="8">
        <v>1271644</v>
      </c>
      <c r="V71" s="8">
        <v>1264574</v>
      </c>
      <c r="W71" s="8">
        <v>1256992</v>
      </c>
      <c r="X71" s="8">
        <v>1248937</v>
      </c>
      <c r="Y71" s="8">
        <v>1240449</v>
      </c>
      <c r="Z71" s="8">
        <v>1231567</v>
      </c>
      <c r="AA71" s="8">
        <v>1222330</v>
      </c>
      <c r="AB71" s="8">
        <v>1212773</v>
      </c>
      <c r="AC71" s="8">
        <v>1202935</v>
      </c>
      <c r="AD71" s="8">
        <v>1192850</v>
      </c>
      <c r="AE71" s="8">
        <v>1182554</v>
      </c>
      <c r="AF71" s="8">
        <v>1172081</v>
      </c>
      <c r="AG71" s="8">
        <v>1161464</v>
      </c>
      <c r="AH71" s="8">
        <v>1150737</v>
      </c>
      <c r="AI71" s="8">
        <v>1139931</v>
      </c>
      <c r="AJ71" s="8">
        <v>1129077</v>
      </c>
      <c r="AK71" s="8">
        <v>1118206</v>
      </c>
      <c r="AL71" s="8">
        <v>1107348</v>
      </c>
      <c r="AM71" s="8">
        <v>1096531</v>
      </c>
      <c r="AN71" s="8">
        <v>1085784</v>
      </c>
      <c r="AO71" s="8">
        <v>1075133</v>
      </c>
      <c r="AP71" s="8">
        <v>1064606</v>
      </c>
      <c r="AQ71" s="8">
        <v>1054229</v>
      </c>
      <c r="AR71" s="8">
        <v>1044025</v>
      </c>
      <c r="AS71" s="8">
        <v>1034021</v>
      </c>
      <c r="AT71" s="8">
        <v>1024239</v>
      </c>
    </row>
    <row r="72" spans="1:46" ht="15.75" x14ac:dyDescent="0.25">
      <c r="A72" s="8">
        <v>71</v>
      </c>
      <c r="B72" s="9">
        <v>231200</v>
      </c>
      <c r="C72" s="9" t="s">
        <v>122</v>
      </c>
      <c r="D72" s="12" t="s">
        <v>134</v>
      </c>
      <c r="E72" s="8">
        <v>3726207</v>
      </c>
      <c r="F72" s="8">
        <v>3755996</v>
      </c>
      <c r="G72" s="8">
        <v>3781222</v>
      </c>
      <c r="H72" s="8">
        <v>3802133</v>
      </c>
      <c r="I72" s="8">
        <v>3818970</v>
      </c>
      <c r="J72" s="8">
        <v>3831969</v>
      </c>
      <c r="K72" s="8">
        <v>3841358</v>
      </c>
      <c r="L72" s="8">
        <v>3847359</v>
      </c>
      <c r="M72" s="8">
        <v>3850186</v>
      </c>
      <c r="N72" s="8">
        <v>3850047</v>
      </c>
      <c r="O72" s="8">
        <v>3847142</v>
      </c>
      <c r="P72" s="8">
        <v>3841667</v>
      </c>
      <c r="Q72" s="8">
        <v>3833809</v>
      </c>
      <c r="R72" s="8">
        <v>3823747</v>
      </c>
      <c r="S72" s="8">
        <v>3811655</v>
      </c>
      <c r="T72" s="8">
        <v>3797701</v>
      </c>
      <c r="U72" s="8">
        <v>3782044</v>
      </c>
      <c r="V72" s="8">
        <v>3764837</v>
      </c>
      <c r="W72" s="8">
        <v>3746227</v>
      </c>
      <c r="X72" s="8">
        <v>3726353</v>
      </c>
      <c r="Y72" s="8">
        <v>3705347</v>
      </c>
      <c r="Z72" s="8">
        <v>3683336</v>
      </c>
      <c r="AA72" s="8">
        <v>3660438</v>
      </c>
      <c r="AB72" s="8">
        <v>3636766</v>
      </c>
      <c r="AC72" s="8">
        <v>3612424</v>
      </c>
      <c r="AD72" s="8">
        <v>3587512</v>
      </c>
      <c r="AE72" s="8">
        <v>3562120</v>
      </c>
      <c r="AF72" s="8">
        <v>3536333</v>
      </c>
      <c r="AG72" s="8">
        <v>3510231</v>
      </c>
      <c r="AH72" s="8">
        <v>3483882</v>
      </c>
      <c r="AI72" s="8">
        <v>3457352</v>
      </c>
      <c r="AJ72" s="8">
        <v>3430699</v>
      </c>
      <c r="AK72" s="8">
        <v>3403972</v>
      </c>
      <c r="AL72" s="8">
        <v>3377216</v>
      </c>
      <c r="AM72" s="8">
        <v>3350468</v>
      </c>
      <c r="AN72" s="8">
        <v>3323756</v>
      </c>
      <c r="AO72" s="8">
        <v>3297106</v>
      </c>
      <c r="AP72" s="8">
        <v>3270533</v>
      </c>
      <c r="AQ72" s="8">
        <v>3244047</v>
      </c>
      <c r="AR72" s="8">
        <v>3217650</v>
      </c>
      <c r="AS72" s="8">
        <v>3191338</v>
      </c>
      <c r="AT72" s="8">
        <v>3165101</v>
      </c>
    </row>
    <row r="73" spans="1:46" ht="15.75" x14ac:dyDescent="0.25">
      <c r="A73" s="8">
        <v>72</v>
      </c>
      <c r="B73" s="9">
        <v>232700</v>
      </c>
      <c r="C73" s="9" t="s">
        <v>122</v>
      </c>
      <c r="D73" s="12" t="s">
        <v>135</v>
      </c>
      <c r="E73" s="8">
        <v>329064</v>
      </c>
      <c r="F73" s="8">
        <v>331258</v>
      </c>
      <c r="G73" s="8">
        <v>332975</v>
      </c>
      <c r="H73" s="8">
        <v>334245</v>
      </c>
      <c r="I73" s="8">
        <v>335094</v>
      </c>
      <c r="J73" s="8">
        <v>335548</v>
      </c>
      <c r="K73" s="8">
        <v>335632</v>
      </c>
      <c r="L73" s="8">
        <v>335371</v>
      </c>
      <c r="M73" s="8">
        <v>334789</v>
      </c>
      <c r="N73" s="8">
        <v>333909</v>
      </c>
      <c r="O73" s="8">
        <v>332753</v>
      </c>
      <c r="P73" s="8">
        <v>331343</v>
      </c>
      <c r="Q73" s="8">
        <v>329698</v>
      </c>
      <c r="R73" s="8">
        <v>327841</v>
      </c>
      <c r="S73" s="8">
        <v>325788</v>
      </c>
      <c r="T73" s="8">
        <v>323560</v>
      </c>
      <c r="U73" s="8">
        <v>321173</v>
      </c>
      <c r="V73" s="8">
        <v>318644</v>
      </c>
      <c r="W73" s="8">
        <v>315990</v>
      </c>
      <c r="X73" s="8">
        <v>313226</v>
      </c>
      <c r="Y73" s="8">
        <v>310367</v>
      </c>
      <c r="Z73" s="8">
        <v>307426</v>
      </c>
      <c r="AA73" s="8">
        <v>304416</v>
      </c>
      <c r="AB73" s="8">
        <v>301350</v>
      </c>
      <c r="AC73" s="8">
        <v>298239</v>
      </c>
      <c r="AD73" s="8">
        <v>295094</v>
      </c>
      <c r="AE73" s="8">
        <v>291926</v>
      </c>
      <c r="AF73" s="8">
        <v>288742</v>
      </c>
      <c r="AG73" s="8">
        <v>285552</v>
      </c>
      <c r="AH73" s="8">
        <v>282364</v>
      </c>
      <c r="AI73" s="8">
        <v>279183</v>
      </c>
      <c r="AJ73" s="8">
        <v>276017</v>
      </c>
      <c r="AK73" s="8">
        <v>272871</v>
      </c>
      <c r="AL73" s="8">
        <v>269750</v>
      </c>
      <c r="AM73" s="8">
        <v>266656</v>
      </c>
      <c r="AN73" s="8">
        <v>263594</v>
      </c>
      <c r="AO73" s="8">
        <v>260566</v>
      </c>
      <c r="AP73" s="8">
        <v>257573</v>
      </c>
      <c r="AQ73" s="8">
        <v>254616</v>
      </c>
      <c r="AR73" s="8">
        <v>251695</v>
      </c>
      <c r="AS73" s="8">
        <v>248809</v>
      </c>
      <c r="AT73" s="8">
        <v>245956</v>
      </c>
    </row>
    <row r="74" spans="1:46" ht="15.75" x14ac:dyDescent="0.25">
      <c r="A74" s="8">
        <v>73</v>
      </c>
      <c r="B74" s="9">
        <v>310000</v>
      </c>
      <c r="C74" s="9" t="s">
        <v>136</v>
      </c>
      <c r="D74" s="10" t="s">
        <v>136</v>
      </c>
      <c r="E74" s="8">
        <v>24665393</v>
      </c>
      <c r="F74" s="8">
        <v>24866932</v>
      </c>
      <c r="G74" s="8">
        <v>25020844</v>
      </c>
      <c r="H74" s="8">
        <v>25131396</v>
      </c>
      <c r="I74" s="8">
        <v>25202668</v>
      </c>
      <c r="J74" s="8">
        <v>25238549</v>
      </c>
      <c r="K74" s="8">
        <v>25242740</v>
      </c>
      <c r="L74" s="8">
        <v>25218753</v>
      </c>
      <c r="M74" s="8">
        <v>25169909</v>
      </c>
      <c r="N74" s="8">
        <v>25099342</v>
      </c>
      <c r="O74" s="8">
        <v>25009995</v>
      </c>
      <c r="P74" s="8">
        <v>24904622</v>
      </c>
      <c r="Q74" s="8">
        <v>24785789</v>
      </c>
      <c r="R74" s="8">
        <v>24655873</v>
      </c>
      <c r="S74" s="8">
        <v>24517059</v>
      </c>
      <c r="T74" s="8">
        <v>24371345</v>
      </c>
      <c r="U74" s="8">
        <v>24220540</v>
      </c>
      <c r="V74" s="8">
        <v>24066263</v>
      </c>
      <c r="W74" s="8">
        <v>23909945</v>
      </c>
      <c r="X74" s="8">
        <v>23752824</v>
      </c>
      <c r="Y74" s="8">
        <v>23595954</v>
      </c>
      <c r="Z74" s="8">
        <v>23440196</v>
      </c>
      <c r="AA74" s="8">
        <v>23286223</v>
      </c>
      <c r="AB74" s="8">
        <v>23134520</v>
      </c>
      <c r="AC74" s="8">
        <v>22985381</v>
      </c>
      <c r="AD74" s="8">
        <v>22838910</v>
      </c>
      <c r="AE74" s="8">
        <v>22695025</v>
      </c>
      <c r="AF74" s="8">
        <v>22553453</v>
      </c>
      <c r="AG74" s="8">
        <v>22413731</v>
      </c>
      <c r="AH74" s="8">
        <v>22275207</v>
      </c>
      <c r="AI74" s="8">
        <v>22137041</v>
      </c>
      <c r="AJ74" s="8">
        <v>21998203</v>
      </c>
      <c r="AK74" s="8">
        <v>21857473</v>
      </c>
      <c r="AL74" s="8">
        <v>21713444</v>
      </c>
      <c r="AM74" s="8">
        <v>21564518</v>
      </c>
      <c r="AN74" s="8">
        <v>21408908</v>
      </c>
      <c r="AO74" s="8">
        <v>21244638</v>
      </c>
      <c r="AP74" s="8">
        <v>21069542</v>
      </c>
      <c r="AQ74" s="8">
        <v>20881266</v>
      </c>
      <c r="AR74" s="8">
        <v>20677267</v>
      </c>
      <c r="AS74" s="8">
        <v>20454811</v>
      </c>
      <c r="AT74" s="8">
        <v>20210977</v>
      </c>
    </row>
    <row r="75" spans="1:46" ht="15.75" x14ac:dyDescent="0.25">
      <c r="A75" s="8">
        <v>74</v>
      </c>
      <c r="B75" s="9">
        <v>320100</v>
      </c>
      <c r="C75" s="9" t="s">
        <v>137</v>
      </c>
      <c r="D75" s="12" t="s">
        <v>138</v>
      </c>
      <c r="E75" s="8">
        <v>9201164</v>
      </c>
      <c r="F75" s="8">
        <v>9313670</v>
      </c>
      <c r="G75" s="8">
        <v>9406605</v>
      </c>
      <c r="H75" s="8">
        <v>9481607</v>
      </c>
      <c r="I75" s="8">
        <v>9540246</v>
      </c>
      <c r="J75" s="8">
        <v>9584023</v>
      </c>
      <c r="K75" s="8">
        <v>9614369</v>
      </c>
      <c r="L75" s="8">
        <v>9632646</v>
      </c>
      <c r="M75" s="8">
        <v>9640148</v>
      </c>
      <c r="N75" s="8">
        <v>9638100</v>
      </c>
      <c r="O75" s="8">
        <v>9627655</v>
      </c>
      <c r="P75" s="8">
        <v>9609902</v>
      </c>
      <c r="Q75" s="8">
        <v>9585855</v>
      </c>
      <c r="R75" s="8">
        <v>9556465</v>
      </c>
      <c r="S75" s="8">
        <v>9522609</v>
      </c>
      <c r="T75" s="8">
        <v>9485098</v>
      </c>
      <c r="U75" s="8">
        <v>9444671</v>
      </c>
      <c r="V75" s="8">
        <v>9402002</v>
      </c>
      <c r="W75" s="8">
        <v>9357692</v>
      </c>
      <c r="X75" s="8">
        <v>9312275</v>
      </c>
      <c r="Y75" s="8">
        <v>9266216</v>
      </c>
      <c r="Z75" s="8">
        <v>9219910</v>
      </c>
      <c r="AA75" s="8">
        <v>9173684</v>
      </c>
      <c r="AB75" s="8">
        <v>9127794</v>
      </c>
      <c r="AC75" s="8">
        <v>9082429</v>
      </c>
      <c r="AD75" s="8">
        <v>9037709</v>
      </c>
      <c r="AE75" s="8">
        <v>8993683</v>
      </c>
      <c r="AF75" s="8">
        <v>8950331</v>
      </c>
      <c r="AG75" s="8">
        <v>8907567</v>
      </c>
      <c r="AH75" s="8">
        <v>8865234</v>
      </c>
      <c r="AI75" s="8">
        <v>8823103</v>
      </c>
      <c r="AJ75" s="8">
        <v>8780882</v>
      </c>
      <c r="AK75" s="8">
        <v>8738205</v>
      </c>
      <c r="AL75" s="8">
        <v>8694638</v>
      </c>
      <c r="AM75" s="8">
        <v>8649680</v>
      </c>
      <c r="AN75" s="8">
        <v>8602759</v>
      </c>
      <c r="AO75" s="8">
        <v>8553233</v>
      </c>
      <c r="AP75" s="8">
        <v>8500394</v>
      </c>
      <c r="AQ75" s="8">
        <v>8443463</v>
      </c>
      <c r="AR75" s="8">
        <v>8381592</v>
      </c>
      <c r="AS75" s="8">
        <v>8313863</v>
      </c>
      <c r="AT75" s="8">
        <v>8239292</v>
      </c>
    </row>
    <row r="76" spans="1:46" ht="15.75" x14ac:dyDescent="0.25">
      <c r="A76" s="8">
        <v>75</v>
      </c>
      <c r="B76" s="9">
        <v>320200</v>
      </c>
      <c r="C76" s="9" t="s">
        <v>137</v>
      </c>
      <c r="D76" s="12" t="s">
        <v>139</v>
      </c>
      <c r="E76" s="8">
        <v>7392350</v>
      </c>
      <c r="F76" s="8">
        <v>7461190</v>
      </c>
      <c r="G76" s="8">
        <v>7517286</v>
      </c>
      <c r="H76" s="8">
        <v>7561616</v>
      </c>
      <c r="I76" s="8">
        <v>7595114</v>
      </c>
      <c r="J76" s="8">
        <v>7618680</v>
      </c>
      <c r="K76" s="8">
        <v>7633173</v>
      </c>
      <c r="L76" s="8">
        <v>7639413</v>
      </c>
      <c r="M76" s="8">
        <v>7638182</v>
      </c>
      <c r="N76" s="8">
        <v>7630225</v>
      </c>
      <c r="O76" s="8">
        <v>7616247</v>
      </c>
      <c r="P76" s="8">
        <v>7596913</v>
      </c>
      <c r="Q76" s="8">
        <v>7572853</v>
      </c>
      <c r="R76" s="8">
        <v>7544655</v>
      </c>
      <c r="S76" s="8">
        <v>7512869</v>
      </c>
      <c r="T76" s="8">
        <v>7478009</v>
      </c>
      <c r="U76" s="8">
        <v>7440547</v>
      </c>
      <c r="V76" s="8">
        <v>7400919</v>
      </c>
      <c r="W76" s="8">
        <v>7359520</v>
      </c>
      <c r="X76" s="8">
        <v>7316710</v>
      </c>
      <c r="Y76" s="8">
        <v>7272806</v>
      </c>
      <c r="Z76" s="8">
        <v>7228089</v>
      </c>
      <c r="AA76" s="8">
        <v>7182802</v>
      </c>
      <c r="AB76" s="8">
        <v>7137148</v>
      </c>
      <c r="AC76" s="8">
        <v>7091292</v>
      </c>
      <c r="AD76" s="8">
        <v>7045359</v>
      </c>
      <c r="AE76" s="8">
        <v>6999438</v>
      </c>
      <c r="AF76" s="8">
        <v>6953578</v>
      </c>
      <c r="AG76" s="8">
        <v>6907788</v>
      </c>
      <c r="AH76" s="8">
        <v>6862042</v>
      </c>
      <c r="AI76" s="8">
        <v>6816271</v>
      </c>
      <c r="AJ76" s="8">
        <v>6770372</v>
      </c>
      <c r="AK76" s="8">
        <v>6724199</v>
      </c>
      <c r="AL76" s="8">
        <v>6677571</v>
      </c>
      <c r="AM76" s="8">
        <v>6630267</v>
      </c>
      <c r="AN76" s="8">
        <v>6582026</v>
      </c>
      <c r="AO76" s="8">
        <v>6532550</v>
      </c>
      <c r="AP76" s="8">
        <v>6481504</v>
      </c>
      <c r="AQ76" s="8">
        <v>6428510</v>
      </c>
      <c r="AR76" s="8">
        <v>6373155</v>
      </c>
      <c r="AS76" s="8">
        <v>6314988</v>
      </c>
      <c r="AT76" s="8">
        <v>6253515</v>
      </c>
    </row>
    <row r="77" spans="1:46" ht="15.75" x14ac:dyDescent="0.25">
      <c r="A77" s="8">
        <v>76</v>
      </c>
      <c r="B77" s="9">
        <v>320300</v>
      </c>
      <c r="C77" s="9" t="s">
        <v>137</v>
      </c>
      <c r="D77" s="12" t="s">
        <v>140</v>
      </c>
      <c r="E77" s="8">
        <v>9046781</v>
      </c>
      <c r="F77" s="8">
        <v>9082593</v>
      </c>
      <c r="G77" s="8">
        <v>9118643</v>
      </c>
      <c r="H77" s="8">
        <v>9154403</v>
      </c>
      <c r="I77" s="8">
        <v>9189381</v>
      </c>
      <c r="J77" s="8">
        <v>9223118</v>
      </c>
      <c r="K77" s="8">
        <v>9255191</v>
      </c>
      <c r="L77" s="8">
        <v>9285212</v>
      </c>
      <c r="M77" s="8">
        <v>9312826</v>
      </c>
      <c r="N77" s="8">
        <v>9337715</v>
      </c>
      <c r="O77" s="8">
        <v>9359596</v>
      </c>
      <c r="P77" s="8">
        <v>9378220</v>
      </c>
      <c r="Q77" s="8">
        <v>9393371</v>
      </c>
      <c r="R77" s="8">
        <v>9404871</v>
      </c>
      <c r="S77" s="8">
        <v>9412576</v>
      </c>
      <c r="T77" s="8">
        <v>9416376</v>
      </c>
      <c r="U77" s="8">
        <v>9416196</v>
      </c>
      <c r="V77" s="8">
        <v>9411997</v>
      </c>
      <c r="W77" s="8">
        <v>9403774</v>
      </c>
      <c r="X77" s="8">
        <v>9391555</v>
      </c>
      <c r="Y77" s="8">
        <v>9375408</v>
      </c>
      <c r="Z77" s="8">
        <v>9355430</v>
      </c>
      <c r="AA77" s="8">
        <v>9331756</v>
      </c>
      <c r="AB77" s="8">
        <v>9304557</v>
      </c>
      <c r="AC77" s="8">
        <v>9274035</v>
      </c>
      <c r="AD77" s="8">
        <v>9240430</v>
      </c>
      <c r="AE77" s="8">
        <v>9204017</v>
      </c>
      <c r="AF77" s="8">
        <v>9165104</v>
      </c>
      <c r="AG77" s="8">
        <v>9124034</v>
      </c>
      <c r="AH77" s="8">
        <v>9081186</v>
      </c>
      <c r="AI77" s="8">
        <v>9036974</v>
      </c>
      <c r="AJ77" s="8">
        <v>8991845</v>
      </c>
      <c r="AK77" s="8">
        <v>8946284</v>
      </c>
      <c r="AL77" s="8">
        <v>8900807</v>
      </c>
      <c r="AM77" s="8">
        <v>8855968</v>
      </c>
      <c r="AN77" s="8">
        <v>8812355</v>
      </c>
      <c r="AO77" s="8">
        <v>8770590</v>
      </c>
      <c r="AP77" s="8">
        <v>8731331</v>
      </c>
      <c r="AQ77" s="8">
        <v>8695269</v>
      </c>
      <c r="AR77" s="8">
        <v>8663133</v>
      </c>
      <c r="AS77" s="8">
        <v>8635683</v>
      </c>
      <c r="AT77" s="8">
        <v>8613718</v>
      </c>
    </row>
    <row r="78" spans="1:46" ht="15.75" x14ac:dyDescent="0.25">
      <c r="A78" s="8">
        <v>77</v>
      </c>
      <c r="B78" s="9">
        <v>320400</v>
      </c>
      <c r="C78" s="9" t="s">
        <v>137</v>
      </c>
      <c r="D78" s="12" t="s">
        <v>141</v>
      </c>
      <c r="E78" s="8">
        <v>5235407</v>
      </c>
      <c r="F78" s="8">
        <v>5277425</v>
      </c>
      <c r="G78" s="8">
        <v>5312118</v>
      </c>
      <c r="H78" s="8">
        <v>5339970</v>
      </c>
      <c r="I78" s="8">
        <v>5361450</v>
      </c>
      <c r="J78" s="8">
        <v>5377008</v>
      </c>
      <c r="K78" s="8">
        <v>5387080</v>
      </c>
      <c r="L78" s="8">
        <v>5392084</v>
      </c>
      <c r="M78" s="8">
        <v>5392419</v>
      </c>
      <c r="N78" s="8">
        <v>5388472</v>
      </c>
      <c r="O78" s="8">
        <v>5380609</v>
      </c>
      <c r="P78" s="8">
        <v>5369182</v>
      </c>
      <c r="Q78" s="8">
        <v>5354525</v>
      </c>
      <c r="R78" s="8">
        <v>5336955</v>
      </c>
      <c r="S78" s="8">
        <v>5316774</v>
      </c>
      <c r="T78" s="8">
        <v>5294265</v>
      </c>
      <c r="U78" s="8">
        <v>5269697</v>
      </c>
      <c r="V78" s="8">
        <v>5243320</v>
      </c>
      <c r="W78" s="8">
        <v>5215368</v>
      </c>
      <c r="X78" s="8">
        <v>5186058</v>
      </c>
      <c r="Y78" s="8">
        <v>5155591</v>
      </c>
      <c r="Z78" s="8">
        <v>5124151</v>
      </c>
      <c r="AA78" s="8">
        <v>5091906</v>
      </c>
      <c r="AB78" s="8">
        <v>5059005</v>
      </c>
      <c r="AC78" s="8">
        <v>5025583</v>
      </c>
      <c r="AD78" s="8">
        <v>4991756</v>
      </c>
      <c r="AE78" s="8">
        <v>4957626</v>
      </c>
      <c r="AF78" s="8">
        <v>4923275</v>
      </c>
      <c r="AG78" s="8">
        <v>4888771</v>
      </c>
      <c r="AH78" s="8">
        <v>4854164</v>
      </c>
      <c r="AI78" s="8">
        <v>4819488</v>
      </c>
      <c r="AJ78" s="8">
        <v>4784759</v>
      </c>
      <c r="AK78" s="8">
        <v>4749977</v>
      </c>
      <c r="AL78" s="8">
        <v>4715127</v>
      </c>
      <c r="AM78" s="8">
        <v>4680174</v>
      </c>
      <c r="AN78" s="8">
        <v>4645069</v>
      </c>
      <c r="AO78" s="8">
        <v>4609745</v>
      </c>
      <c r="AP78" s="8">
        <v>4574118</v>
      </c>
      <c r="AQ78" s="8">
        <v>4538089</v>
      </c>
      <c r="AR78" s="8">
        <v>4501541</v>
      </c>
      <c r="AS78" s="8">
        <v>4464339</v>
      </c>
      <c r="AT78" s="8">
        <v>4426335</v>
      </c>
    </row>
    <row r="79" spans="1:46" ht="15.75" x14ac:dyDescent="0.25">
      <c r="A79" s="8">
        <v>78</v>
      </c>
      <c r="B79" s="9">
        <v>320500</v>
      </c>
      <c r="C79" s="9" t="s">
        <v>137</v>
      </c>
      <c r="D79" s="12" t="s">
        <v>142</v>
      </c>
      <c r="E79" s="8">
        <v>12569180</v>
      </c>
      <c r="F79" s="8">
        <v>12746872</v>
      </c>
      <c r="G79" s="8">
        <v>12895384</v>
      </c>
      <c r="H79" s="8">
        <v>13017255</v>
      </c>
      <c r="I79" s="8">
        <v>13114916</v>
      </c>
      <c r="J79" s="8">
        <v>13190684</v>
      </c>
      <c r="K79" s="8">
        <v>13246766</v>
      </c>
      <c r="L79" s="8">
        <v>13285257</v>
      </c>
      <c r="M79" s="8">
        <v>13308140</v>
      </c>
      <c r="N79" s="8">
        <v>13317288</v>
      </c>
      <c r="O79" s="8">
        <v>13314460</v>
      </c>
      <c r="P79" s="8">
        <v>13301307</v>
      </c>
      <c r="Q79" s="8">
        <v>13279365</v>
      </c>
      <c r="R79" s="8">
        <v>13250062</v>
      </c>
      <c r="S79" s="8">
        <v>13214711</v>
      </c>
      <c r="T79" s="8">
        <v>13174516</v>
      </c>
      <c r="U79" s="8">
        <v>13130570</v>
      </c>
      <c r="V79" s="8">
        <v>13083851</v>
      </c>
      <c r="W79" s="8">
        <v>13035229</v>
      </c>
      <c r="X79" s="8">
        <v>12985462</v>
      </c>
      <c r="Y79" s="8">
        <v>12935195</v>
      </c>
      <c r="Z79" s="8">
        <v>12884963</v>
      </c>
      <c r="AA79" s="8">
        <v>12835189</v>
      </c>
      <c r="AB79" s="8">
        <v>12786184</v>
      </c>
      <c r="AC79" s="8">
        <v>12738148</v>
      </c>
      <c r="AD79" s="8">
        <v>12691170</v>
      </c>
      <c r="AE79" s="8">
        <v>12645228</v>
      </c>
      <c r="AF79" s="8">
        <v>12600186</v>
      </c>
      <c r="AG79" s="8">
        <v>12555799</v>
      </c>
      <c r="AH79" s="8">
        <v>12511710</v>
      </c>
      <c r="AI79" s="8">
        <v>12467449</v>
      </c>
      <c r="AJ79" s="8">
        <v>12422438</v>
      </c>
      <c r="AK79" s="8">
        <v>12375983</v>
      </c>
      <c r="AL79" s="8">
        <v>12327282</v>
      </c>
      <c r="AM79" s="8">
        <v>12275421</v>
      </c>
      <c r="AN79" s="8">
        <v>12219372</v>
      </c>
      <c r="AO79" s="8">
        <v>12158000</v>
      </c>
      <c r="AP79" s="8">
        <v>12090053</v>
      </c>
      <c r="AQ79" s="8">
        <v>12014173</v>
      </c>
      <c r="AR79" s="8">
        <v>11928887</v>
      </c>
      <c r="AS79" s="8">
        <v>11832612</v>
      </c>
      <c r="AT79" s="8">
        <v>11723652</v>
      </c>
    </row>
    <row r="80" spans="1:46" ht="15.75" x14ac:dyDescent="0.25">
      <c r="A80" s="8">
        <v>79</v>
      </c>
      <c r="B80" s="9">
        <v>320600</v>
      </c>
      <c r="C80" s="9" t="s">
        <v>137</v>
      </c>
      <c r="D80" s="12" t="s">
        <v>143</v>
      </c>
      <c r="E80" s="8">
        <v>7722742</v>
      </c>
      <c r="F80" s="8">
        <v>7724740</v>
      </c>
      <c r="G80" s="8">
        <v>7719534</v>
      </c>
      <c r="H80" s="8">
        <v>7707514</v>
      </c>
      <c r="I80" s="8">
        <v>7689063</v>
      </c>
      <c r="J80" s="8">
        <v>7664557</v>
      </c>
      <c r="K80" s="8">
        <v>7634369</v>
      </c>
      <c r="L80" s="8">
        <v>7598862</v>
      </c>
      <c r="M80" s="8">
        <v>7558398</v>
      </c>
      <c r="N80" s="8">
        <v>7513328</v>
      </c>
      <c r="O80" s="8">
        <v>7464002</v>
      </c>
      <c r="P80" s="8">
        <v>7410760</v>
      </c>
      <c r="Q80" s="8">
        <v>7353939</v>
      </c>
      <c r="R80" s="8">
        <v>7293870</v>
      </c>
      <c r="S80" s="8">
        <v>7230875</v>
      </c>
      <c r="T80" s="8">
        <v>7165275</v>
      </c>
      <c r="U80" s="8">
        <v>7097381</v>
      </c>
      <c r="V80" s="8">
        <v>7027500</v>
      </c>
      <c r="W80" s="8">
        <v>6955933</v>
      </c>
      <c r="X80" s="8">
        <v>6882975</v>
      </c>
      <c r="Y80" s="8">
        <v>6808914</v>
      </c>
      <c r="Z80" s="8">
        <v>6734036</v>
      </c>
      <c r="AA80" s="8">
        <v>6658616</v>
      </c>
      <c r="AB80" s="8">
        <v>6582926</v>
      </c>
      <c r="AC80" s="8">
        <v>6507233</v>
      </c>
      <c r="AD80" s="8">
        <v>6431795</v>
      </c>
      <c r="AE80" s="8">
        <v>6356867</v>
      </c>
      <c r="AF80" s="8">
        <v>6282697</v>
      </c>
      <c r="AG80" s="8">
        <v>6209528</v>
      </c>
      <c r="AH80" s="8">
        <v>6137595</v>
      </c>
      <c r="AI80" s="8">
        <v>6067129</v>
      </c>
      <c r="AJ80" s="8">
        <v>5998355</v>
      </c>
      <c r="AK80" s="8">
        <v>5931491</v>
      </c>
      <c r="AL80" s="8">
        <v>5866752</v>
      </c>
      <c r="AM80" s="8">
        <v>5804342</v>
      </c>
      <c r="AN80" s="8">
        <v>5744465</v>
      </c>
      <c r="AO80" s="8">
        <v>5687315</v>
      </c>
      <c r="AP80" s="8">
        <v>5633082</v>
      </c>
      <c r="AQ80" s="8">
        <v>5581950</v>
      </c>
      <c r="AR80" s="8">
        <v>5534096</v>
      </c>
      <c r="AS80" s="8">
        <v>5489692</v>
      </c>
      <c r="AT80" s="8">
        <v>5448904</v>
      </c>
    </row>
    <row r="81" spans="1:46" ht="15.75" x14ac:dyDescent="0.25">
      <c r="A81" s="8">
        <v>80</v>
      </c>
      <c r="B81" s="9">
        <v>320700</v>
      </c>
      <c r="C81" s="9" t="s">
        <v>137</v>
      </c>
      <c r="D81" s="12" t="s">
        <v>144</v>
      </c>
      <c r="E81" s="8">
        <v>4573982</v>
      </c>
      <c r="F81" s="8">
        <v>4598847</v>
      </c>
      <c r="G81" s="8">
        <v>4623910</v>
      </c>
      <c r="H81" s="8">
        <v>4648848</v>
      </c>
      <c r="I81" s="8">
        <v>4673355</v>
      </c>
      <c r="J81" s="8">
        <v>4697149</v>
      </c>
      <c r="K81" s="8">
        <v>4719970</v>
      </c>
      <c r="L81" s="8">
        <v>4741581</v>
      </c>
      <c r="M81" s="8">
        <v>4761765</v>
      </c>
      <c r="N81" s="8">
        <v>4780329</v>
      </c>
      <c r="O81" s="8">
        <v>4797101</v>
      </c>
      <c r="P81" s="8">
        <v>4811932</v>
      </c>
      <c r="Q81" s="8">
        <v>4824693</v>
      </c>
      <c r="R81" s="8">
        <v>4835280</v>
      </c>
      <c r="S81" s="8">
        <v>4843608</v>
      </c>
      <c r="T81" s="8">
        <v>4849617</v>
      </c>
      <c r="U81" s="8">
        <v>4853267</v>
      </c>
      <c r="V81" s="8">
        <v>4854542</v>
      </c>
      <c r="W81" s="8">
        <v>4853445</v>
      </c>
      <c r="X81" s="8">
        <v>4850005</v>
      </c>
      <c r="Y81" s="8">
        <v>4844269</v>
      </c>
      <c r="Z81" s="8">
        <v>4836310</v>
      </c>
      <c r="AA81" s="8">
        <v>4826220</v>
      </c>
      <c r="AB81" s="8">
        <v>4814114</v>
      </c>
      <c r="AC81" s="8">
        <v>4800131</v>
      </c>
      <c r="AD81" s="8">
        <v>4784428</v>
      </c>
      <c r="AE81" s="8">
        <v>4767189</v>
      </c>
      <c r="AF81" s="8">
        <v>4748616</v>
      </c>
      <c r="AG81" s="8">
        <v>4728935</v>
      </c>
      <c r="AH81" s="8">
        <v>4708393</v>
      </c>
      <c r="AI81" s="8">
        <v>4687262</v>
      </c>
      <c r="AJ81" s="8">
        <v>4665831</v>
      </c>
      <c r="AK81" s="8">
        <v>4644416</v>
      </c>
      <c r="AL81" s="8">
        <v>4623352</v>
      </c>
      <c r="AM81" s="8">
        <v>4602998</v>
      </c>
      <c r="AN81" s="8">
        <v>4583733</v>
      </c>
      <c r="AO81" s="8">
        <v>4565960</v>
      </c>
      <c r="AP81" s="8">
        <v>4550103</v>
      </c>
      <c r="AQ81" s="8">
        <v>4536608</v>
      </c>
      <c r="AR81" s="8">
        <v>4525945</v>
      </c>
      <c r="AS81" s="8">
        <v>4518603</v>
      </c>
      <c r="AT81" s="8">
        <v>4515095</v>
      </c>
    </row>
    <row r="82" spans="1:46" ht="15.75" x14ac:dyDescent="0.25">
      <c r="A82" s="8">
        <v>81</v>
      </c>
      <c r="B82" s="9">
        <v>320800</v>
      </c>
      <c r="C82" s="9" t="s">
        <v>137</v>
      </c>
      <c r="D82" s="12" t="s">
        <v>145</v>
      </c>
      <c r="E82" s="8">
        <v>4534779</v>
      </c>
      <c r="F82" s="8">
        <v>4555718</v>
      </c>
      <c r="G82" s="8">
        <v>4575690</v>
      </c>
      <c r="H82" s="8">
        <v>4594483</v>
      </c>
      <c r="I82" s="8">
        <v>4611906</v>
      </c>
      <c r="J82" s="8">
        <v>4627781</v>
      </c>
      <c r="K82" s="8">
        <v>4641950</v>
      </c>
      <c r="L82" s="8">
        <v>4654271</v>
      </c>
      <c r="M82" s="8">
        <v>4664622</v>
      </c>
      <c r="N82" s="8">
        <v>4672896</v>
      </c>
      <c r="O82" s="8">
        <v>4679003</v>
      </c>
      <c r="P82" s="8">
        <v>4682873</v>
      </c>
      <c r="Q82" s="8">
        <v>4684452</v>
      </c>
      <c r="R82" s="8">
        <v>4683704</v>
      </c>
      <c r="S82" s="8">
        <v>4680608</v>
      </c>
      <c r="T82" s="8">
        <v>4675164</v>
      </c>
      <c r="U82" s="8">
        <v>4667388</v>
      </c>
      <c r="V82" s="8">
        <v>4657312</v>
      </c>
      <c r="W82" s="8">
        <v>4644988</v>
      </c>
      <c r="X82" s="8">
        <v>4630483</v>
      </c>
      <c r="Y82" s="8">
        <v>4613884</v>
      </c>
      <c r="Z82" s="8">
        <v>4595293</v>
      </c>
      <c r="AA82" s="8">
        <v>4574831</v>
      </c>
      <c r="AB82" s="8">
        <v>4552636</v>
      </c>
      <c r="AC82" s="8">
        <v>4528863</v>
      </c>
      <c r="AD82" s="8">
        <v>4503685</v>
      </c>
      <c r="AE82" s="8">
        <v>4477292</v>
      </c>
      <c r="AF82" s="8">
        <v>4449892</v>
      </c>
      <c r="AG82" s="8">
        <v>4421711</v>
      </c>
      <c r="AH82" s="8">
        <v>4392990</v>
      </c>
      <c r="AI82" s="8">
        <v>4363990</v>
      </c>
      <c r="AJ82" s="8">
        <v>4334988</v>
      </c>
      <c r="AK82" s="8">
        <v>4306280</v>
      </c>
      <c r="AL82" s="8">
        <v>4278177</v>
      </c>
      <c r="AM82" s="8">
        <v>4251010</v>
      </c>
      <c r="AN82" s="8">
        <v>4225125</v>
      </c>
      <c r="AO82" s="8">
        <v>4200888</v>
      </c>
      <c r="AP82" s="8">
        <v>4178680</v>
      </c>
      <c r="AQ82" s="8">
        <v>4158902</v>
      </c>
      <c r="AR82" s="8">
        <v>4141969</v>
      </c>
      <c r="AS82" s="8">
        <v>4128318</v>
      </c>
      <c r="AT82" s="8">
        <v>4118399</v>
      </c>
    </row>
    <row r="83" spans="1:46" ht="15.75" x14ac:dyDescent="0.25">
      <c r="A83" s="8">
        <v>82</v>
      </c>
      <c r="B83" s="9">
        <v>320900</v>
      </c>
      <c r="C83" s="9" t="s">
        <v>137</v>
      </c>
      <c r="D83" s="12" t="s">
        <v>146</v>
      </c>
      <c r="E83" s="8">
        <v>6699417</v>
      </c>
      <c r="F83" s="8">
        <v>6708761</v>
      </c>
      <c r="G83" s="8">
        <v>6715325</v>
      </c>
      <c r="H83" s="8">
        <v>6719041</v>
      </c>
      <c r="I83" s="8">
        <v>6719854</v>
      </c>
      <c r="J83" s="8">
        <v>6717721</v>
      </c>
      <c r="K83" s="8">
        <v>6712611</v>
      </c>
      <c r="L83" s="8">
        <v>6704505</v>
      </c>
      <c r="M83" s="8">
        <v>6693398</v>
      </c>
      <c r="N83" s="8">
        <v>6679297</v>
      </c>
      <c r="O83" s="8">
        <v>6662219</v>
      </c>
      <c r="P83" s="8">
        <v>6642197</v>
      </c>
      <c r="Q83" s="8">
        <v>6619272</v>
      </c>
      <c r="R83" s="8">
        <v>6593503</v>
      </c>
      <c r="S83" s="8">
        <v>6564955</v>
      </c>
      <c r="T83" s="8">
        <v>6533711</v>
      </c>
      <c r="U83" s="8">
        <v>6499862</v>
      </c>
      <c r="V83" s="8">
        <v>6463515</v>
      </c>
      <c r="W83" s="8">
        <v>6424787</v>
      </c>
      <c r="X83" s="8">
        <v>6383807</v>
      </c>
      <c r="Y83" s="8">
        <v>6340719</v>
      </c>
      <c r="Z83" s="8">
        <v>6295676</v>
      </c>
      <c r="AA83" s="8">
        <v>6248846</v>
      </c>
      <c r="AB83" s="8">
        <v>6200408</v>
      </c>
      <c r="AC83" s="8">
        <v>6150554</v>
      </c>
      <c r="AD83" s="8">
        <v>6099488</v>
      </c>
      <c r="AE83" s="8">
        <v>6047427</v>
      </c>
      <c r="AF83" s="8">
        <v>5994600</v>
      </c>
      <c r="AG83" s="8">
        <v>5941247</v>
      </c>
      <c r="AH83" s="8">
        <v>5887622</v>
      </c>
      <c r="AI83" s="8">
        <v>5833991</v>
      </c>
      <c r="AJ83" s="8">
        <v>5780632</v>
      </c>
      <c r="AK83" s="8">
        <v>5727837</v>
      </c>
      <c r="AL83" s="8">
        <v>5675907</v>
      </c>
      <c r="AM83" s="8">
        <v>5625158</v>
      </c>
      <c r="AN83" s="8">
        <v>5575919</v>
      </c>
      <c r="AO83" s="8">
        <v>5528528</v>
      </c>
      <c r="AP83" s="8">
        <v>5483339</v>
      </c>
      <c r="AQ83" s="8">
        <v>5440716</v>
      </c>
      <c r="AR83" s="8">
        <v>5401037</v>
      </c>
      <c r="AS83" s="8">
        <v>5364690</v>
      </c>
      <c r="AT83" s="8">
        <v>5332078</v>
      </c>
    </row>
    <row r="84" spans="1:46" ht="15.75" x14ac:dyDescent="0.25">
      <c r="A84" s="8">
        <v>83</v>
      </c>
      <c r="B84" s="9">
        <v>321000</v>
      </c>
      <c r="C84" s="9" t="s">
        <v>137</v>
      </c>
      <c r="D84" s="12" t="s">
        <v>147</v>
      </c>
      <c r="E84" s="8">
        <v>4541825</v>
      </c>
      <c r="F84" s="8">
        <v>4559153</v>
      </c>
      <c r="G84" s="8">
        <v>4571867</v>
      </c>
      <c r="H84" s="8">
        <v>4580186</v>
      </c>
      <c r="I84" s="8">
        <v>4584331</v>
      </c>
      <c r="J84" s="8">
        <v>4584516</v>
      </c>
      <c r="K84" s="8">
        <v>4580954</v>
      </c>
      <c r="L84" s="8">
        <v>4573854</v>
      </c>
      <c r="M84" s="8">
        <v>4563422</v>
      </c>
      <c r="N84" s="8">
        <v>4549860</v>
      </c>
      <c r="O84" s="8">
        <v>4533368</v>
      </c>
      <c r="P84" s="8">
        <v>4514141</v>
      </c>
      <c r="Q84" s="8">
        <v>4492373</v>
      </c>
      <c r="R84" s="8">
        <v>4468254</v>
      </c>
      <c r="S84" s="8">
        <v>4441969</v>
      </c>
      <c r="T84" s="8">
        <v>4413702</v>
      </c>
      <c r="U84" s="8">
        <v>4383634</v>
      </c>
      <c r="V84" s="8">
        <v>4351940</v>
      </c>
      <c r="W84" s="8">
        <v>4318795</v>
      </c>
      <c r="X84" s="8">
        <v>4284368</v>
      </c>
      <c r="Y84" s="8">
        <v>4248827</v>
      </c>
      <c r="Z84" s="8">
        <v>4212335</v>
      </c>
      <c r="AA84" s="8">
        <v>4175054</v>
      </c>
      <c r="AB84" s="8">
        <v>4137141</v>
      </c>
      <c r="AC84" s="8">
        <v>4098749</v>
      </c>
      <c r="AD84" s="8">
        <v>4060030</v>
      </c>
      <c r="AE84" s="8">
        <v>4021132</v>
      </c>
      <c r="AF84" s="8">
        <v>3982198</v>
      </c>
      <c r="AG84" s="8">
        <v>3943371</v>
      </c>
      <c r="AH84" s="8">
        <v>3904789</v>
      </c>
      <c r="AI84" s="8">
        <v>3866585</v>
      </c>
      <c r="AJ84" s="8">
        <v>3828893</v>
      </c>
      <c r="AK84" s="8">
        <v>3791839</v>
      </c>
      <c r="AL84" s="8">
        <v>3755550</v>
      </c>
      <c r="AM84" s="8">
        <v>3720147</v>
      </c>
      <c r="AN84" s="8">
        <v>3685749</v>
      </c>
      <c r="AO84" s="8">
        <v>3652471</v>
      </c>
      <c r="AP84" s="8">
        <v>3620425</v>
      </c>
      <c r="AQ84" s="8">
        <v>3589722</v>
      </c>
      <c r="AR84" s="8">
        <v>3560465</v>
      </c>
      <c r="AS84" s="8">
        <v>3532759</v>
      </c>
      <c r="AT84" s="8">
        <v>3506702</v>
      </c>
    </row>
    <row r="85" spans="1:46" ht="15.75" x14ac:dyDescent="0.25">
      <c r="A85" s="8">
        <v>84</v>
      </c>
      <c r="B85" s="9">
        <v>321100</v>
      </c>
      <c r="C85" s="9" t="s">
        <v>137</v>
      </c>
      <c r="D85" s="12" t="s">
        <v>148</v>
      </c>
      <c r="E85" s="8">
        <v>3187683</v>
      </c>
      <c r="F85" s="8">
        <v>3209998</v>
      </c>
      <c r="G85" s="8">
        <v>3227599</v>
      </c>
      <c r="H85" s="8">
        <v>3240794</v>
      </c>
      <c r="I85" s="8">
        <v>3249881</v>
      </c>
      <c r="J85" s="8">
        <v>3255148</v>
      </c>
      <c r="K85" s="8">
        <v>3256873</v>
      </c>
      <c r="L85" s="8">
        <v>3255326</v>
      </c>
      <c r="M85" s="8">
        <v>3250765</v>
      </c>
      <c r="N85" s="8">
        <v>3243439</v>
      </c>
      <c r="O85" s="8">
        <v>3233587</v>
      </c>
      <c r="P85" s="8">
        <v>3221439</v>
      </c>
      <c r="Q85" s="8">
        <v>3207215</v>
      </c>
      <c r="R85" s="8">
        <v>3191124</v>
      </c>
      <c r="S85" s="8">
        <v>3173366</v>
      </c>
      <c r="T85" s="8">
        <v>3154132</v>
      </c>
      <c r="U85" s="8">
        <v>3133602</v>
      </c>
      <c r="V85" s="8">
        <v>3111948</v>
      </c>
      <c r="W85" s="8">
        <v>3089329</v>
      </c>
      <c r="X85" s="8">
        <v>3065897</v>
      </c>
      <c r="Y85" s="8">
        <v>3041793</v>
      </c>
      <c r="Z85" s="8">
        <v>3017149</v>
      </c>
      <c r="AA85" s="8">
        <v>2992087</v>
      </c>
      <c r="AB85" s="8">
        <v>2966718</v>
      </c>
      <c r="AC85" s="8">
        <v>2941145</v>
      </c>
      <c r="AD85" s="8">
        <v>2915460</v>
      </c>
      <c r="AE85" s="8">
        <v>2889746</v>
      </c>
      <c r="AF85" s="8">
        <v>2864075</v>
      </c>
      <c r="AG85" s="8">
        <v>2838510</v>
      </c>
      <c r="AH85" s="8">
        <v>2813105</v>
      </c>
      <c r="AI85" s="8">
        <v>2787903</v>
      </c>
      <c r="AJ85" s="8">
        <v>2762937</v>
      </c>
      <c r="AK85" s="8">
        <v>2738232</v>
      </c>
      <c r="AL85" s="8">
        <v>2713801</v>
      </c>
      <c r="AM85" s="8">
        <v>2689649</v>
      </c>
      <c r="AN85" s="8">
        <v>2665770</v>
      </c>
      <c r="AO85" s="8">
        <v>2642149</v>
      </c>
      <c r="AP85" s="8">
        <v>2618760</v>
      </c>
      <c r="AQ85" s="8">
        <v>2595569</v>
      </c>
      <c r="AR85" s="8">
        <v>2572531</v>
      </c>
      <c r="AS85" s="8">
        <v>2549591</v>
      </c>
      <c r="AT85" s="8">
        <v>2526685</v>
      </c>
    </row>
    <row r="86" spans="1:46" ht="15.75" x14ac:dyDescent="0.25">
      <c r="A86" s="8">
        <v>85</v>
      </c>
      <c r="B86" s="9">
        <v>321200</v>
      </c>
      <c r="C86" s="9" t="s">
        <v>137</v>
      </c>
      <c r="D86" s="12" t="s">
        <v>149</v>
      </c>
      <c r="E86" s="8">
        <v>4506995</v>
      </c>
      <c r="F86" s="8">
        <v>4511936</v>
      </c>
      <c r="G86" s="8">
        <v>4513695</v>
      </c>
      <c r="H86" s="8">
        <v>4512369</v>
      </c>
      <c r="I86" s="8">
        <v>4508055</v>
      </c>
      <c r="J86" s="8">
        <v>4500853</v>
      </c>
      <c r="K86" s="8">
        <v>4490868</v>
      </c>
      <c r="L86" s="8">
        <v>4478205</v>
      </c>
      <c r="M86" s="8">
        <v>4462970</v>
      </c>
      <c r="N86" s="8">
        <v>4445274</v>
      </c>
      <c r="O86" s="8">
        <v>4425229</v>
      </c>
      <c r="P86" s="8">
        <v>4402949</v>
      </c>
      <c r="Q86" s="8">
        <v>4378552</v>
      </c>
      <c r="R86" s="8">
        <v>4352157</v>
      </c>
      <c r="S86" s="8">
        <v>4323885</v>
      </c>
      <c r="T86" s="8">
        <v>4293859</v>
      </c>
      <c r="U86" s="8">
        <v>4262207</v>
      </c>
      <c r="V86" s="8">
        <v>4229056</v>
      </c>
      <c r="W86" s="8">
        <v>4194538</v>
      </c>
      <c r="X86" s="8">
        <v>4158785</v>
      </c>
      <c r="Y86" s="8">
        <v>4121932</v>
      </c>
      <c r="Z86" s="8">
        <v>4084118</v>
      </c>
      <c r="AA86" s="8">
        <v>4045483</v>
      </c>
      <c r="AB86" s="8">
        <v>4006168</v>
      </c>
      <c r="AC86" s="8">
        <v>3966319</v>
      </c>
      <c r="AD86" s="8">
        <v>3926083</v>
      </c>
      <c r="AE86" s="8">
        <v>3885608</v>
      </c>
      <c r="AF86" s="8">
        <v>3845047</v>
      </c>
      <c r="AG86" s="8">
        <v>3804553</v>
      </c>
      <c r="AH86" s="8">
        <v>3764283</v>
      </c>
      <c r="AI86" s="8">
        <v>3724394</v>
      </c>
      <c r="AJ86" s="8">
        <v>3685049</v>
      </c>
      <c r="AK86" s="8">
        <v>3646410</v>
      </c>
      <c r="AL86" s="8">
        <v>3608643</v>
      </c>
      <c r="AM86" s="8">
        <v>3571916</v>
      </c>
      <c r="AN86" s="8">
        <v>3536399</v>
      </c>
      <c r="AO86" s="8">
        <v>3502263</v>
      </c>
      <c r="AP86" s="8">
        <v>3469685</v>
      </c>
      <c r="AQ86" s="8">
        <v>3438841</v>
      </c>
      <c r="AR86" s="8">
        <v>3409911</v>
      </c>
      <c r="AS86" s="8">
        <v>3383075</v>
      </c>
      <c r="AT86" s="8">
        <v>3358520</v>
      </c>
    </row>
    <row r="87" spans="1:46" ht="15.75" x14ac:dyDescent="0.25">
      <c r="A87" s="8">
        <v>86</v>
      </c>
      <c r="B87" s="9">
        <v>321300</v>
      </c>
      <c r="C87" s="9" t="s">
        <v>137</v>
      </c>
      <c r="D87" s="12" t="s">
        <v>150</v>
      </c>
      <c r="E87" s="8">
        <v>4957674</v>
      </c>
      <c r="F87" s="8">
        <v>4985596</v>
      </c>
      <c r="G87" s="8">
        <v>5013669</v>
      </c>
      <c r="H87" s="8">
        <v>5041538</v>
      </c>
      <c r="I87" s="8">
        <v>5068870</v>
      </c>
      <c r="J87" s="8">
        <v>5095360</v>
      </c>
      <c r="K87" s="8">
        <v>5120725</v>
      </c>
      <c r="L87" s="8">
        <v>5144705</v>
      </c>
      <c r="M87" s="8">
        <v>5167068</v>
      </c>
      <c r="N87" s="8">
        <v>5187601</v>
      </c>
      <c r="O87" s="8">
        <v>5206119</v>
      </c>
      <c r="P87" s="8">
        <v>5222459</v>
      </c>
      <c r="Q87" s="8">
        <v>5236484</v>
      </c>
      <c r="R87" s="8">
        <v>5248080</v>
      </c>
      <c r="S87" s="8">
        <v>5257156</v>
      </c>
      <c r="T87" s="8">
        <v>5263646</v>
      </c>
      <c r="U87" s="8">
        <v>5267510</v>
      </c>
      <c r="V87" s="8">
        <v>5268729</v>
      </c>
      <c r="W87" s="8">
        <v>5267311</v>
      </c>
      <c r="X87" s="8">
        <v>5263285</v>
      </c>
      <c r="Y87" s="8">
        <v>5256706</v>
      </c>
      <c r="Z87" s="8">
        <v>5247654</v>
      </c>
      <c r="AA87" s="8">
        <v>5236230</v>
      </c>
      <c r="AB87" s="8">
        <v>5222563</v>
      </c>
      <c r="AC87" s="8">
        <v>5206804</v>
      </c>
      <c r="AD87" s="8">
        <v>5189127</v>
      </c>
      <c r="AE87" s="8">
        <v>5169733</v>
      </c>
      <c r="AF87" s="8">
        <v>5148844</v>
      </c>
      <c r="AG87" s="8">
        <v>5126708</v>
      </c>
      <c r="AH87" s="8">
        <v>5103597</v>
      </c>
      <c r="AI87" s="8">
        <v>5079807</v>
      </c>
      <c r="AJ87" s="8">
        <v>5055658</v>
      </c>
      <c r="AK87" s="8">
        <v>5031493</v>
      </c>
      <c r="AL87" s="8">
        <v>5007681</v>
      </c>
      <c r="AM87" s="8">
        <v>4984614</v>
      </c>
      <c r="AN87" s="8">
        <v>4962709</v>
      </c>
      <c r="AO87" s="8">
        <v>4942405</v>
      </c>
      <c r="AP87" s="8">
        <v>4924168</v>
      </c>
      <c r="AQ87" s="8">
        <v>4908485</v>
      </c>
      <c r="AR87" s="8">
        <v>4895871</v>
      </c>
      <c r="AS87" s="8">
        <v>4886862</v>
      </c>
      <c r="AT87" s="8">
        <v>4882018</v>
      </c>
    </row>
    <row r="88" spans="1:46" ht="15.75" x14ac:dyDescent="0.25">
      <c r="A88" s="8">
        <v>87</v>
      </c>
      <c r="B88" s="9">
        <v>330100</v>
      </c>
      <c r="C88" s="9" t="s">
        <v>151</v>
      </c>
      <c r="D88" s="12" t="s">
        <v>152</v>
      </c>
      <c r="E88" s="8">
        <v>11825607</v>
      </c>
      <c r="F88" s="8">
        <v>11934679</v>
      </c>
      <c r="G88" s="8">
        <v>12025292</v>
      </c>
      <c r="H88" s="8">
        <v>12098835</v>
      </c>
      <c r="I88" s="8">
        <v>12156643</v>
      </c>
      <c r="J88" s="8">
        <v>12199996</v>
      </c>
      <c r="K88" s="8">
        <v>12230117</v>
      </c>
      <c r="L88" s="8">
        <v>12248173</v>
      </c>
      <c r="M88" s="8">
        <v>12255277</v>
      </c>
      <c r="N88" s="8">
        <v>12252485</v>
      </c>
      <c r="O88" s="8">
        <v>12240799</v>
      </c>
      <c r="P88" s="8">
        <v>12221164</v>
      </c>
      <c r="Q88" s="8">
        <v>12194470</v>
      </c>
      <c r="R88" s="8">
        <v>12161550</v>
      </c>
      <c r="S88" s="8">
        <v>12123184</v>
      </c>
      <c r="T88" s="8">
        <v>12080095</v>
      </c>
      <c r="U88" s="8">
        <v>12032949</v>
      </c>
      <c r="V88" s="8">
        <v>11982360</v>
      </c>
      <c r="W88" s="8">
        <v>11928882</v>
      </c>
      <c r="X88" s="8">
        <v>11873017</v>
      </c>
      <c r="Y88" s="8">
        <v>11815210</v>
      </c>
      <c r="Z88" s="8">
        <v>11755850</v>
      </c>
      <c r="AA88" s="8">
        <v>11695271</v>
      </c>
      <c r="AB88" s="8">
        <v>11633751</v>
      </c>
      <c r="AC88" s="8">
        <v>11571512</v>
      </c>
      <c r="AD88" s="8">
        <v>11508723</v>
      </c>
      <c r="AE88" s="8">
        <v>11445493</v>
      </c>
      <c r="AF88" s="8">
        <v>11381880</v>
      </c>
      <c r="AG88" s="8">
        <v>11317882</v>
      </c>
      <c r="AH88" s="8">
        <v>11253446</v>
      </c>
      <c r="AI88" s="8">
        <v>11188459</v>
      </c>
      <c r="AJ88" s="8">
        <v>11122756</v>
      </c>
      <c r="AK88" s="8">
        <v>11056113</v>
      </c>
      <c r="AL88" s="8">
        <v>10988254</v>
      </c>
      <c r="AM88" s="8">
        <v>10918844</v>
      </c>
      <c r="AN88" s="8">
        <v>10847495</v>
      </c>
      <c r="AO88" s="8">
        <v>10773763</v>
      </c>
      <c r="AP88" s="8">
        <v>10697147</v>
      </c>
      <c r="AQ88" s="8">
        <v>10617090</v>
      </c>
      <c r="AR88" s="8">
        <v>10532983</v>
      </c>
      <c r="AS88" s="8">
        <v>10444157</v>
      </c>
      <c r="AT88" s="8">
        <v>10349891</v>
      </c>
    </row>
    <row r="89" spans="1:46" ht="15.75" x14ac:dyDescent="0.25">
      <c r="A89" s="8">
        <v>88</v>
      </c>
      <c r="B89" s="9">
        <v>330200</v>
      </c>
      <c r="C89" s="9" t="s">
        <v>151</v>
      </c>
      <c r="D89" s="12" t="s">
        <v>153</v>
      </c>
      <c r="E89" s="8">
        <v>9328517</v>
      </c>
      <c r="F89" s="8">
        <v>9403258</v>
      </c>
      <c r="G89" s="8">
        <v>9465130</v>
      </c>
      <c r="H89" s="8">
        <v>9515010</v>
      </c>
      <c r="I89" s="8">
        <v>9553746</v>
      </c>
      <c r="J89" s="8">
        <v>9582149</v>
      </c>
      <c r="K89" s="8">
        <v>9601001</v>
      </c>
      <c r="L89" s="8">
        <v>9611048</v>
      </c>
      <c r="M89" s="8">
        <v>9613007</v>
      </c>
      <c r="N89" s="8">
        <v>9607559</v>
      </c>
      <c r="O89" s="8">
        <v>9595355</v>
      </c>
      <c r="P89" s="8">
        <v>9577011</v>
      </c>
      <c r="Q89" s="8">
        <v>9553114</v>
      </c>
      <c r="R89" s="8">
        <v>9524215</v>
      </c>
      <c r="S89" s="8">
        <v>9490833</v>
      </c>
      <c r="T89" s="8">
        <v>9453456</v>
      </c>
      <c r="U89" s="8">
        <v>9412538</v>
      </c>
      <c r="V89" s="8">
        <v>9368501</v>
      </c>
      <c r="W89" s="8">
        <v>9321733</v>
      </c>
      <c r="X89" s="8">
        <v>9272592</v>
      </c>
      <c r="Y89" s="8">
        <v>9221400</v>
      </c>
      <c r="Z89" s="8">
        <v>9168451</v>
      </c>
      <c r="AA89" s="8">
        <v>9114002</v>
      </c>
      <c r="AB89" s="8">
        <v>9058279</v>
      </c>
      <c r="AC89" s="8">
        <v>9001476</v>
      </c>
      <c r="AD89" s="8">
        <v>8943754</v>
      </c>
      <c r="AE89" s="8">
        <v>8885242</v>
      </c>
      <c r="AF89" s="8">
        <v>8826034</v>
      </c>
      <c r="AG89" s="8">
        <v>8766194</v>
      </c>
      <c r="AH89" s="8">
        <v>8705752</v>
      </c>
      <c r="AI89" s="8">
        <v>8644707</v>
      </c>
      <c r="AJ89" s="8">
        <v>8583024</v>
      </c>
      <c r="AK89" s="8">
        <v>8520635</v>
      </c>
      <c r="AL89" s="8">
        <v>8457440</v>
      </c>
      <c r="AM89" s="8">
        <v>8393307</v>
      </c>
      <c r="AN89" s="8">
        <v>8328071</v>
      </c>
      <c r="AO89" s="8">
        <v>8261534</v>
      </c>
      <c r="AP89" s="8">
        <v>8193466</v>
      </c>
      <c r="AQ89" s="8">
        <v>8123603</v>
      </c>
      <c r="AR89" s="8">
        <v>8051650</v>
      </c>
      <c r="AS89" s="8">
        <v>7977279</v>
      </c>
      <c r="AT89" s="8">
        <v>7900129</v>
      </c>
    </row>
    <row r="90" spans="1:46" ht="15.75" x14ac:dyDescent="0.25">
      <c r="A90" s="8">
        <v>89</v>
      </c>
      <c r="B90" s="9">
        <v>330300</v>
      </c>
      <c r="C90" s="9" t="s">
        <v>151</v>
      </c>
      <c r="D90" s="12" t="s">
        <v>154</v>
      </c>
      <c r="E90" s="8">
        <v>9483536</v>
      </c>
      <c r="F90" s="8">
        <v>9571975</v>
      </c>
      <c r="G90" s="8">
        <v>9651426</v>
      </c>
      <c r="H90" s="8">
        <v>9722351</v>
      </c>
      <c r="I90" s="8">
        <v>9785201</v>
      </c>
      <c r="J90" s="8">
        <v>9840407</v>
      </c>
      <c r="K90" s="8">
        <v>9888386</v>
      </c>
      <c r="L90" s="8">
        <v>9929540</v>
      </c>
      <c r="M90" s="8">
        <v>9964254</v>
      </c>
      <c r="N90" s="8">
        <v>9992897</v>
      </c>
      <c r="O90" s="8">
        <v>10015825</v>
      </c>
      <c r="P90" s="8">
        <v>10033375</v>
      </c>
      <c r="Q90" s="8">
        <v>10045869</v>
      </c>
      <c r="R90" s="8">
        <v>10053615</v>
      </c>
      <c r="S90" s="8">
        <v>10056904</v>
      </c>
      <c r="T90" s="8">
        <v>10056011</v>
      </c>
      <c r="U90" s="8">
        <v>10051195</v>
      </c>
      <c r="V90" s="8">
        <v>10042700</v>
      </c>
      <c r="W90" s="8">
        <v>10030756</v>
      </c>
      <c r="X90" s="8">
        <v>10015573</v>
      </c>
      <c r="Y90" s="8">
        <v>9997349</v>
      </c>
      <c r="Z90" s="8">
        <v>9976264</v>
      </c>
      <c r="AA90" s="8">
        <v>9952485</v>
      </c>
      <c r="AB90" s="8">
        <v>9926160</v>
      </c>
      <c r="AC90" s="8">
        <v>9897423</v>
      </c>
      <c r="AD90" s="8">
        <v>9866392</v>
      </c>
      <c r="AE90" s="8">
        <v>9833169</v>
      </c>
      <c r="AF90" s="8">
        <v>9797842</v>
      </c>
      <c r="AG90" s="8">
        <v>9760480</v>
      </c>
      <c r="AH90" s="8">
        <v>9721139</v>
      </c>
      <c r="AI90" s="8">
        <v>9679859</v>
      </c>
      <c r="AJ90" s="8">
        <v>9636662</v>
      </c>
      <c r="AK90" s="8">
        <v>9591557</v>
      </c>
      <c r="AL90" s="8">
        <v>9544536</v>
      </c>
      <c r="AM90" s="8">
        <v>9495575</v>
      </c>
      <c r="AN90" s="8">
        <v>9444635</v>
      </c>
      <c r="AO90" s="8">
        <v>9391661</v>
      </c>
      <c r="AP90" s="8">
        <v>9336582</v>
      </c>
      <c r="AQ90" s="8">
        <v>9279312</v>
      </c>
      <c r="AR90" s="8">
        <v>9219748</v>
      </c>
      <c r="AS90" s="8">
        <v>9157773</v>
      </c>
      <c r="AT90" s="8">
        <v>9093252</v>
      </c>
    </row>
    <row r="91" spans="1:46" ht="15.75" x14ac:dyDescent="0.25">
      <c r="A91" s="8">
        <v>90</v>
      </c>
      <c r="B91" s="9">
        <v>330400</v>
      </c>
      <c r="C91" s="9" t="s">
        <v>151</v>
      </c>
      <c r="D91" s="12" t="s">
        <v>155</v>
      </c>
      <c r="E91" s="8">
        <v>5359073</v>
      </c>
      <c r="F91" s="8">
        <v>5400227</v>
      </c>
      <c r="G91" s="8">
        <v>5434255</v>
      </c>
      <c r="H91" s="8">
        <v>5461602</v>
      </c>
      <c r="I91" s="8">
        <v>5482703</v>
      </c>
      <c r="J91" s="8">
        <v>5497977</v>
      </c>
      <c r="K91" s="8">
        <v>5507827</v>
      </c>
      <c r="L91" s="8">
        <v>5512644</v>
      </c>
      <c r="M91" s="8">
        <v>5512803</v>
      </c>
      <c r="N91" s="8">
        <v>5508666</v>
      </c>
      <c r="O91" s="8">
        <v>5500580</v>
      </c>
      <c r="P91" s="8">
        <v>5488878</v>
      </c>
      <c r="Q91" s="8">
        <v>5473879</v>
      </c>
      <c r="R91" s="8">
        <v>5455886</v>
      </c>
      <c r="S91" s="8">
        <v>5435189</v>
      </c>
      <c r="T91" s="8">
        <v>5412064</v>
      </c>
      <c r="U91" s="8">
        <v>5386773</v>
      </c>
      <c r="V91" s="8">
        <v>5359562</v>
      </c>
      <c r="W91" s="8">
        <v>5330663</v>
      </c>
      <c r="X91" s="8">
        <v>5300296</v>
      </c>
      <c r="Y91" s="8">
        <v>5268664</v>
      </c>
      <c r="Z91" s="8">
        <v>5235956</v>
      </c>
      <c r="AA91" s="8">
        <v>5202349</v>
      </c>
      <c r="AB91" s="8">
        <v>5168003</v>
      </c>
      <c r="AC91" s="8">
        <v>5133065</v>
      </c>
      <c r="AD91" s="8">
        <v>5097667</v>
      </c>
      <c r="AE91" s="8">
        <v>5061928</v>
      </c>
      <c r="AF91" s="8">
        <v>5025950</v>
      </c>
      <c r="AG91" s="8">
        <v>4989825</v>
      </c>
      <c r="AH91" s="8">
        <v>4953627</v>
      </c>
      <c r="AI91" s="8">
        <v>4917416</v>
      </c>
      <c r="AJ91" s="8">
        <v>4881240</v>
      </c>
      <c r="AK91" s="8">
        <v>4845131</v>
      </c>
      <c r="AL91" s="8">
        <v>4809105</v>
      </c>
      <c r="AM91" s="8">
        <v>4773168</v>
      </c>
      <c r="AN91" s="8">
        <v>4737309</v>
      </c>
      <c r="AO91" s="8">
        <v>4701502</v>
      </c>
      <c r="AP91" s="8">
        <v>4665707</v>
      </c>
      <c r="AQ91" s="8">
        <v>4629872</v>
      </c>
      <c r="AR91" s="8">
        <v>4593929</v>
      </c>
      <c r="AS91" s="8">
        <v>4557795</v>
      </c>
      <c r="AT91" s="8">
        <v>4521373</v>
      </c>
    </row>
    <row r="92" spans="1:46" ht="15.75" x14ac:dyDescent="0.25">
      <c r="A92" s="8">
        <v>91</v>
      </c>
      <c r="B92" s="9">
        <v>330500</v>
      </c>
      <c r="C92" s="9" t="s">
        <v>151</v>
      </c>
      <c r="D92" s="12" t="s">
        <v>156</v>
      </c>
      <c r="E92" s="8">
        <v>3347680</v>
      </c>
      <c r="F92" s="8">
        <v>3367126</v>
      </c>
      <c r="G92" s="8">
        <v>3382623</v>
      </c>
      <c r="H92" s="8">
        <v>3394394</v>
      </c>
      <c r="I92" s="8">
        <v>3402656</v>
      </c>
      <c r="J92" s="8">
        <v>3407621</v>
      </c>
      <c r="K92" s="8">
        <v>3409495</v>
      </c>
      <c r="L92" s="8">
        <v>3408478</v>
      </c>
      <c r="M92" s="8">
        <v>3404763</v>
      </c>
      <c r="N92" s="8">
        <v>3398540</v>
      </c>
      <c r="O92" s="8">
        <v>3389991</v>
      </c>
      <c r="P92" s="8">
        <v>3379291</v>
      </c>
      <c r="Q92" s="8">
        <v>3366611</v>
      </c>
      <c r="R92" s="8">
        <v>3352116</v>
      </c>
      <c r="S92" s="8">
        <v>3335965</v>
      </c>
      <c r="T92" s="8">
        <v>3318309</v>
      </c>
      <c r="U92" s="8">
        <v>3299297</v>
      </c>
      <c r="V92" s="8">
        <v>3279069</v>
      </c>
      <c r="W92" s="8">
        <v>3257760</v>
      </c>
      <c r="X92" s="8">
        <v>3235500</v>
      </c>
      <c r="Y92" s="8">
        <v>3212411</v>
      </c>
      <c r="Z92" s="8">
        <v>3188611</v>
      </c>
      <c r="AA92" s="8">
        <v>3164212</v>
      </c>
      <c r="AB92" s="8">
        <v>3139320</v>
      </c>
      <c r="AC92" s="8">
        <v>3114033</v>
      </c>
      <c r="AD92" s="8">
        <v>3088446</v>
      </c>
      <c r="AE92" s="8">
        <v>3062647</v>
      </c>
      <c r="AF92" s="8">
        <v>3036718</v>
      </c>
      <c r="AG92" s="8">
        <v>3010735</v>
      </c>
      <c r="AH92" s="8">
        <v>2984768</v>
      </c>
      <c r="AI92" s="8">
        <v>2958881</v>
      </c>
      <c r="AJ92" s="8">
        <v>2933134</v>
      </c>
      <c r="AK92" s="8">
        <v>2907578</v>
      </c>
      <c r="AL92" s="8">
        <v>2882261</v>
      </c>
      <c r="AM92" s="8">
        <v>2857223</v>
      </c>
      <c r="AN92" s="8">
        <v>2832498</v>
      </c>
      <c r="AO92" s="8">
        <v>2808117</v>
      </c>
      <c r="AP92" s="8">
        <v>2784101</v>
      </c>
      <c r="AQ92" s="8">
        <v>2760469</v>
      </c>
      <c r="AR92" s="8">
        <v>2737232</v>
      </c>
      <c r="AS92" s="8">
        <v>2714394</v>
      </c>
      <c r="AT92" s="8">
        <v>2691956</v>
      </c>
    </row>
    <row r="93" spans="1:46" ht="15.75" x14ac:dyDescent="0.25">
      <c r="A93" s="8">
        <v>92</v>
      </c>
      <c r="B93" s="9">
        <v>330600</v>
      </c>
      <c r="C93" s="9" t="s">
        <v>151</v>
      </c>
      <c r="D93" s="12" t="s">
        <v>157</v>
      </c>
      <c r="E93" s="8">
        <v>5239214</v>
      </c>
      <c r="F93" s="8">
        <v>5270296</v>
      </c>
      <c r="G93" s="8">
        <v>5296216</v>
      </c>
      <c r="H93" s="8">
        <v>5317189</v>
      </c>
      <c r="I93" s="8">
        <v>5333427</v>
      </c>
      <c r="J93" s="8">
        <v>5345143</v>
      </c>
      <c r="K93" s="8">
        <v>5352545</v>
      </c>
      <c r="L93" s="8">
        <v>5355838</v>
      </c>
      <c r="M93" s="8">
        <v>5355228</v>
      </c>
      <c r="N93" s="8">
        <v>5350915</v>
      </c>
      <c r="O93" s="8">
        <v>5343099</v>
      </c>
      <c r="P93" s="8">
        <v>5331975</v>
      </c>
      <c r="Q93" s="8">
        <v>5317739</v>
      </c>
      <c r="R93" s="8">
        <v>5300582</v>
      </c>
      <c r="S93" s="8">
        <v>5280694</v>
      </c>
      <c r="T93" s="8">
        <v>5258262</v>
      </c>
      <c r="U93" s="8">
        <v>5233471</v>
      </c>
      <c r="V93" s="8">
        <v>5206502</v>
      </c>
      <c r="W93" s="8">
        <v>5177536</v>
      </c>
      <c r="X93" s="8">
        <v>5146751</v>
      </c>
      <c r="Y93" s="8">
        <v>5114321</v>
      </c>
      <c r="Z93" s="8">
        <v>5080419</v>
      </c>
      <c r="AA93" s="8">
        <v>5045215</v>
      </c>
      <c r="AB93" s="8">
        <v>5008879</v>
      </c>
      <c r="AC93" s="8">
        <v>4971574</v>
      </c>
      <c r="AD93" s="8">
        <v>4933465</v>
      </c>
      <c r="AE93" s="8">
        <v>4894711</v>
      </c>
      <c r="AF93" s="8">
        <v>4855472</v>
      </c>
      <c r="AG93" s="8">
        <v>4815904</v>
      </c>
      <c r="AH93" s="8">
        <v>4776159</v>
      </c>
      <c r="AI93" s="8">
        <v>4736390</v>
      </c>
      <c r="AJ93" s="8">
        <v>4696745</v>
      </c>
      <c r="AK93" s="8">
        <v>4657370</v>
      </c>
      <c r="AL93" s="8">
        <v>4618410</v>
      </c>
      <c r="AM93" s="8">
        <v>4580006</v>
      </c>
      <c r="AN93" s="8">
        <v>4542298</v>
      </c>
      <c r="AO93" s="8">
        <v>4505422</v>
      </c>
      <c r="AP93" s="8">
        <v>4469512</v>
      </c>
      <c r="AQ93" s="8">
        <v>4434701</v>
      </c>
      <c r="AR93" s="8">
        <v>4401119</v>
      </c>
      <c r="AS93" s="8">
        <v>4368893</v>
      </c>
      <c r="AT93" s="8">
        <v>4338147</v>
      </c>
    </row>
    <row r="94" spans="1:46" ht="15.75" x14ac:dyDescent="0.25">
      <c r="A94" s="8">
        <v>93</v>
      </c>
      <c r="B94" s="9">
        <v>330700</v>
      </c>
      <c r="C94" s="9" t="s">
        <v>151</v>
      </c>
      <c r="D94" s="12" t="s">
        <v>158</v>
      </c>
      <c r="E94" s="8">
        <v>7002840</v>
      </c>
      <c r="F94" s="8">
        <v>7049902</v>
      </c>
      <c r="G94" s="8">
        <v>7091311</v>
      </c>
      <c r="H94" s="8">
        <v>7127290</v>
      </c>
      <c r="I94" s="8">
        <v>7158059</v>
      </c>
      <c r="J94" s="8">
        <v>7183834</v>
      </c>
      <c r="K94" s="8">
        <v>7204826</v>
      </c>
      <c r="L94" s="8">
        <v>7221243</v>
      </c>
      <c r="M94" s="8">
        <v>7233288</v>
      </c>
      <c r="N94" s="8">
        <v>7241160</v>
      </c>
      <c r="O94" s="8">
        <v>7245054</v>
      </c>
      <c r="P94" s="8">
        <v>7245162</v>
      </c>
      <c r="Q94" s="8">
        <v>7241669</v>
      </c>
      <c r="R94" s="8">
        <v>7234760</v>
      </c>
      <c r="S94" s="8">
        <v>7224611</v>
      </c>
      <c r="T94" s="8">
        <v>7211398</v>
      </c>
      <c r="U94" s="8">
        <v>7195290</v>
      </c>
      <c r="V94" s="8">
        <v>7176455</v>
      </c>
      <c r="W94" s="8">
        <v>7155053</v>
      </c>
      <c r="X94" s="8">
        <v>7131243</v>
      </c>
      <c r="Y94" s="8">
        <v>7105179</v>
      </c>
      <c r="Z94" s="8">
        <v>7077010</v>
      </c>
      <c r="AA94" s="8">
        <v>7046882</v>
      </c>
      <c r="AB94" s="8">
        <v>7014936</v>
      </c>
      <c r="AC94" s="8">
        <v>6981309</v>
      </c>
      <c r="AD94" s="8">
        <v>6946134</v>
      </c>
      <c r="AE94" s="8">
        <v>6909541</v>
      </c>
      <c r="AF94" s="8">
        <v>6871654</v>
      </c>
      <c r="AG94" s="8">
        <v>6832595</v>
      </c>
      <c r="AH94" s="8">
        <v>6792478</v>
      </c>
      <c r="AI94" s="8">
        <v>6751418</v>
      </c>
      <c r="AJ94" s="8">
        <v>6709522</v>
      </c>
      <c r="AK94" s="8">
        <v>6666895</v>
      </c>
      <c r="AL94" s="8">
        <v>6623637</v>
      </c>
      <c r="AM94" s="8">
        <v>6579843</v>
      </c>
      <c r="AN94" s="8">
        <v>6535605</v>
      </c>
      <c r="AO94" s="8">
        <v>6491012</v>
      </c>
      <c r="AP94" s="8">
        <v>6446147</v>
      </c>
      <c r="AQ94" s="8">
        <v>6401089</v>
      </c>
      <c r="AR94" s="8">
        <v>6355913</v>
      </c>
      <c r="AS94" s="8">
        <v>6310691</v>
      </c>
      <c r="AT94" s="8">
        <v>6265489</v>
      </c>
    </row>
    <row r="95" spans="1:46" ht="15.75" x14ac:dyDescent="0.25">
      <c r="A95" s="8">
        <v>94</v>
      </c>
      <c r="B95" s="9">
        <v>330800</v>
      </c>
      <c r="C95" s="9" t="s">
        <v>151</v>
      </c>
      <c r="D95" s="12" t="s">
        <v>159</v>
      </c>
      <c r="E95" s="8">
        <v>2278969</v>
      </c>
      <c r="F95" s="8">
        <v>2275824</v>
      </c>
      <c r="G95" s="8">
        <v>2273049</v>
      </c>
      <c r="H95" s="8">
        <v>2270469</v>
      </c>
      <c r="I95" s="8">
        <v>2267923</v>
      </c>
      <c r="J95" s="8">
        <v>2265260</v>
      </c>
      <c r="K95" s="8">
        <v>2262340</v>
      </c>
      <c r="L95" s="8">
        <v>2259036</v>
      </c>
      <c r="M95" s="8">
        <v>2255233</v>
      </c>
      <c r="N95" s="8">
        <v>2250827</v>
      </c>
      <c r="O95" s="8">
        <v>2245723</v>
      </c>
      <c r="P95" s="8">
        <v>2239842</v>
      </c>
      <c r="Q95" s="8">
        <v>2233115</v>
      </c>
      <c r="R95" s="8">
        <v>2225482</v>
      </c>
      <c r="S95" s="8">
        <v>2216899</v>
      </c>
      <c r="T95" s="8">
        <v>2207330</v>
      </c>
      <c r="U95" s="8">
        <v>2196753</v>
      </c>
      <c r="V95" s="8">
        <v>2185155</v>
      </c>
      <c r="W95" s="8">
        <v>2172539</v>
      </c>
      <c r="X95" s="8">
        <v>2158914</v>
      </c>
      <c r="Y95" s="8">
        <v>2144306</v>
      </c>
      <c r="Z95" s="8">
        <v>2128748</v>
      </c>
      <c r="AA95" s="8">
        <v>2112287</v>
      </c>
      <c r="AB95" s="8">
        <v>2094983</v>
      </c>
      <c r="AC95" s="8">
        <v>2076904</v>
      </c>
      <c r="AD95" s="8">
        <v>2058133</v>
      </c>
      <c r="AE95" s="8">
        <v>2038762</v>
      </c>
      <c r="AF95" s="8">
        <v>2018895</v>
      </c>
      <c r="AG95" s="8">
        <v>1998651</v>
      </c>
      <c r="AH95" s="8">
        <v>1978156</v>
      </c>
      <c r="AI95" s="8">
        <v>1957550</v>
      </c>
      <c r="AJ95" s="8">
        <v>1936984</v>
      </c>
      <c r="AK95" s="8">
        <v>1916621</v>
      </c>
      <c r="AL95" s="8">
        <v>1896635</v>
      </c>
      <c r="AM95" s="8">
        <v>1877213</v>
      </c>
      <c r="AN95" s="8">
        <v>1858551</v>
      </c>
      <c r="AO95" s="8">
        <v>1840860</v>
      </c>
      <c r="AP95" s="8">
        <v>1824360</v>
      </c>
      <c r="AQ95" s="8">
        <v>1809284</v>
      </c>
      <c r="AR95" s="8">
        <v>1795875</v>
      </c>
      <c r="AS95" s="8">
        <v>1784390</v>
      </c>
      <c r="AT95" s="8">
        <v>1775095</v>
      </c>
    </row>
    <row r="96" spans="1:46" ht="15.75" x14ac:dyDescent="0.25">
      <c r="A96" s="8">
        <v>95</v>
      </c>
      <c r="B96" s="9">
        <v>330900</v>
      </c>
      <c r="C96" s="9" t="s">
        <v>151</v>
      </c>
      <c r="D96" s="12" t="s">
        <v>160</v>
      </c>
      <c r="E96" s="8">
        <v>1152761</v>
      </c>
      <c r="F96" s="8">
        <v>1157664</v>
      </c>
      <c r="G96" s="8">
        <v>1161088</v>
      </c>
      <c r="H96" s="8">
        <v>1163132</v>
      </c>
      <c r="I96" s="8">
        <v>1163891</v>
      </c>
      <c r="J96" s="8">
        <v>1163456</v>
      </c>
      <c r="K96" s="8">
        <v>1161916</v>
      </c>
      <c r="L96" s="8">
        <v>1159354</v>
      </c>
      <c r="M96" s="8">
        <v>1155854</v>
      </c>
      <c r="N96" s="8">
        <v>1151492</v>
      </c>
      <c r="O96" s="8">
        <v>1146345</v>
      </c>
      <c r="P96" s="8">
        <v>1140483</v>
      </c>
      <c r="Q96" s="8">
        <v>1133975</v>
      </c>
      <c r="R96" s="8">
        <v>1126887</v>
      </c>
      <c r="S96" s="8">
        <v>1119279</v>
      </c>
      <c r="T96" s="8">
        <v>1111210</v>
      </c>
      <c r="U96" s="8">
        <v>1102736</v>
      </c>
      <c r="V96" s="8">
        <v>1093908</v>
      </c>
      <c r="W96" s="8">
        <v>1084775</v>
      </c>
      <c r="X96" s="8">
        <v>1075382</v>
      </c>
      <c r="Y96" s="8">
        <v>1065770</v>
      </c>
      <c r="Z96" s="8">
        <v>1055979</v>
      </c>
      <c r="AA96" s="8">
        <v>1046044</v>
      </c>
      <c r="AB96" s="8">
        <v>1035997</v>
      </c>
      <c r="AC96" s="8">
        <v>1025867</v>
      </c>
      <c r="AD96" s="8">
        <v>1015678</v>
      </c>
      <c r="AE96" s="8">
        <v>1005453</v>
      </c>
      <c r="AF96" s="8">
        <v>995211</v>
      </c>
      <c r="AG96" s="8">
        <v>984968</v>
      </c>
      <c r="AH96" s="8">
        <v>974735</v>
      </c>
      <c r="AI96" s="8">
        <v>964521</v>
      </c>
      <c r="AJ96" s="8">
        <v>954332</v>
      </c>
      <c r="AK96" s="8">
        <v>944171</v>
      </c>
      <c r="AL96" s="8">
        <v>934035</v>
      </c>
      <c r="AM96" s="8">
        <v>923922</v>
      </c>
      <c r="AN96" s="8">
        <v>913822</v>
      </c>
      <c r="AO96" s="8">
        <v>903726</v>
      </c>
      <c r="AP96" s="8">
        <v>893619</v>
      </c>
      <c r="AQ96" s="8">
        <v>883483</v>
      </c>
      <c r="AR96" s="8">
        <v>873298</v>
      </c>
      <c r="AS96" s="8">
        <v>863039</v>
      </c>
      <c r="AT96" s="8">
        <v>852679</v>
      </c>
    </row>
    <row r="97" spans="1:46" ht="15.75" x14ac:dyDescent="0.25">
      <c r="A97" s="8">
        <v>96</v>
      </c>
      <c r="B97" s="9">
        <v>331000</v>
      </c>
      <c r="C97" s="9" t="s">
        <v>151</v>
      </c>
      <c r="D97" s="12" t="s">
        <v>161</v>
      </c>
      <c r="E97" s="8">
        <v>6596023</v>
      </c>
      <c r="F97" s="8">
        <v>6622096</v>
      </c>
      <c r="G97" s="8">
        <v>6645461</v>
      </c>
      <c r="H97" s="8">
        <v>6666078</v>
      </c>
      <c r="I97" s="8">
        <v>6683916</v>
      </c>
      <c r="J97" s="8">
        <v>6698947</v>
      </c>
      <c r="K97" s="8">
        <v>6711155</v>
      </c>
      <c r="L97" s="8">
        <v>6720528</v>
      </c>
      <c r="M97" s="8">
        <v>6727061</v>
      </c>
      <c r="N97" s="8">
        <v>6730759</v>
      </c>
      <c r="O97" s="8">
        <v>6731631</v>
      </c>
      <c r="P97" s="8">
        <v>6729695</v>
      </c>
      <c r="Q97" s="8">
        <v>6724975</v>
      </c>
      <c r="R97" s="8">
        <v>6717504</v>
      </c>
      <c r="S97" s="8">
        <v>6707319</v>
      </c>
      <c r="T97" s="8">
        <v>6694468</v>
      </c>
      <c r="U97" s="8">
        <v>6679003</v>
      </c>
      <c r="V97" s="8">
        <v>6660985</v>
      </c>
      <c r="W97" s="8">
        <v>6640481</v>
      </c>
      <c r="X97" s="8">
        <v>6617566</v>
      </c>
      <c r="Y97" s="8">
        <v>6592322</v>
      </c>
      <c r="Z97" s="8">
        <v>6564837</v>
      </c>
      <c r="AA97" s="8">
        <v>6535208</v>
      </c>
      <c r="AB97" s="8">
        <v>6503537</v>
      </c>
      <c r="AC97" s="8">
        <v>6469936</v>
      </c>
      <c r="AD97" s="8">
        <v>6434522</v>
      </c>
      <c r="AE97" s="8">
        <v>6397419</v>
      </c>
      <c r="AF97" s="8">
        <v>6358760</v>
      </c>
      <c r="AG97" s="8">
        <v>6318683</v>
      </c>
      <c r="AH97" s="8">
        <v>6277335</v>
      </c>
      <c r="AI97" s="8">
        <v>6234868</v>
      </c>
      <c r="AJ97" s="8">
        <v>6191443</v>
      </c>
      <c r="AK97" s="8">
        <v>6147229</v>
      </c>
      <c r="AL97" s="8">
        <v>6102398</v>
      </c>
      <c r="AM97" s="8">
        <v>6057134</v>
      </c>
      <c r="AN97" s="8">
        <v>6011626</v>
      </c>
      <c r="AO97" s="8">
        <v>5966069</v>
      </c>
      <c r="AP97" s="8">
        <v>5920666</v>
      </c>
      <c r="AQ97" s="8">
        <v>5875630</v>
      </c>
      <c r="AR97" s="8">
        <v>5831176</v>
      </c>
      <c r="AS97" s="8">
        <v>5787530</v>
      </c>
      <c r="AT97" s="8">
        <v>5744923</v>
      </c>
    </row>
    <row r="98" spans="1:46" ht="15.75" x14ac:dyDescent="0.25">
      <c r="A98" s="8">
        <v>97</v>
      </c>
      <c r="B98" s="9">
        <v>331100</v>
      </c>
      <c r="C98" s="9" t="s">
        <v>151</v>
      </c>
      <c r="D98" s="12" t="s">
        <v>162</v>
      </c>
      <c r="E98" s="8">
        <v>2507198</v>
      </c>
      <c r="F98" s="8">
        <v>2507008</v>
      </c>
      <c r="G98" s="8">
        <v>2507313</v>
      </c>
      <c r="H98" s="8">
        <v>2507928</v>
      </c>
      <c r="I98" s="8">
        <v>2508675</v>
      </c>
      <c r="J98" s="8">
        <v>2509390</v>
      </c>
      <c r="K98" s="8">
        <v>2509922</v>
      </c>
      <c r="L98" s="8">
        <v>2510129</v>
      </c>
      <c r="M98" s="8">
        <v>2509881</v>
      </c>
      <c r="N98" s="8">
        <v>2509062</v>
      </c>
      <c r="O98" s="8">
        <v>2507565</v>
      </c>
      <c r="P98" s="8">
        <v>2505297</v>
      </c>
      <c r="Q98" s="8">
        <v>2502175</v>
      </c>
      <c r="R98" s="8">
        <v>2498128</v>
      </c>
      <c r="S98" s="8">
        <v>2493097</v>
      </c>
      <c r="T98" s="8">
        <v>2487034</v>
      </c>
      <c r="U98" s="8">
        <v>2479905</v>
      </c>
      <c r="V98" s="8">
        <v>2471684</v>
      </c>
      <c r="W98" s="8">
        <v>2462360</v>
      </c>
      <c r="X98" s="8">
        <v>2451931</v>
      </c>
      <c r="Y98" s="8">
        <v>2440409</v>
      </c>
      <c r="Z98" s="8">
        <v>2427817</v>
      </c>
      <c r="AA98" s="8">
        <v>2414188</v>
      </c>
      <c r="AB98" s="8">
        <v>2399570</v>
      </c>
      <c r="AC98" s="8">
        <v>2384018</v>
      </c>
      <c r="AD98" s="8">
        <v>2367604</v>
      </c>
      <c r="AE98" s="8">
        <v>2350407</v>
      </c>
      <c r="AF98" s="8">
        <v>2332522</v>
      </c>
      <c r="AG98" s="8">
        <v>2314051</v>
      </c>
      <c r="AH98" s="8">
        <v>2295112</v>
      </c>
      <c r="AI98" s="8">
        <v>2275832</v>
      </c>
      <c r="AJ98" s="8">
        <v>2256350</v>
      </c>
      <c r="AK98" s="8">
        <v>2236818</v>
      </c>
      <c r="AL98" s="8">
        <v>2217399</v>
      </c>
      <c r="AM98" s="8">
        <v>2198267</v>
      </c>
      <c r="AN98" s="8">
        <v>2179608</v>
      </c>
      <c r="AO98" s="8">
        <v>2161621</v>
      </c>
      <c r="AP98" s="8">
        <v>2144514</v>
      </c>
      <c r="AQ98" s="8">
        <v>2128509</v>
      </c>
      <c r="AR98" s="8">
        <v>2113839</v>
      </c>
      <c r="AS98" s="8">
        <v>2100749</v>
      </c>
      <c r="AT98" s="8">
        <v>2089495</v>
      </c>
    </row>
    <row r="99" spans="1:46" ht="15.75" x14ac:dyDescent="0.25">
      <c r="A99" s="8">
        <v>98</v>
      </c>
      <c r="B99" s="9">
        <v>340100</v>
      </c>
      <c r="C99" s="9" t="s">
        <v>163</v>
      </c>
      <c r="D99" s="12" t="s">
        <v>164</v>
      </c>
      <c r="E99" s="8">
        <v>9271653</v>
      </c>
      <c r="F99" s="8">
        <v>9368926</v>
      </c>
      <c r="G99" s="8">
        <v>9455032</v>
      </c>
      <c r="H99" s="8">
        <v>9530578</v>
      </c>
      <c r="I99" s="8">
        <v>9596154</v>
      </c>
      <c r="J99" s="8">
        <v>9652335</v>
      </c>
      <c r="K99" s="8">
        <v>9699677</v>
      </c>
      <c r="L99" s="8">
        <v>9738719</v>
      </c>
      <c r="M99" s="8">
        <v>9769983</v>
      </c>
      <c r="N99" s="8">
        <v>9793975</v>
      </c>
      <c r="O99" s="8">
        <v>9811183</v>
      </c>
      <c r="P99" s="8">
        <v>9822076</v>
      </c>
      <c r="Q99" s="8">
        <v>9827110</v>
      </c>
      <c r="R99" s="8">
        <v>9826720</v>
      </c>
      <c r="S99" s="8">
        <v>9821327</v>
      </c>
      <c r="T99" s="8">
        <v>9811331</v>
      </c>
      <c r="U99" s="8">
        <v>9797119</v>
      </c>
      <c r="V99" s="8">
        <v>9779059</v>
      </c>
      <c r="W99" s="8">
        <v>9757501</v>
      </c>
      <c r="X99" s="8">
        <v>9732780</v>
      </c>
      <c r="Y99" s="8">
        <v>9705211</v>
      </c>
      <c r="Z99" s="8">
        <v>9675095</v>
      </c>
      <c r="AA99" s="8">
        <v>9642714</v>
      </c>
      <c r="AB99" s="8">
        <v>9608333</v>
      </c>
      <c r="AC99" s="8">
        <v>9572201</v>
      </c>
      <c r="AD99" s="8">
        <v>9534547</v>
      </c>
      <c r="AE99" s="8">
        <v>9495587</v>
      </c>
      <c r="AF99" s="8">
        <v>9455517</v>
      </c>
      <c r="AG99" s="8">
        <v>9414517</v>
      </c>
      <c r="AH99" s="8">
        <v>9372749</v>
      </c>
      <c r="AI99" s="8">
        <v>9330358</v>
      </c>
      <c r="AJ99" s="8">
        <v>9287473</v>
      </c>
      <c r="AK99" s="8">
        <v>9244205</v>
      </c>
      <c r="AL99" s="8">
        <v>9200648</v>
      </c>
      <c r="AM99" s="8">
        <v>9156878</v>
      </c>
      <c r="AN99" s="8">
        <v>9112956</v>
      </c>
      <c r="AO99" s="8">
        <v>9068924</v>
      </c>
      <c r="AP99" s="8">
        <v>9024808</v>
      </c>
      <c r="AQ99" s="8">
        <v>8980615</v>
      </c>
      <c r="AR99" s="8">
        <v>8936338</v>
      </c>
      <c r="AS99" s="8">
        <v>8891950</v>
      </c>
      <c r="AT99" s="8">
        <v>8847408</v>
      </c>
    </row>
    <row r="100" spans="1:46" ht="15.75" x14ac:dyDescent="0.25">
      <c r="A100" s="8">
        <v>99</v>
      </c>
      <c r="B100" s="9">
        <v>340200</v>
      </c>
      <c r="C100" s="9" t="s">
        <v>163</v>
      </c>
      <c r="D100" s="12" t="s">
        <v>165</v>
      </c>
      <c r="E100" s="8">
        <v>3618272</v>
      </c>
      <c r="F100" s="8">
        <v>3644010</v>
      </c>
      <c r="G100" s="8">
        <v>3666232</v>
      </c>
      <c r="H100" s="8">
        <v>3685073</v>
      </c>
      <c r="I100" s="8">
        <v>3700668</v>
      </c>
      <c r="J100" s="8">
        <v>3713150</v>
      </c>
      <c r="K100" s="8">
        <v>3722653</v>
      </c>
      <c r="L100" s="8">
        <v>3729310</v>
      </c>
      <c r="M100" s="8">
        <v>3733250</v>
      </c>
      <c r="N100" s="8">
        <v>3734606</v>
      </c>
      <c r="O100" s="8">
        <v>3733506</v>
      </c>
      <c r="P100" s="8">
        <v>3730081</v>
      </c>
      <c r="Q100" s="8">
        <v>3724458</v>
      </c>
      <c r="R100" s="8">
        <v>3716765</v>
      </c>
      <c r="S100" s="8">
        <v>3707128</v>
      </c>
      <c r="T100" s="8">
        <v>3695674</v>
      </c>
      <c r="U100" s="8">
        <v>3682528</v>
      </c>
      <c r="V100" s="8">
        <v>3667814</v>
      </c>
      <c r="W100" s="8">
        <v>3651656</v>
      </c>
      <c r="X100" s="8">
        <v>3634177</v>
      </c>
      <c r="Y100" s="8">
        <v>3615499</v>
      </c>
      <c r="Z100" s="8">
        <v>3595743</v>
      </c>
      <c r="AA100" s="8">
        <v>3575029</v>
      </c>
      <c r="AB100" s="8">
        <v>3553478</v>
      </c>
      <c r="AC100" s="8">
        <v>3531208</v>
      </c>
      <c r="AD100" s="8">
        <v>3508337</v>
      </c>
      <c r="AE100" s="8">
        <v>3484984</v>
      </c>
      <c r="AF100" s="8">
        <v>3461263</v>
      </c>
      <c r="AG100" s="8">
        <v>3437292</v>
      </c>
      <c r="AH100" s="8">
        <v>3413186</v>
      </c>
      <c r="AI100" s="8">
        <v>3389057</v>
      </c>
      <c r="AJ100" s="8">
        <v>3365021</v>
      </c>
      <c r="AK100" s="8">
        <v>3341190</v>
      </c>
      <c r="AL100" s="8">
        <v>3317675</v>
      </c>
      <c r="AM100" s="8">
        <v>3294587</v>
      </c>
      <c r="AN100" s="8">
        <v>3272038</v>
      </c>
      <c r="AO100" s="8">
        <v>3250137</v>
      </c>
      <c r="AP100" s="8">
        <v>3228992</v>
      </c>
      <c r="AQ100" s="8">
        <v>3208711</v>
      </c>
      <c r="AR100" s="8">
        <v>3189402</v>
      </c>
      <c r="AS100" s="8">
        <v>3171171</v>
      </c>
      <c r="AT100" s="8">
        <v>3154123</v>
      </c>
    </row>
    <row r="101" spans="1:46" ht="15.75" x14ac:dyDescent="0.25">
      <c r="A101" s="8">
        <v>100</v>
      </c>
      <c r="B101" s="9">
        <v>340300</v>
      </c>
      <c r="C101" s="9" t="s">
        <v>163</v>
      </c>
      <c r="D101" s="12" t="s">
        <v>166</v>
      </c>
      <c r="E101" s="8">
        <v>3277334</v>
      </c>
      <c r="F101" s="8">
        <v>3295954</v>
      </c>
      <c r="G101" s="8">
        <v>3314217</v>
      </c>
      <c r="H101" s="8">
        <v>3331947</v>
      </c>
      <c r="I101" s="8">
        <v>3348979</v>
      </c>
      <c r="J101" s="8">
        <v>3365162</v>
      </c>
      <c r="K101" s="8">
        <v>3380358</v>
      </c>
      <c r="L101" s="8">
        <v>3394441</v>
      </c>
      <c r="M101" s="8">
        <v>3407298</v>
      </c>
      <c r="N101" s="8">
        <v>3418830</v>
      </c>
      <c r="O101" s="8">
        <v>3428950</v>
      </c>
      <c r="P101" s="8">
        <v>3437583</v>
      </c>
      <c r="Q101" s="8">
        <v>3444667</v>
      </c>
      <c r="R101" s="8">
        <v>3450154</v>
      </c>
      <c r="S101" s="8">
        <v>3454009</v>
      </c>
      <c r="T101" s="8">
        <v>3456207</v>
      </c>
      <c r="U101" s="8">
        <v>3456739</v>
      </c>
      <c r="V101" s="8">
        <v>3455607</v>
      </c>
      <c r="W101" s="8">
        <v>3452827</v>
      </c>
      <c r="X101" s="8">
        <v>3448427</v>
      </c>
      <c r="Y101" s="8">
        <v>3442447</v>
      </c>
      <c r="Z101" s="8">
        <v>3434942</v>
      </c>
      <c r="AA101" s="8">
        <v>3425978</v>
      </c>
      <c r="AB101" s="8">
        <v>3415635</v>
      </c>
      <c r="AC101" s="8">
        <v>3404004</v>
      </c>
      <c r="AD101" s="8">
        <v>3391192</v>
      </c>
      <c r="AE101" s="8">
        <v>3377314</v>
      </c>
      <c r="AF101" s="8">
        <v>3362503</v>
      </c>
      <c r="AG101" s="8">
        <v>3346902</v>
      </c>
      <c r="AH101" s="8">
        <v>3330666</v>
      </c>
      <c r="AI101" s="8">
        <v>3313966</v>
      </c>
      <c r="AJ101" s="8">
        <v>3296983</v>
      </c>
      <c r="AK101" s="8">
        <v>3279911</v>
      </c>
      <c r="AL101" s="8">
        <v>3262958</v>
      </c>
      <c r="AM101" s="8">
        <v>3246344</v>
      </c>
      <c r="AN101" s="8">
        <v>3230303</v>
      </c>
      <c r="AO101" s="8">
        <v>3215081</v>
      </c>
      <c r="AP101" s="8">
        <v>3200936</v>
      </c>
      <c r="AQ101" s="8">
        <v>3188139</v>
      </c>
      <c r="AR101" s="8">
        <v>3176976</v>
      </c>
      <c r="AS101" s="8">
        <v>3167742</v>
      </c>
      <c r="AT101" s="8">
        <v>3160749</v>
      </c>
    </row>
    <row r="102" spans="1:46" ht="15.75" x14ac:dyDescent="0.25">
      <c r="A102" s="8">
        <v>101</v>
      </c>
      <c r="B102" s="9">
        <v>340400</v>
      </c>
      <c r="C102" s="9" t="s">
        <v>163</v>
      </c>
      <c r="D102" s="12" t="s">
        <v>167</v>
      </c>
      <c r="E102" s="8">
        <v>3018480</v>
      </c>
      <c r="F102" s="8">
        <v>3033293</v>
      </c>
      <c r="G102" s="8">
        <v>3046858</v>
      </c>
      <c r="H102" s="8">
        <v>3059116</v>
      </c>
      <c r="I102" s="8">
        <v>3070017</v>
      </c>
      <c r="J102" s="8">
        <v>3079518</v>
      </c>
      <c r="K102" s="8">
        <v>3087581</v>
      </c>
      <c r="L102" s="8">
        <v>3094177</v>
      </c>
      <c r="M102" s="8">
        <v>3099282</v>
      </c>
      <c r="N102" s="8">
        <v>3102878</v>
      </c>
      <c r="O102" s="8">
        <v>3104955</v>
      </c>
      <c r="P102" s="8">
        <v>3105510</v>
      </c>
      <c r="Q102" s="8">
        <v>3104546</v>
      </c>
      <c r="R102" s="8">
        <v>3102073</v>
      </c>
      <c r="S102" s="8">
        <v>3098106</v>
      </c>
      <c r="T102" s="8">
        <v>3092670</v>
      </c>
      <c r="U102" s="8">
        <v>3085794</v>
      </c>
      <c r="V102" s="8">
        <v>3077514</v>
      </c>
      <c r="W102" s="8">
        <v>3067875</v>
      </c>
      <c r="X102" s="8">
        <v>3056925</v>
      </c>
      <c r="Y102" s="8">
        <v>3044721</v>
      </c>
      <c r="Z102" s="8">
        <v>3031327</v>
      </c>
      <c r="AA102" s="8">
        <v>3016813</v>
      </c>
      <c r="AB102" s="8">
        <v>3001254</v>
      </c>
      <c r="AC102" s="8">
        <v>2984736</v>
      </c>
      <c r="AD102" s="8">
        <v>2967346</v>
      </c>
      <c r="AE102" s="8">
        <v>2949183</v>
      </c>
      <c r="AF102" s="8">
        <v>2930350</v>
      </c>
      <c r="AG102" s="8">
        <v>2910956</v>
      </c>
      <c r="AH102" s="8">
        <v>2891119</v>
      </c>
      <c r="AI102" s="8">
        <v>2870962</v>
      </c>
      <c r="AJ102" s="8">
        <v>2850614</v>
      </c>
      <c r="AK102" s="8">
        <v>2830214</v>
      </c>
      <c r="AL102" s="8">
        <v>2809904</v>
      </c>
      <c r="AM102" s="8">
        <v>2789835</v>
      </c>
      <c r="AN102" s="8">
        <v>2770163</v>
      </c>
      <c r="AO102" s="8">
        <v>2751052</v>
      </c>
      <c r="AP102" s="8">
        <v>2732673</v>
      </c>
      <c r="AQ102" s="8">
        <v>2715202</v>
      </c>
      <c r="AR102" s="8">
        <v>2698823</v>
      </c>
      <c r="AS102" s="8">
        <v>2683726</v>
      </c>
      <c r="AT102" s="8">
        <v>2670108</v>
      </c>
    </row>
    <row r="103" spans="1:46" ht="15.75" x14ac:dyDescent="0.25">
      <c r="A103" s="8">
        <v>102</v>
      </c>
      <c r="B103" s="9">
        <v>340500</v>
      </c>
      <c r="C103" s="9" t="s">
        <v>163</v>
      </c>
      <c r="D103" s="12" t="s">
        <v>168</v>
      </c>
      <c r="E103" s="8">
        <v>2146333</v>
      </c>
      <c r="F103" s="8">
        <v>2159664</v>
      </c>
      <c r="G103" s="8">
        <v>2171235</v>
      </c>
      <c r="H103" s="8">
        <v>2181086</v>
      </c>
      <c r="I103" s="8">
        <v>2189257</v>
      </c>
      <c r="J103" s="8">
        <v>2195792</v>
      </c>
      <c r="K103" s="8">
        <v>2200736</v>
      </c>
      <c r="L103" s="8">
        <v>2204134</v>
      </c>
      <c r="M103" s="8">
        <v>2206034</v>
      </c>
      <c r="N103" s="8">
        <v>2206487</v>
      </c>
      <c r="O103" s="8">
        <v>2205543</v>
      </c>
      <c r="P103" s="8">
        <v>2203255</v>
      </c>
      <c r="Q103" s="8">
        <v>2199679</v>
      </c>
      <c r="R103" s="8">
        <v>2194870</v>
      </c>
      <c r="S103" s="8">
        <v>2188887</v>
      </c>
      <c r="T103" s="8">
        <v>2181789</v>
      </c>
      <c r="U103" s="8">
        <v>2173637</v>
      </c>
      <c r="V103" s="8">
        <v>2164495</v>
      </c>
      <c r="W103" s="8">
        <v>2154428</v>
      </c>
      <c r="X103" s="8">
        <v>2143501</v>
      </c>
      <c r="Y103" s="8">
        <v>2131783</v>
      </c>
      <c r="Z103" s="8">
        <v>2119343</v>
      </c>
      <c r="AA103" s="8">
        <v>2106254</v>
      </c>
      <c r="AB103" s="8">
        <v>2092587</v>
      </c>
      <c r="AC103" s="8">
        <v>2078419</v>
      </c>
      <c r="AD103" s="8">
        <v>2063824</v>
      </c>
      <c r="AE103" s="8">
        <v>2048882</v>
      </c>
      <c r="AF103" s="8">
        <v>2033673</v>
      </c>
      <c r="AG103" s="8">
        <v>2018277</v>
      </c>
      <c r="AH103" s="8">
        <v>2002778</v>
      </c>
      <c r="AI103" s="8">
        <v>1987261</v>
      </c>
      <c r="AJ103" s="8">
        <v>1971813</v>
      </c>
      <c r="AK103" s="8">
        <v>1956520</v>
      </c>
      <c r="AL103" s="8">
        <v>1941475</v>
      </c>
      <c r="AM103" s="8">
        <v>1926767</v>
      </c>
      <c r="AN103" s="8">
        <v>1912490</v>
      </c>
      <c r="AO103" s="8">
        <v>1898739</v>
      </c>
      <c r="AP103" s="8">
        <v>1885611</v>
      </c>
      <c r="AQ103" s="8">
        <v>1873204</v>
      </c>
      <c r="AR103" s="8">
        <v>1861617</v>
      </c>
      <c r="AS103" s="8">
        <v>1850953</v>
      </c>
      <c r="AT103" s="8">
        <v>1841315</v>
      </c>
    </row>
    <row r="104" spans="1:46" ht="15.75" x14ac:dyDescent="0.25">
      <c r="A104" s="8">
        <v>103</v>
      </c>
      <c r="B104" s="9">
        <v>340600</v>
      </c>
      <c r="C104" s="9" t="s">
        <v>163</v>
      </c>
      <c r="D104" s="12" t="s">
        <v>169</v>
      </c>
      <c r="E104" s="8">
        <v>1951655</v>
      </c>
      <c r="F104" s="8">
        <v>1970033</v>
      </c>
      <c r="G104" s="8">
        <v>1987148</v>
      </c>
      <c r="H104" s="8">
        <v>2002990</v>
      </c>
      <c r="I104" s="8">
        <v>2017557</v>
      </c>
      <c r="J104" s="8">
        <v>2030848</v>
      </c>
      <c r="K104" s="8">
        <v>2042864</v>
      </c>
      <c r="L104" s="8">
        <v>2053611</v>
      </c>
      <c r="M104" s="8">
        <v>2063097</v>
      </c>
      <c r="N104" s="8">
        <v>2071335</v>
      </c>
      <c r="O104" s="8">
        <v>2078339</v>
      </c>
      <c r="P104" s="8">
        <v>2084128</v>
      </c>
      <c r="Q104" s="8">
        <v>2088722</v>
      </c>
      <c r="R104" s="8">
        <v>2092146</v>
      </c>
      <c r="S104" s="8">
        <v>2094429</v>
      </c>
      <c r="T104" s="8">
        <v>2095599</v>
      </c>
      <c r="U104" s="8">
        <v>2095692</v>
      </c>
      <c r="V104" s="8">
        <v>2094745</v>
      </c>
      <c r="W104" s="8">
        <v>2092798</v>
      </c>
      <c r="X104" s="8">
        <v>2089894</v>
      </c>
      <c r="Y104" s="8">
        <v>2086080</v>
      </c>
      <c r="Z104" s="8">
        <v>2081406</v>
      </c>
      <c r="AA104" s="8">
        <v>2075925</v>
      </c>
      <c r="AB104" s="8">
        <v>2069694</v>
      </c>
      <c r="AC104" s="8">
        <v>2062771</v>
      </c>
      <c r="AD104" s="8">
        <v>2055219</v>
      </c>
      <c r="AE104" s="8">
        <v>2047103</v>
      </c>
      <c r="AF104" s="8">
        <v>2038494</v>
      </c>
      <c r="AG104" s="8">
        <v>2029462</v>
      </c>
      <c r="AH104" s="8">
        <v>2020083</v>
      </c>
      <c r="AI104" s="8">
        <v>2010435</v>
      </c>
      <c r="AJ104" s="8">
        <v>2000600</v>
      </c>
      <c r="AK104" s="8">
        <v>1990663</v>
      </c>
      <c r="AL104" s="8">
        <v>1980712</v>
      </c>
      <c r="AM104" s="8">
        <v>1970837</v>
      </c>
      <c r="AN104" s="8">
        <v>1961133</v>
      </c>
      <c r="AO104" s="8">
        <v>1951698</v>
      </c>
      <c r="AP104" s="8">
        <v>1942632</v>
      </c>
      <c r="AQ104" s="8">
        <v>1934038</v>
      </c>
      <c r="AR104" s="8">
        <v>1926025</v>
      </c>
      <c r="AS104" s="8">
        <v>1918701</v>
      </c>
      <c r="AT104" s="8">
        <v>1912181</v>
      </c>
    </row>
    <row r="105" spans="1:46" ht="15.75" x14ac:dyDescent="0.25">
      <c r="A105" s="8">
        <v>104</v>
      </c>
      <c r="B105" s="9">
        <v>340700</v>
      </c>
      <c r="C105" s="9" t="s">
        <v>163</v>
      </c>
      <c r="D105" s="12" t="s">
        <v>170</v>
      </c>
      <c r="E105" s="8">
        <v>1303825</v>
      </c>
      <c r="F105" s="8">
        <v>1311669</v>
      </c>
      <c r="G105" s="8">
        <v>1318830</v>
      </c>
      <c r="H105" s="8">
        <v>1325286</v>
      </c>
      <c r="I105" s="8">
        <v>1331016</v>
      </c>
      <c r="J105" s="8">
        <v>1336002</v>
      </c>
      <c r="K105" s="8">
        <v>1340232</v>
      </c>
      <c r="L105" s="8">
        <v>1343694</v>
      </c>
      <c r="M105" s="8">
        <v>1346382</v>
      </c>
      <c r="N105" s="8">
        <v>1348291</v>
      </c>
      <c r="O105" s="8">
        <v>1349420</v>
      </c>
      <c r="P105" s="8">
        <v>1349773</v>
      </c>
      <c r="Q105" s="8">
        <v>1349355</v>
      </c>
      <c r="R105" s="8">
        <v>1348176</v>
      </c>
      <c r="S105" s="8">
        <v>1346247</v>
      </c>
      <c r="T105" s="8">
        <v>1343586</v>
      </c>
      <c r="U105" s="8">
        <v>1340209</v>
      </c>
      <c r="V105" s="8">
        <v>1336141</v>
      </c>
      <c r="W105" s="8">
        <v>1331405</v>
      </c>
      <c r="X105" s="8">
        <v>1326033</v>
      </c>
      <c r="Y105" s="8">
        <v>1320054</v>
      </c>
      <c r="Z105" s="8">
        <v>1313505</v>
      </c>
      <c r="AA105" s="8">
        <v>1306425</v>
      </c>
      <c r="AB105" s="8">
        <v>1298854</v>
      </c>
      <c r="AC105" s="8">
        <v>1290840</v>
      </c>
      <c r="AD105" s="8">
        <v>1282429</v>
      </c>
      <c r="AE105" s="8">
        <v>1273674</v>
      </c>
      <c r="AF105" s="8">
        <v>1264630</v>
      </c>
      <c r="AG105" s="8">
        <v>1255355</v>
      </c>
      <c r="AH105" s="8">
        <v>1245911</v>
      </c>
      <c r="AI105" s="8">
        <v>1236363</v>
      </c>
      <c r="AJ105" s="8">
        <v>1226778</v>
      </c>
      <c r="AK105" s="8">
        <v>1217229</v>
      </c>
      <c r="AL105" s="8">
        <v>1207790</v>
      </c>
      <c r="AM105" s="8">
        <v>1198538</v>
      </c>
      <c r="AN105" s="8">
        <v>1189556</v>
      </c>
      <c r="AO105" s="8">
        <v>1180927</v>
      </c>
      <c r="AP105" s="8">
        <v>1172740</v>
      </c>
      <c r="AQ105" s="8">
        <v>1165086</v>
      </c>
      <c r="AR105" s="8">
        <v>1158058</v>
      </c>
      <c r="AS105" s="8">
        <v>1151755</v>
      </c>
      <c r="AT105" s="8">
        <v>1146278</v>
      </c>
    </row>
    <row r="106" spans="1:46" ht="15.75" x14ac:dyDescent="0.25">
      <c r="A106" s="8">
        <v>105</v>
      </c>
      <c r="B106" s="9">
        <v>340800</v>
      </c>
      <c r="C106" s="9" t="s">
        <v>163</v>
      </c>
      <c r="D106" s="12" t="s">
        <v>171</v>
      </c>
      <c r="E106" s="8">
        <v>4138619</v>
      </c>
      <c r="F106" s="8">
        <v>4164770</v>
      </c>
      <c r="G106" s="8">
        <v>4189023</v>
      </c>
      <c r="H106" s="8">
        <v>4211261</v>
      </c>
      <c r="I106" s="8">
        <v>4231377</v>
      </c>
      <c r="J106" s="8">
        <v>4249279</v>
      </c>
      <c r="K106" s="8">
        <v>4264889</v>
      </c>
      <c r="L106" s="8">
        <v>4278142</v>
      </c>
      <c r="M106" s="8">
        <v>4288985</v>
      </c>
      <c r="N106" s="8">
        <v>4297380</v>
      </c>
      <c r="O106" s="8">
        <v>4303301</v>
      </c>
      <c r="P106" s="8">
        <v>4306736</v>
      </c>
      <c r="Q106" s="8">
        <v>4307686</v>
      </c>
      <c r="R106" s="8">
        <v>4306165</v>
      </c>
      <c r="S106" s="8">
        <v>4302201</v>
      </c>
      <c r="T106" s="8">
        <v>4295834</v>
      </c>
      <c r="U106" s="8">
        <v>4287120</v>
      </c>
      <c r="V106" s="8">
        <v>4276126</v>
      </c>
      <c r="W106" s="8">
        <v>4262932</v>
      </c>
      <c r="X106" s="8">
        <v>4247633</v>
      </c>
      <c r="Y106" s="8">
        <v>4230337</v>
      </c>
      <c r="Z106" s="8">
        <v>4211162</v>
      </c>
      <c r="AA106" s="8">
        <v>4190245</v>
      </c>
      <c r="AB106" s="8">
        <v>4167732</v>
      </c>
      <c r="AC106" s="8">
        <v>4143784</v>
      </c>
      <c r="AD106" s="8">
        <v>4118574</v>
      </c>
      <c r="AE106" s="8">
        <v>4092290</v>
      </c>
      <c r="AF106" s="8">
        <v>4065132</v>
      </c>
      <c r="AG106" s="8">
        <v>4037315</v>
      </c>
      <c r="AH106" s="8">
        <v>4009064</v>
      </c>
      <c r="AI106" s="8">
        <v>3980621</v>
      </c>
      <c r="AJ106" s="8">
        <v>3952239</v>
      </c>
      <c r="AK106" s="8">
        <v>3924186</v>
      </c>
      <c r="AL106" s="8">
        <v>3896740</v>
      </c>
      <c r="AM106" s="8">
        <v>3870197</v>
      </c>
      <c r="AN106" s="8">
        <v>3844862</v>
      </c>
      <c r="AO106" s="8">
        <v>3821056</v>
      </c>
      <c r="AP106" s="8">
        <v>3799112</v>
      </c>
      <c r="AQ106" s="8">
        <v>3779377</v>
      </c>
      <c r="AR106" s="8">
        <v>3762211</v>
      </c>
      <c r="AS106" s="8">
        <v>3747988</v>
      </c>
      <c r="AT106" s="8">
        <v>3737093</v>
      </c>
    </row>
    <row r="107" spans="1:46" ht="15.75" x14ac:dyDescent="0.25">
      <c r="A107" s="8">
        <v>106</v>
      </c>
      <c r="B107" s="9">
        <v>341000</v>
      </c>
      <c r="C107" s="9" t="s">
        <v>163</v>
      </c>
      <c r="D107" s="12" t="s">
        <v>172</v>
      </c>
      <c r="E107" s="8">
        <v>1325198</v>
      </c>
      <c r="F107" s="8">
        <v>1330388</v>
      </c>
      <c r="G107" s="8">
        <v>1334701</v>
      </c>
      <c r="H107" s="8">
        <v>1338141</v>
      </c>
      <c r="I107" s="8">
        <v>1340713</v>
      </c>
      <c r="J107" s="8">
        <v>1342425</v>
      </c>
      <c r="K107" s="8">
        <v>1343287</v>
      </c>
      <c r="L107" s="8">
        <v>1343310</v>
      </c>
      <c r="M107" s="8">
        <v>1342509</v>
      </c>
      <c r="N107" s="8">
        <v>1340899</v>
      </c>
      <c r="O107" s="8">
        <v>1338500</v>
      </c>
      <c r="P107" s="8">
        <v>1335330</v>
      </c>
      <c r="Q107" s="8">
        <v>1331412</v>
      </c>
      <c r="R107" s="8">
        <v>1326770</v>
      </c>
      <c r="S107" s="8">
        <v>1321432</v>
      </c>
      <c r="T107" s="8">
        <v>1315425</v>
      </c>
      <c r="U107" s="8">
        <v>1308781</v>
      </c>
      <c r="V107" s="8">
        <v>1301531</v>
      </c>
      <c r="W107" s="8">
        <v>1293712</v>
      </c>
      <c r="X107" s="8">
        <v>1285359</v>
      </c>
      <c r="Y107" s="8">
        <v>1276512</v>
      </c>
      <c r="Z107" s="8">
        <v>1267212</v>
      </c>
      <c r="AA107" s="8">
        <v>1257501</v>
      </c>
      <c r="AB107" s="8">
        <v>1247427</v>
      </c>
      <c r="AC107" s="8">
        <v>1237035</v>
      </c>
      <c r="AD107" s="8">
        <v>1226375</v>
      </c>
      <c r="AE107" s="8">
        <v>1215499</v>
      </c>
      <c r="AF107" s="8">
        <v>1204460</v>
      </c>
      <c r="AG107" s="8">
        <v>1193315</v>
      </c>
      <c r="AH107" s="8">
        <v>1182121</v>
      </c>
      <c r="AI107" s="8">
        <v>1170938</v>
      </c>
      <c r="AJ107" s="8">
        <v>1159827</v>
      </c>
      <c r="AK107" s="8">
        <v>1148854</v>
      </c>
      <c r="AL107" s="8">
        <v>1138084</v>
      </c>
      <c r="AM107" s="8">
        <v>1127586</v>
      </c>
      <c r="AN107" s="8">
        <v>1117430</v>
      </c>
      <c r="AO107" s="8">
        <v>1107688</v>
      </c>
      <c r="AP107" s="8">
        <v>1098435</v>
      </c>
      <c r="AQ107" s="8">
        <v>1089748</v>
      </c>
      <c r="AR107" s="8">
        <v>1081705</v>
      </c>
      <c r="AS107" s="8">
        <v>1074388</v>
      </c>
      <c r="AT107" s="8">
        <v>1067878</v>
      </c>
    </row>
    <row r="108" spans="1:46" ht="15.75" x14ac:dyDescent="0.25">
      <c r="A108" s="8">
        <v>107</v>
      </c>
      <c r="B108" s="9">
        <v>341100</v>
      </c>
      <c r="C108" s="9" t="s">
        <v>163</v>
      </c>
      <c r="D108" s="12" t="s">
        <v>173</v>
      </c>
      <c r="E108" s="8">
        <v>3964129</v>
      </c>
      <c r="F108" s="8">
        <v>3986497</v>
      </c>
      <c r="G108" s="8">
        <v>4007742</v>
      </c>
      <c r="H108" s="8">
        <v>4027674</v>
      </c>
      <c r="I108" s="8">
        <v>4046119</v>
      </c>
      <c r="J108" s="8">
        <v>4062920</v>
      </c>
      <c r="K108" s="8">
        <v>4077937</v>
      </c>
      <c r="L108" s="8">
        <v>4091044</v>
      </c>
      <c r="M108" s="8">
        <v>4102133</v>
      </c>
      <c r="N108" s="8">
        <v>4111112</v>
      </c>
      <c r="O108" s="8">
        <v>4117905</v>
      </c>
      <c r="P108" s="8">
        <v>4122452</v>
      </c>
      <c r="Q108" s="8">
        <v>4124710</v>
      </c>
      <c r="R108" s="8">
        <v>4124650</v>
      </c>
      <c r="S108" s="8">
        <v>4122263</v>
      </c>
      <c r="T108" s="8">
        <v>4117554</v>
      </c>
      <c r="U108" s="8">
        <v>4110543</v>
      </c>
      <c r="V108" s="8">
        <v>4101269</v>
      </c>
      <c r="W108" s="8">
        <v>4089785</v>
      </c>
      <c r="X108" s="8">
        <v>4076163</v>
      </c>
      <c r="Y108" s="8">
        <v>4060487</v>
      </c>
      <c r="Z108" s="8">
        <v>4042861</v>
      </c>
      <c r="AA108" s="8">
        <v>4023405</v>
      </c>
      <c r="AB108" s="8">
        <v>4002252</v>
      </c>
      <c r="AC108" s="8">
        <v>3979554</v>
      </c>
      <c r="AD108" s="8">
        <v>3955480</v>
      </c>
      <c r="AE108" s="8">
        <v>3930212</v>
      </c>
      <c r="AF108" s="8">
        <v>3903952</v>
      </c>
      <c r="AG108" s="8">
        <v>3876915</v>
      </c>
      <c r="AH108" s="8">
        <v>3849334</v>
      </c>
      <c r="AI108" s="8">
        <v>3821459</v>
      </c>
      <c r="AJ108" s="8">
        <v>3793553</v>
      </c>
      <c r="AK108" s="8">
        <v>3765899</v>
      </c>
      <c r="AL108" s="8">
        <v>3738795</v>
      </c>
      <c r="AM108" s="8">
        <v>3712553</v>
      </c>
      <c r="AN108" s="8">
        <v>3687504</v>
      </c>
      <c r="AO108" s="8">
        <v>3663995</v>
      </c>
      <c r="AP108" s="8">
        <v>3642388</v>
      </c>
      <c r="AQ108" s="8">
        <v>3623062</v>
      </c>
      <c r="AR108" s="8">
        <v>3606411</v>
      </c>
      <c r="AS108" s="8">
        <v>3592849</v>
      </c>
      <c r="AT108" s="8">
        <v>3582801</v>
      </c>
    </row>
    <row r="109" spans="1:46" ht="15.75" x14ac:dyDescent="0.25">
      <c r="A109" s="8">
        <v>108</v>
      </c>
      <c r="B109" s="9">
        <v>341200</v>
      </c>
      <c r="C109" s="9" t="s">
        <v>163</v>
      </c>
      <c r="D109" s="12" t="s">
        <v>174</v>
      </c>
      <c r="E109" s="8">
        <v>8182583</v>
      </c>
      <c r="F109" s="8">
        <v>8199197</v>
      </c>
      <c r="G109" s="8">
        <v>8223024</v>
      </c>
      <c r="H109" s="8">
        <v>8252783</v>
      </c>
      <c r="I109" s="8">
        <v>8287260</v>
      </c>
      <c r="J109" s="8">
        <v>8325312</v>
      </c>
      <c r="K109" s="8">
        <v>8365867</v>
      </c>
      <c r="L109" s="8">
        <v>8407924</v>
      </c>
      <c r="M109" s="8">
        <v>8450550</v>
      </c>
      <c r="N109" s="8">
        <v>8492884</v>
      </c>
      <c r="O109" s="8">
        <v>8534135</v>
      </c>
      <c r="P109" s="8">
        <v>8573582</v>
      </c>
      <c r="Q109" s="8">
        <v>8610575</v>
      </c>
      <c r="R109" s="8">
        <v>8644532</v>
      </c>
      <c r="S109" s="8">
        <v>8674945</v>
      </c>
      <c r="T109" s="8">
        <v>8701374</v>
      </c>
      <c r="U109" s="8">
        <v>8723449</v>
      </c>
      <c r="V109" s="8">
        <v>8740870</v>
      </c>
      <c r="W109" s="8">
        <v>8753411</v>
      </c>
      <c r="X109" s="8">
        <v>8760911</v>
      </c>
      <c r="Y109" s="8">
        <v>8763282</v>
      </c>
      <c r="Z109" s="8">
        <v>8760507</v>
      </c>
      <c r="AA109" s="8">
        <v>8752639</v>
      </c>
      <c r="AB109" s="8">
        <v>8739799</v>
      </c>
      <c r="AC109" s="8">
        <v>8722180</v>
      </c>
      <c r="AD109" s="8">
        <v>8700047</v>
      </c>
      <c r="AE109" s="8">
        <v>8673732</v>
      </c>
      <c r="AF109" s="8">
        <v>8643639</v>
      </c>
      <c r="AG109" s="8">
        <v>8610243</v>
      </c>
      <c r="AH109" s="8">
        <v>8574088</v>
      </c>
      <c r="AI109" s="8">
        <v>8535788</v>
      </c>
      <c r="AJ109" s="8">
        <v>8496028</v>
      </c>
      <c r="AK109" s="8">
        <v>8455565</v>
      </c>
      <c r="AL109" s="8">
        <v>8415223</v>
      </c>
      <c r="AM109" s="8">
        <v>8375898</v>
      </c>
      <c r="AN109" s="8">
        <v>8338556</v>
      </c>
      <c r="AO109" s="8">
        <v>8304235</v>
      </c>
      <c r="AP109" s="8">
        <v>8274040</v>
      </c>
      <c r="AQ109" s="8">
        <v>8249149</v>
      </c>
      <c r="AR109" s="8">
        <v>8230809</v>
      </c>
      <c r="AS109" s="8">
        <v>8220338</v>
      </c>
      <c r="AT109" s="8">
        <v>8219123</v>
      </c>
    </row>
    <row r="110" spans="1:46" ht="15.75" x14ac:dyDescent="0.25">
      <c r="A110" s="8">
        <v>109</v>
      </c>
      <c r="B110" s="9">
        <v>341300</v>
      </c>
      <c r="C110" s="9" t="s">
        <v>163</v>
      </c>
      <c r="D110" s="12" t="s">
        <v>175</v>
      </c>
      <c r="E110" s="8">
        <v>5291616</v>
      </c>
      <c r="F110" s="8">
        <v>5323684</v>
      </c>
      <c r="G110" s="8">
        <v>5356314</v>
      </c>
      <c r="H110" s="8">
        <v>5389072</v>
      </c>
      <c r="I110" s="8">
        <v>5421547</v>
      </c>
      <c r="J110" s="8">
        <v>5453362</v>
      </c>
      <c r="K110" s="8">
        <v>5484166</v>
      </c>
      <c r="L110" s="8">
        <v>5513636</v>
      </c>
      <c r="M110" s="8">
        <v>5541481</v>
      </c>
      <c r="N110" s="8">
        <v>5567435</v>
      </c>
      <c r="O110" s="8">
        <v>5591262</v>
      </c>
      <c r="P110" s="8">
        <v>5612756</v>
      </c>
      <c r="Q110" s="8">
        <v>5631738</v>
      </c>
      <c r="R110" s="8">
        <v>5648059</v>
      </c>
      <c r="S110" s="8">
        <v>5661596</v>
      </c>
      <c r="T110" s="8">
        <v>5672259</v>
      </c>
      <c r="U110" s="8">
        <v>5679983</v>
      </c>
      <c r="V110" s="8">
        <v>5684733</v>
      </c>
      <c r="W110" s="8">
        <v>5686503</v>
      </c>
      <c r="X110" s="8">
        <v>5685315</v>
      </c>
      <c r="Y110" s="8">
        <v>5681221</v>
      </c>
      <c r="Z110" s="8">
        <v>5674300</v>
      </c>
      <c r="AA110" s="8">
        <v>5664660</v>
      </c>
      <c r="AB110" s="8">
        <v>5652439</v>
      </c>
      <c r="AC110" s="8">
        <v>5637802</v>
      </c>
      <c r="AD110" s="8">
        <v>5620944</v>
      </c>
      <c r="AE110" s="8">
        <v>5602088</v>
      </c>
      <c r="AF110" s="8">
        <v>5581485</v>
      </c>
      <c r="AG110" s="8">
        <v>5559417</v>
      </c>
      <c r="AH110" s="8">
        <v>5536192</v>
      </c>
      <c r="AI110" s="8">
        <v>5512149</v>
      </c>
      <c r="AJ110" s="8">
        <v>5487653</v>
      </c>
      <c r="AK110" s="8">
        <v>5463101</v>
      </c>
      <c r="AL110" s="8">
        <v>5438915</v>
      </c>
      <c r="AM110" s="8">
        <v>5415549</v>
      </c>
      <c r="AN110" s="8">
        <v>5393483</v>
      </c>
      <c r="AO110" s="8">
        <v>5373229</v>
      </c>
      <c r="AP110" s="8">
        <v>5355324</v>
      </c>
      <c r="AQ110" s="8">
        <v>5340335</v>
      </c>
      <c r="AR110" s="8">
        <v>5328860</v>
      </c>
      <c r="AS110" s="8">
        <v>5321521</v>
      </c>
      <c r="AT110" s="8">
        <v>5318974</v>
      </c>
    </row>
    <row r="111" spans="1:46" ht="15.75" x14ac:dyDescent="0.25">
      <c r="A111" s="8">
        <v>110</v>
      </c>
      <c r="B111" s="9">
        <v>341500</v>
      </c>
      <c r="C111" s="9" t="s">
        <v>163</v>
      </c>
      <c r="D111" s="12" t="s">
        <v>176</v>
      </c>
      <c r="E111" s="8">
        <v>4372321</v>
      </c>
      <c r="F111" s="8">
        <v>4393083</v>
      </c>
      <c r="G111" s="8">
        <v>4413087</v>
      </c>
      <c r="H111" s="8">
        <v>4432118</v>
      </c>
      <c r="I111" s="8">
        <v>4449977</v>
      </c>
      <c r="J111" s="8">
        <v>4466481</v>
      </c>
      <c r="K111" s="8">
        <v>4481464</v>
      </c>
      <c r="L111" s="8">
        <v>4494778</v>
      </c>
      <c r="M111" s="8">
        <v>4506290</v>
      </c>
      <c r="N111" s="8">
        <v>4515887</v>
      </c>
      <c r="O111" s="8">
        <v>4523470</v>
      </c>
      <c r="P111" s="8">
        <v>4528957</v>
      </c>
      <c r="Q111" s="8">
        <v>4532286</v>
      </c>
      <c r="R111" s="8">
        <v>4533408</v>
      </c>
      <c r="S111" s="8">
        <v>4532294</v>
      </c>
      <c r="T111" s="8">
        <v>4528930</v>
      </c>
      <c r="U111" s="8">
        <v>4523319</v>
      </c>
      <c r="V111" s="8">
        <v>4515482</v>
      </c>
      <c r="W111" s="8">
        <v>4505455</v>
      </c>
      <c r="X111" s="8">
        <v>4493295</v>
      </c>
      <c r="Y111" s="8">
        <v>4479070</v>
      </c>
      <c r="Z111" s="8">
        <v>4462870</v>
      </c>
      <c r="AA111" s="8">
        <v>4444799</v>
      </c>
      <c r="AB111" s="8">
        <v>4424980</v>
      </c>
      <c r="AC111" s="8">
        <v>4403550</v>
      </c>
      <c r="AD111" s="8">
        <v>4380666</v>
      </c>
      <c r="AE111" s="8">
        <v>4356500</v>
      </c>
      <c r="AF111" s="8">
        <v>4331242</v>
      </c>
      <c r="AG111" s="8">
        <v>4305097</v>
      </c>
      <c r="AH111" s="8">
        <v>4278290</v>
      </c>
      <c r="AI111" s="8">
        <v>4251060</v>
      </c>
      <c r="AJ111" s="8">
        <v>4223664</v>
      </c>
      <c r="AK111" s="8">
        <v>4196377</v>
      </c>
      <c r="AL111" s="8">
        <v>4169489</v>
      </c>
      <c r="AM111" s="8">
        <v>4143309</v>
      </c>
      <c r="AN111" s="8">
        <v>4118160</v>
      </c>
      <c r="AO111" s="8">
        <v>4094384</v>
      </c>
      <c r="AP111" s="8">
        <v>4072341</v>
      </c>
      <c r="AQ111" s="8">
        <v>4052405</v>
      </c>
      <c r="AR111" s="8">
        <v>4034969</v>
      </c>
      <c r="AS111" s="8">
        <v>4020441</v>
      </c>
      <c r="AT111" s="8">
        <v>4009249</v>
      </c>
    </row>
    <row r="112" spans="1:46" ht="15.75" x14ac:dyDescent="0.25">
      <c r="A112" s="8">
        <v>111</v>
      </c>
      <c r="B112" s="9">
        <v>341600</v>
      </c>
      <c r="C112" s="9" t="s">
        <v>163</v>
      </c>
      <c r="D112" s="12" t="s">
        <v>177</v>
      </c>
      <c r="E112" s="8">
        <v>4981946</v>
      </c>
      <c r="F112" s="8">
        <v>4996204</v>
      </c>
      <c r="G112" s="8">
        <v>5014820</v>
      </c>
      <c r="H112" s="8">
        <v>5037041</v>
      </c>
      <c r="I112" s="8">
        <v>5062154</v>
      </c>
      <c r="J112" s="8">
        <v>5089486</v>
      </c>
      <c r="K112" s="8">
        <v>5118403</v>
      </c>
      <c r="L112" s="8">
        <v>5148315</v>
      </c>
      <c r="M112" s="8">
        <v>5178668</v>
      </c>
      <c r="N112" s="8">
        <v>5208951</v>
      </c>
      <c r="O112" s="8">
        <v>5238692</v>
      </c>
      <c r="P112" s="8">
        <v>5267460</v>
      </c>
      <c r="Q112" s="8">
        <v>5294862</v>
      </c>
      <c r="R112" s="8">
        <v>5320549</v>
      </c>
      <c r="S112" s="8">
        <v>5344209</v>
      </c>
      <c r="T112" s="8">
        <v>5365572</v>
      </c>
      <c r="U112" s="8">
        <v>5384407</v>
      </c>
      <c r="V112" s="8">
        <v>5400524</v>
      </c>
      <c r="W112" s="8">
        <v>5413774</v>
      </c>
      <c r="X112" s="8">
        <v>5424047</v>
      </c>
      <c r="Y112" s="8">
        <v>5431273</v>
      </c>
      <c r="Z112" s="8">
        <v>5435423</v>
      </c>
      <c r="AA112" s="8">
        <v>5436509</v>
      </c>
      <c r="AB112" s="8">
        <v>5434581</v>
      </c>
      <c r="AC112" s="8">
        <v>5429731</v>
      </c>
      <c r="AD112" s="8">
        <v>5422091</v>
      </c>
      <c r="AE112" s="8">
        <v>5411833</v>
      </c>
      <c r="AF112" s="8">
        <v>5399168</v>
      </c>
      <c r="AG112" s="8">
        <v>5384350</v>
      </c>
      <c r="AH112" s="8">
        <v>5367671</v>
      </c>
      <c r="AI112" s="8">
        <v>5349464</v>
      </c>
      <c r="AJ112" s="8">
        <v>5330101</v>
      </c>
      <c r="AK112" s="8">
        <v>5309998</v>
      </c>
      <c r="AL112" s="8">
        <v>5289606</v>
      </c>
      <c r="AM112" s="8">
        <v>5269420</v>
      </c>
      <c r="AN112" s="8">
        <v>5249974</v>
      </c>
      <c r="AO112" s="8">
        <v>5231841</v>
      </c>
      <c r="AP112" s="8">
        <v>5215638</v>
      </c>
      <c r="AQ112" s="8">
        <v>5202018</v>
      </c>
      <c r="AR112" s="8">
        <v>5191676</v>
      </c>
      <c r="AS112" s="8">
        <v>5185348</v>
      </c>
      <c r="AT112" s="8">
        <v>5183809</v>
      </c>
    </row>
    <row r="113" spans="1:46" ht="15.75" x14ac:dyDescent="0.25">
      <c r="A113" s="8">
        <v>112</v>
      </c>
      <c r="B113" s="9">
        <v>341700</v>
      </c>
      <c r="C113" s="9" t="s">
        <v>163</v>
      </c>
      <c r="D113" s="12" t="s">
        <v>178</v>
      </c>
      <c r="E113" s="8">
        <v>1336052</v>
      </c>
      <c r="F113" s="8">
        <v>1342618</v>
      </c>
      <c r="G113" s="8">
        <v>1348708</v>
      </c>
      <c r="H113" s="8">
        <v>1354278</v>
      </c>
      <c r="I113" s="8">
        <v>1359287</v>
      </c>
      <c r="J113" s="8">
        <v>1363698</v>
      </c>
      <c r="K113" s="8">
        <v>1367481</v>
      </c>
      <c r="L113" s="8">
        <v>1370606</v>
      </c>
      <c r="M113" s="8">
        <v>1373052</v>
      </c>
      <c r="N113" s="8">
        <v>1374798</v>
      </c>
      <c r="O113" s="8">
        <v>1375830</v>
      </c>
      <c r="P113" s="8">
        <v>1376138</v>
      </c>
      <c r="Q113" s="8">
        <v>1375715</v>
      </c>
      <c r="R113" s="8">
        <v>1374560</v>
      </c>
      <c r="S113" s="8">
        <v>1372676</v>
      </c>
      <c r="T113" s="8">
        <v>1370070</v>
      </c>
      <c r="U113" s="8">
        <v>1366752</v>
      </c>
      <c r="V113" s="8">
        <v>1362739</v>
      </c>
      <c r="W113" s="8">
        <v>1358050</v>
      </c>
      <c r="X113" s="8">
        <v>1352709</v>
      </c>
      <c r="Y113" s="8">
        <v>1346746</v>
      </c>
      <c r="Z113" s="8">
        <v>1340193</v>
      </c>
      <c r="AA113" s="8">
        <v>1333087</v>
      </c>
      <c r="AB113" s="8">
        <v>1325470</v>
      </c>
      <c r="AC113" s="8">
        <v>1317387</v>
      </c>
      <c r="AD113" s="8">
        <v>1308890</v>
      </c>
      <c r="AE113" s="8">
        <v>1300032</v>
      </c>
      <c r="AF113" s="8">
        <v>1290873</v>
      </c>
      <c r="AG113" s="8">
        <v>1281474</v>
      </c>
      <c r="AH113" s="8">
        <v>1271905</v>
      </c>
      <c r="AI113" s="8">
        <v>1262237</v>
      </c>
      <c r="AJ113" s="8">
        <v>1252546</v>
      </c>
      <c r="AK113" s="8">
        <v>1242913</v>
      </c>
      <c r="AL113" s="8">
        <v>1233422</v>
      </c>
      <c r="AM113" s="8">
        <v>1224162</v>
      </c>
      <c r="AN113" s="8">
        <v>1215228</v>
      </c>
      <c r="AO113" s="8">
        <v>1206716</v>
      </c>
      <c r="AP113" s="8">
        <v>1198729</v>
      </c>
      <c r="AQ113" s="8">
        <v>1191374</v>
      </c>
      <c r="AR113" s="8">
        <v>1184761</v>
      </c>
      <c r="AS113" s="8">
        <v>1179005</v>
      </c>
      <c r="AT113" s="8">
        <v>1174225</v>
      </c>
    </row>
    <row r="114" spans="1:46" ht="15.75" x14ac:dyDescent="0.25">
      <c r="A114" s="8">
        <v>113</v>
      </c>
      <c r="B114" s="9">
        <v>341800</v>
      </c>
      <c r="C114" s="9" t="s">
        <v>163</v>
      </c>
      <c r="D114" s="12" t="s">
        <v>179</v>
      </c>
      <c r="E114" s="8">
        <v>2491131</v>
      </c>
      <c r="F114" s="8">
        <v>2499744</v>
      </c>
      <c r="G114" s="8">
        <v>2507039</v>
      </c>
      <c r="H114" s="8">
        <v>2512994</v>
      </c>
      <c r="I114" s="8">
        <v>2517593</v>
      </c>
      <c r="J114" s="8">
        <v>2520822</v>
      </c>
      <c r="K114" s="8">
        <v>2522675</v>
      </c>
      <c r="L114" s="8">
        <v>2523150</v>
      </c>
      <c r="M114" s="8">
        <v>2522250</v>
      </c>
      <c r="N114" s="8">
        <v>2519982</v>
      </c>
      <c r="O114" s="8">
        <v>2516358</v>
      </c>
      <c r="P114" s="8">
        <v>2511396</v>
      </c>
      <c r="Q114" s="8">
        <v>2505117</v>
      </c>
      <c r="R114" s="8">
        <v>2497549</v>
      </c>
      <c r="S114" s="8">
        <v>2488723</v>
      </c>
      <c r="T114" s="8">
        <v>2478677</v>
      </c>
      <c r="U114" s="8">
        <v>2467451</v>
      </c>
      <c r="V114" s="8">
        <v>2455092</v>
      </c>
      <c r="W114" s="8">
        <v>2441651</v>
      </c>
      <c r="X114" s="8">
        <v>2427185</v>
      </c>
      <c r="Y114" s="8">
        <v>2411754</v>
      </c>
      <c r="Z114" s="8">
        <v>2395424</v>
      </c>
      <c r="AA114" s="8">
        <v>2378267</v>
      </c>
      <c r="AB114" s="8">
        <v>2360356</v>
      </c>
      <c r="AC114" s="8">
        <v>2341773</v>
      </c>
      <c r="AD114" s="8">
        <v>2322604</v>
      </c>
      <c r="AE114" s="8">
        <v>2302937</v>
      </c>
      <c r="AF114" s="8">
        <v>2282869</v>
      </c>
      <c r="AG114" s="8">
        <v>2262499</v>
      </c>
      <c r="AH114" s="8">
        <v>2241932</v>
      </c>
      <c r="AI114" s="8">
        <v>2221277</v>
      </c>
      <c r="AJ114" s="8">
        <v>2200649</v>
      </c>
      <c r="AK114" s="8">
        <v>2180167</v>
      </c>
      <c r="AL114" s="8">
        <v>2159956</v>
      </c>
      <c r="AM114" s="8">
        <v>2140143</v>
      </c>
      <c r="AN114" s="8">
        <v>2120864</v>
      </c>
      <c r="AO114" s="8">
        <v>2102257</v>
      </c>
      <c r="AP114" s="8">
        <v>2084466</v>
      </c>
      <c r="AQ114" s="8">
        <v>2067638</v>
      </c>
      <c r="AR114" s="8">
        <v>2051928</v>
      </c>
      <c r="AS114" s="8">
        <v>2037493</v>
      </c>
      <c r="AT114" s="8">
        <v>2024497</v>
      </c>
    </row>
    <row r="115" spans="1:46" ht="15.75" x14ac:dyDescent="0.25">
      <c r="A115" s="8">
        <v>114</v>
      </c>
      <c r="B115" s="9">
        <v>350100</v>
      </c>
      <c r="C115" s="9" t="s">
        <v>180</v>
      </c>
      <c r="D115" s="12" t="s">
        <v>181</v>
      </c>
      <c r="E115" s="8">
        <v>8210632</v>
      </c>
      <c r="F115" s="8">
        <v>8290312</v>
      </c>
      <c r="G115" s="8">
        <v>8360713</v>
      </c>
      <c r="H115" s="8">
        <v>8422387</v>
      </c>
      <c r="I115" s="8">
        <v>8475867</v>
      </c>
      <c r="J115" s="8">
        <v>8521666</v>
      </c>
      <c r="K115" s="8">
        <v>8560278</v>
      </c>
      <c r="L115" s="8">
        <v>8592180</v>
      </c>
      <c r="M115" s="8">
        <v>8617827</v>
      </c>
      <c r="N115" s="8">
        <v>8637657</v>
      </c>
      <c r="O115" s="8">
        <v>8652091</v>
      </c>
      <c r="P115" s="8">
        <v>8661527</v>
      </c>
      <c r="Q115" s="8">
        <v>8666346</v>
      </c>
      <c r="R115" s="8">
        <v>8666911</v>
      </c>
      <c r="S115" s="8">
        <v>8663565</v>
      </c>
      <c r="T115" s="8">
        <v>8656633</v>
      </c>
      <c r="U115" s="8">
        <v>8646419</v>
      </c>
      <c r="V115" s="8">
        <v>8633211</v>
      </c>
      <c r="W115" s="8">
        <v>8617276</v>
      </c>
      <c r="X115" s="8">
        <v>8598862</v>
      </c>
      <c r="Y115" s="8">
        <v>8578200</v>
      </c>
      <c r="Z115" s="8">
        <v>8555500</v>
      </c>
      <c r="AA115" s="8">
        <v>8530955</v>
      </c>
      <c r="AB115" s="8">
        <v>8504737</v>
      </c>
      <c r="AC115" s="8">
        <v>8477000</v>
      </c>
      <c r="AD115" s="8">
        <v>8447880</v>
      </c>
      <c r="AE115" s="8">
        <v>8417493</v>
      </c>
      <c r="AF115" s="8">
        <v>8385937</v>
      </c>
      <c r="AG115" s="8">
        <v>8353290</v>
      </c>
      <c r="AH115" s="8">
        <v>8319612</v>
      </c>
      <c r="AI115" s="8">
        <v>8284942</v>
      </c>
      <c r="AJ115" s="8">
        <v>8249304</v>
      </c>
      <c r="AK115" s="8">
        <v>8212700</v>
      </c>
      <c r="AL115" s="8">
        <v>8175114</v>
      </c>
      <c r="AM115" s="8">
        <v>8136511</v>
      </c>
      <c r="AN115" s="8">
        <v>8096836</v>
      </c>
      <c r="AO115" s="8">
        <v>8056018</v>
      </c>
      <c r="AP115" s="8">
        <v>8013965</v>
      </c>
      <c r="AQ115" s="8">
        <v>7970566</v>
      </c>
      <c r="AR115" s="8">
        <v>7925691</v>
      </c>
      <c r="AS115" s="8">
        <v>7879193</v>
      </c>
      <c r="AT115" s="8">
        <v>7830903</v>
      </c>
    </row>
    <row r="116" spans="1:46" ht="15.75" x14ac:dyDescent="0.25">
      <c r="A116" s="8">
        <v>115</v>
      </c>
      <c r="B116" s="9">
        <v>350200</v>
      </c>
      <c r="C116" s="9" t="s">
        <v>180</v>
      </c>
      <c r="D116" s="12" t="s">
        <v>182</v>
      </c>
      <c r="E116" s="8">
        <v>5080899</v>
      </c>
      <c r="F116" s="8">
        <v>5163708</v>
      </c>
      <c r="G116" s="8">
        <v>5236450</v>
      </c>
      <c r="H116" s="8">
        <v>5299988</v>
      </c>
      <c r="I116" s="8">
        <v>5355140</v>
      </c>
      <c r="J116" s="8">
        <v>5402689</v>
      </c>
      <c r="K116" s="8">
        <v>5443373</v>
      </c>
      <c r="L116" s="8">
        <v>5477892</v>
      </c>
      <c r="M116" s="8">
        <v>5506905</v>
      </c>
      <c r="N116" s="8">
        <v>5531033</v>
      </c>
      <c r="O116" s="8">
        <v>5550854</v>
      </c>
      <c r="P116" s="8">
        <v>5566906</v>
      </c>
      <c r="Q116" s="8">
        <v>5579689</v>
      </c>
      <c r="R116" s="8">
        <v>5589660</v>
      </c>
      <c r="S116" s="8">
        <v>5597238</v>
      </c>
      <c r="T116" s="8">
        <v>5602800</v>
      </c>
      <c r="U116" s="8">
        <v>5606685</v>
      </c>
      <c r="V116" s="8">
        <v>5609188</v>
      </c>
      <c r="W116" s="8">
        <v>5610568</v>
      </c>
      <c r="X116" s="8">
        <v>5611041</v>
      </c>
      <c r="Y116" s="8">
        <v>5610784</v>
      </c>
      <c r="Z116" s="8">
        <v>5609933</v>
      </c>
      <c r="AA116" s="8">
        <v>5608585</v>
      </c>
      <c r="AB116" s="8">
        <v>5606794</v>
      </c>
      <c r="AC116" s="8">
        <v>5604578</v>
      </c>
      <c r="AD116" s="8">
        <v>5601910</v>
      </c>
      <c r="AE116" s="8">
        <v>5598727</v>
      </c>
      <c r="AF116" s="8">
        <v>5594924</v>
      </c>
      <c r="AG116" s="8">
        <v>5590354</v>
      </c>
      <c r="AH116" s="8">
        <v>5584832</v>
      </c>
      <c r="AI116" s="8">
        <v>5578133</v>
      </c>
      <c r="AJ116" s="8">
        <v>5569990</v>
      </c>
      <c r="AK116" s="8">
        <v>5560098</v>
      </c>
      <c r="AL116" s="8">
        <v>5548109</v>
      </c>
      <c r="AM116" s="8">
        <v>5533637</v>
      </c>
      <c r="AN116" s="8">
        <v>5516255</v>
      </c>
      <c r="AO116" s="8">
        <v>5495496</v>
      </c>
      <c r="AP116" s="8">
        <v>5470851</v>
      </c>
      <c r="AQ116" s="8">
        <v>5441774</v>
      </c>
      <c r="AR116" s="8">
        <v>5407677</v>
      </c>
      <c r="AS116" s="8">
        <v>5367930</v>
      </c>
      <c r="AT116" s="8">
        <v>5321866</v>
      </c>
    </row>
    <row r="117" spans="1:46" ht="15.75" x14ac:dyDescent="0.25">
      <c r="A117" s="8">
        <v>116</v>
      </c>
      <c r="B117" s="9">
        <v>350300</v>
      </c>
      <c r="C117" s="9" t="s">
        <v>180</v>
      </c>
      <c r="D117" s="12" t="s">
        <v>183</v>
      </c>
      <c r="E117" s="8">
        <v>3186190</v>
      </c>
      <c r="F117" s="8">
        <v>3210316</v>
      </c>
      <c r="G117" s="8">
        <v>3233201</v>
      </c>
      <c r="H117" s="8">
        <v>3254766</v>
      </c>
      <c r="I117" s="8">
        <v>3274938</v>
      </c>
      <c r="J117" s="8">
        <v>3293651</v>
      </c>
      <c r="K117" s="8">
        <v>3310849</v>
      </c>
      <c r="L117" s="8">
        <v>3326485</v>
      </c>
      <c r="M117" s="8">
        <v>3340518</v>
      </c>
      <c r="N117" s="8">
        <v>3352916</v>
      </c>
      <c r="O117" s="8">
        <v>3363657</v>
      </c>
      <c r="P117" s="8">
        <v>3372725</v>
      </c>
      <c r="Q117" s="8">
        <v>3380114</v>
      </c>
      <c r="R117" s="8">
        <v>3385824</v>
      </c>
      <c r="S117" s="8">
        <v>3389866</v>
      </c>
      <c r="T117" s="8">
        <v>3392257</v>
      </c>
      <c r="U117" s="8">
        <v>3393025</v>
      </c>
      <c r="V117" s="8">
        <v>3392203</v>
      </c>
      <c r="W117" s="8">
        <v>3389834</v>
      </c>
      <c r="X117" s="8">
        <v>3385969</v>
      </c>
      <c r="Y117" s="8">
        <v>3380668</v>
      </c>
      <c r="Z117" s="8">
        <v>3373997</v>
      </c>
      <c r="AA117" s="8">
        <v>3366034</v>
      </c>
      <c r="AB117" s="8">
        <v>3356862</v>
      </c>
      <c r="AC117" s="8">
        <v>3346573</v>
      </c>
      <c r="AD117" s="8">
        <v>3335269</v>
      </c>
      <c r="AE117" s="8">
        <v>3323057</v>
      </c>
      <c r="AF117" s="8">
        <v>3310056</v>
      </c>
      <c r="AG117" s="8">
        <v>3296390</v>
      </c>
      <c r="AH117" s="8">
        <v>3282194</v>
      </c>
      <c r="AI117" s="8">
        <v>3267609</v>
      </c>
      <c r="AJ117" s="8">
        <v>3252786</v>
      </c>
      <c r="AK117" s="8">
        <v>3237883</v>
      </c>
      <c r="AL117" s="8">
        <v>3223066</v>
      </c>
      <c r="AM117" s="8">
        <v>3208512</v>
      </c>
      <c r="AN117" s="8">
        <v>3194402</v>
      </c>
      <c r="AO117" s="8">
        <v>3180930</v>
      </c>
      <c r="AP117" s="8">
        <v>3168294</v>
      </c>
      <c r="AQ117" s="8">
        <v>3156703</v>
      </c>
      <c r="AR117" s="8">
        <v>3146374</v>
      </c>
      <c r="AS117" s="8">
        <v>3137529</v>
      </c>
      <c r="AT117" s="8">
        <v>3130404</v>
      </c>
    </row>
    <row r="118" spans="1:46" ht="15.75" x14ac:dyDescent="0.25">
      <c r="A118" s="8">
        <v>117</v>
      </c>
      <c r="B118" s="9">
        <v>350400</v>
      </c>
      <c r="C118" s="9" t="s">
        <v>180</v>
      </c>
      <c r="D118" s="12" t="s">
        <v>184</v>
      </c>
      <c r="E118" s="8">
        <v>2475368</v>
      </c>
      <c r="F118" s="8">
        <v>2486182</v>
      </c>
      <c r="G118" s="8">
        <v>2496289</v>
      </c>
      <c r="H118" s="8">
        <v>2505615</v>
      </c>
      <c r="I118" s="8">
        <v>2514092</v>
      </c>
      <c r="J118" s="8">
        <v>2521659</v>
      </c>
      <c r="K118" s="8">
        <v>2528260</v>
      </c>
      <c r="L118" s="8">
        <v>2533847</v>
      </c>
      <c r="M118" s="8">
        <v>2538377</v>
      </c>
      <c r="N118" s="8">
        <v>2541814</v>
      </c>
      <c r="O118" s="8">
        <v>2544126</v>
      </c>
      <c r="P118" s="8">
        <v>2545292</v>
      </c>
      <c r="Q118" s="8">
        <v>2545292</v>
      </c>
      <c r="R118" s="8">
        <v>2544115</v>
      </c>
      <c r="S118" s="8">
        <v>2541758</v>
      </c>
      <c r="T118" s="8">
        <v>2538220</v>
      </c>
      <c r="U118" s="8">
        <v>2533509</v>
      </c>
      <c r="V118" s="8">
        <v>2527639</v>
      </c>
      <c r="W118" s="8">
        <v>2520630</v>
      </c>
      <c r="X118" s="8">
        <v>2512508</v>
      </c>
      <c r="Y118" s="8">
        <v>2503306</v>
      </c>
      <c r="Z118" s="8">
        <v>2493063</v>
      </c>
      <c r="AA118" s="8">
        <v>2481823</v>
      </c>
      <c r="AB118" s="8">
        <v>2469638</v>
      </c>
      <c r="AC118" s="8">
        <v>2456567</v>
      </c>
      <c r="AD118" s="8">
        <v>2442671</v>
      </c>
      <c r="AE118" s="8">
        <v>2428023</v>
      </c>
      <c r="AF118" s="8">
        <v>2412698</v>
      </c>
      <c r="AG118" s="8">
        <v>2396778</v>
      </c>
      <c r="AH118" s="8">
        <v>2380354</v>
      </c>
      <c r="AI118" s="8">
        <v>2363519</v>
      </c>
      <c r="AJ118" s="8">
        <v>2346377</v>
      </c>
      <c r="AK118" s="8">
        <v>2329034</v>
      </c>
      <c r="AL118" s="8">
        <v>2311604</v>
      </c>
      <c r="AM118" s="8">
        <v>2294208</v>
      </c>
      <c r="AN118" s="8">
        <v>2276972</v>
      </c>
      <c r="AO118" s="8">
        <v>2260030</v>
      </c>
      <c r="AP118" s="8">
        <v>2243520</v>
      </c>
      <c r="AQ118" s="8">
        <v>2227588</v>
      </c>
      <c r="AR118" s="8">
        <v>2212386</v>
      </c>
      <c r="AS118" s="8">
        <v>2198070</v>
      </c>
      <c r="AT118" s="8">
        <v>2184807</v>
      </c>
    </row>
    <row r="119" spans="1:46" ht="15.75" x14ac:dyDescent="0.25">
      <c r="A119" s="8">
        <v>118</v>
      </c>
      <c r="B119" s="9">
        <v>350500</v>
      </c>
      <c r="C119" s="9" t="s">
        <v>180</v>
      </c>
      <c r="D119" s="12" t="s">
        <v>185</v>
      </c>
      <c r="E119" s="8">
        <v>8674444</v>
      </c>
      <c r="F119" s="8">
        <v>8781622</v>
      </c>
      <c r="G119" s="8">
        <v>8878754</v>
      </c>
      <c r="H119" s="8">
        <v>8966399</v>
      </c>
      <c r="I119" s="8">
        <v>9045093</v>
      </c>
      <c r="J119" s="8">
        <v>9115355</v>
      </c>
      <c r="K119" s="8">
        <v>9177684</v>
      </c>
      <c r="L119" s="8">
        <v>9232557</v>
      </c>
      <c r="M119" s="8">
        <v>9280435</v>
      </c>
      <c r="N119" s="8">
        <v>9321756</v>
      </c>
      <c r="O119" s="8">
        <v>9356941</v>
      </c>
      <c r="P119" s="8">
        <v>9386391</v>
      </c>
      <c r="Q119" s="8">
        <v>9410487</v>
      </c>
      <c r="R119" s="8">
        <v>9429590</v>
      </c>
      <c r="S119" s="8">
        <v>9444042</v>
      </c>
      <c r="T119" s="8">
        <v>9454165</v>
      </c>
      <c r="U119" s="8">
        <v>9460262</v>
      </c>
      <c r="V119" s="8">
        <v>9462616</v>
      </c>
      <c r="W119" s="8">
        <v>9461491</v>
      </c>
      <c r="X119" s="8">
        <v>9457132</v>
      </c>
      <c r="Y119" s="8">
        <v>9449762</v>
      </c>
      <c r="Z119" s="8">
        <v>9439586</v>
      </c>
      <c r="AA119" s="8">
        <v>9426791</v>
      </c>
      <c r="AB119" s="8">
        <v>9411541</v>
      </c>
      <c r="AC119" s="8">
        <v>9393983</v>
      </c>
      <c r="AD119" s="8">
        <v>9374244</v>
      </c>
      <c r="AE119" s="8">
        <v>9352432</v>
      </c>
      <c r="AF119" s="8">
        <v>9328632</v>
      </c>
      <c r="AG119" s="8">
        <v>9302915</v>
      </c>
      <c r="AH119" s="8">
        <v>9275328</v>
      </c>
      <c r="AI119" s="8">
        <v>9245899</v>
      </c>
      <c r="AJ119" s="8">
        <v>9214640</v>
      </c>
      <c r="AK119" s="8">
        <v>9181538</v>
      </c>
      <c r="AL119" s="8">
        <v>9146565</v>
      </c>
      <c r="AM119" s="8">
        <v>9109672</v>
      </c>
      <c r="AN119" s="8">
        <v>9070788</v>
      </c>
      <c r="AO119" s="8">
        <v>9029827</v>
      </c>
      <c r="AP119" s="8">
        <v>8986680</v>
      </c>
      <c r="AQ119" s="8">
        <v>8941219</v>
      </c>
      <c r="AR119" s="8">
        <v>8893297</v>
      </c>
      <c r="AS119" s="8">
        <v>8842748</v>
      </c>
      <c r="AT119" s="8">
        <v>8789385</v>
      </c>
    </row>
    <row r="120" spans="1:46" ht="15.75" x14ac:dyDescent="0.25">
      <c r="A120" s="8">
        <v>119</v>
      </c>
      <c r="B120" s="9">
        <v>350600</v>
      </c>
      <c r="C120" s="9" t="s">
        <v>180</v>
      </c>
      <c r="D120" s="12" t="s">
        <v>186</v>
      </c>
      <c r="E120" s="8">
        <v>5017973</v>
      </c>
      <c r="F120" s="8">
        <v>5053796</v>
      </c>
      <c r="G120" s="8">
        <v>5086994</v>
      </c>
      <c r="H120" s="8">
        <v>5117536</v>
      </c>
      <c r="I120" s="8">
        <v>5145402</v>
      </c>
      <c r="J120" s="8">
        <v>5170576</v>
      </c>
      <c r="K120" s="8">
        <v>5193050</v>
      </c>
      <c r="L120" s="8">
        <v>5212823</v>
      </c>
      <c r="M120" s="8">
        <v>5229902</v>
      </c>
      <c r="N120" s="8">
        <v>5244299</v>
      </c>
      <c r="O120" s="8">
        <v>5256035</v>
      </c>
      <c r="P120" s="8">
        <v>5265136</v>
      </c>
      <c r="Q120" s="8">
        <v>5271636</v>
      </c>
      <c r="R120" s="8">
        <v>5275576</v>
      </c>
      <c r="S120" s="8">
        <v>5277005</v>
      </c>
      <c r="T120" s="8">
        <v>5275976</v>
      </c>
      <c r="U120" s="8">
        <v>5272553</v>
      </c>
      <c r="V120" s="8">
        <v>5266803</v>
      </c>
      <c r="W120" s="8">
        <v>5258802</v>
      </c>
      <c r="X120" s="8">
        <v>5248633</v>
      </c>
      <c r="Y120" s="8">
        <v>5236387</v>
      </c>
      <c r="Z120" s="8">
        <v>5222159</v>
      </c>
      <c r="AA120" s="8">
        <v>5206053</v>
      </c>
      <c r="AB120" s="8">
        <v>5188180</v>
      </c>
      <c r="AC120" s="8">
        <v>5168658</v>
      </c>
      <c r="AD120" s="8">
        <v>5147611</v>
      </c>
      <c r="AE120" s="8">
        <v>5125171</v>
      </c>
      <c r="AF120" s="8">
        <v>5101477</v>
      </c>
      <c r="AG120" s="8">
        <v>5076673</v>
      </c>
      <c r="AH120" s="8">
        <v>5050913</v>
      </c>
      <c r="AI120" s="8">
        <v>5024355</v>
      </c>
      <c r="AJ120" s="8">
        <v>4997167</v>
      </c>
      <c r="AK120" s="8">
        <v>4969522</v>
      </c>
      <c r="AL120" s="8">
        <v>4941600</v>
      </c>
      <c r="AM120" s="8">
        <v>4913589</v>
      </c>
      <c r="AN120" s="8">
        <v>4885683</v>
      </c>
      <c r="AO120" s="8">
        <v>4858084</v>
      </c>
      <c r="AP120" s="8">
        <v>4830999</v>
      </c>
      <c r="AQ120" s="8">
        <v>4804644</v>
      </c>
      <c r="AR120" s="8">
        <v>4779241</v>
      </c>
      <c r="AS120" s="8">
        <v>4755020</v>
      </c>
      <c r="AT120" s="8">
        <v>4732217</v>
      </c>
    </row>
    <row r="121" spans="1:46" ht="15.75" x14ac:dyDescent="0.25">
      <c r="A121" s="8">
        <v>120</v>
      </c>
      <c r="B121" s="9">
        <v>350700</v>
      </c>
      <c r="C121" s="9" t="s">
        <v>180</v>
      </c>
      <c r="D121" s="12" t="s">
        <v>187</v>
      </c>
      <c r="E121" s="8">
        <v>2679773</v>
      </c>
      <c r="F121" s="8">
        <v>2680320</v>
      </c>
      <c r="G121" s="8">
        <v>2681662</v>
      </c>
      <c r="H121" s="8">
        <v>2683552</v>
      </c>
      <c r="I121" s="8">
        <v>2685756</v>
      </c>
      <c r="J121" s="8">
        <v>2688055</v>
      </c>
      <c r="K121" s="8">
        <v>2690245</v>
      </c>
      <c r="L121" s="8">
        <v>2692140</v>
      </c>
      <c r="M121" s="8">
        <v>2693564</v>
      </c>
      <c r="N121" s="8">
        <v>2694361</v>
      </c>
      <c r="O121" s="8">
        <v>2694385</v>
      </c>
      <c r="P121" s="8">
        <v>2693510</v>
      </c>
      <c r="Q121" s="8">
        <v>2691621</v>
      </c>
      <c r="R121" s="8">
        <v>2688621</v>
      </c>
      <c r="S121" s="8">
        <v>2684426</v>
      </c>
      <c r="T121" s="8">
        <v>2678968</v>
      </c>
      <c r="U121" s="8">
        <v>2672193</v>
      </c>
      <c r="V121" s="8">
        <v>2664063</v>
      </c>
      <c r="W121" s="8">
        <v>2654556</v>
      </c>
      <c r="X121" s="8">
        <v>2643662</v>
      </c>
      <c r="Y121" s="8">
        <v>2631389</v>
      </c>
      <c r="Z121" s="8">
        <v>2617758</v>
      </c>
      <c r="AA121" s="8">
        <v>2602806</v>
      </c>
      <c r="AB121" s="8">
        <v>2586586</v>
      </c>
      <c r="AC121" s="8">
        <v>2569163</v>
      </c>
      <c r="AD121" s="8">
        <v>2550620</v>
      </c>
      <c r="AE121" s="8">
        <v>2531054</v>
      </c>
      <c r="AF121" s="8">
        <v>2510577</v>
      </c>
      <c r="AG121" s="8">
        <v>2489314</v>
      </c>
      <c r="AH121" s="8">
        <v>2467409</v>
      </c>
      <c r="AI121" s="8">
        <v>2445019</v>
      </c>
      <c r="AJ121" s="8">
        <v>2422314</v>
      </c>
      <c r="AK121" s="8">
        <v>2399483</v>
      </c>
      <c r="AL121" s="8">
        <v>2376727</v>
      </c>
      <c r="AM121" s="8">
        <v>2354263</v>
      </c>
      <c r="AN121" s="8">
        <v>2332324</v>
      </c>
      <c r="AO121" s="8">
        <v>2311156</v>
      </c>
      <c r="AP121" s="8">
        <v>2291021</v>
      </c>
      <c r="AQ121" s="8">
        <v>2272196</v>
      </c>
      <c r="AR121" s="8">
        <v>2254974</v>
      </c>
      <c r="AS121" s="8">
        <v>2239661</v>
      </c>
      <c r="AT121" s="8">
        <v>2226580</v>
      </c>
    </row>
    <row r="122" spans="1:46" ht="15.75" x14ac:dyDescent="0.25">
      <c r="A122" s="8">
        <v>121</v>
      </c>
      <c r="B122" s="9">
        <v>350800</v>
      </c>
      <c r="C122" s="9" t="s">
        <v>180</v>
      </c>
      <c r="D122" s="12" t="s">
        <v>188</v>
      </c>
      <c r="E122" s="8">
        <v>2714006</v>
      </c>
      <c r="F122" s="8">
        <v>2723286</v>
      </c>
      <c r="G122" s="8">
        <v>2732179</v>
      </c>
      <c r="H122" s="8">
        <v>2740574</v>
      </c>
      <c r="I122" s="8">
        <v>2748368</v>
      </c>
      <c r="J122" s="8">
        <v>2755468</v>
      </c>
      <c r="K122" s="8">
        <v>2761787</v>
      </c>
      <c r="L122" s="8">
        <v>2767246</v>
      </c>
      <c r="M122" s="8">
        <v>2771773</v>
      </c>
      <c r="N122" s="8">
        <v>2775307</v>
      </c>
      <c r="O122" s="8">
        <v>2777791</v>
      </c>
      <c r="P122" s="8">
        <v>2779179</v>
      </c>
      <c r="Q122" s="8">
        <v>2779431</v>
      </c>
      <c r="R122" s="8">
        <v>2778516</v>
      </c>
      <c r="S122" s="8">
        <v>2776410</v>
      </c>
      <c r="T122" s="8">
        <v>2773098</v>
      </c>
      <c r="U122" s="8">
        <v>2768571</v>
      </c>
      <c r="V122" s="8">
        <v>2762830</v>
      </c>
      <c r="W122" s="8">
        <v>2755882</v>
      </c>
      <c r="X122" s="8">
        <v>2747744</v>
      </c>
      <c r="Y122" s="8">
        <v>2738439</v>
      </c>
      <c r="Z122" s="8">
        <v>2727998</v>
      </c>
      <c r="AA122" s="8">
        <v>2716462</v>
      </c>
      <c r="AB122" s="8">
        <v>2703877</v>
      </c>
      <c r="AC122" s="8">
        <v>2690298</v>
      </c>
      <c r="AD122" s="8">
        <v>2675790</v>
      </c>
      <c r="AE122" s="8">
        <v>2660422</v>
      </c>
      <c r="AF122" s="8">
        <v>2644274</v>
      </c>
      <c r="AG122" s="8">
        <v>2627433</v>
      </c>
      <c r="AH122" s="8">
        <v>2609992</v>
      </c>
      <c r="AI122" s="8">
        <v>2592055</v>
      </c>
      <c r="AJ122" s="8">
        <v>2573732</v>
      </c>
      <c r="AK122" s="8">
        <v>2555142</v>
      </c>
      <c r="AL122" s="8">
        <v>2536410</v>
      </c>
      <c r="AM122" s="8">
        <v>2517670</v>
      </c>
      <c r="AN122" s="8">
        <v>2499065</v>
      </c>
      <c r="AO122" s="8">
        <v>2480744</v>
      </c>
      <c r="AP122" s="8">
        <v>2462866</v>
      </c>
      <c r="AQ122" s="8">
        <v>2445594</v>
      </c>
      <c r="AR122" s="8">
        <v>2429104</v>
      </c>
      <c r="AS122" s="8">
        <v>2413577</v>
      </c>
      <c r="AT122" s="8">
        <v>2399201</v>
      </c>
    </row>
    <row r="123" spans="1:46" ht="15.75" x14ac:dyDescent="0.25">
      <c r="A123" s="8">
        <v>122</v>
      </c>
      <c r="B123" s="9">
        <v>350900</v>
      </c>
      <c r="C123" s="9" t="s">
        <v>180</v>
      </c>
      <c r="D123" s="12" t="s">
        <v>189</v>
      </c>
      <c r="E123" s="8">
        <v>3128796</v>
      </c>
      <c r="F123" s="8">
        <v>3146348</v>
      </c>
      <c r="G123" s="8">
        <v>3162739</v>
      </c>
      <c r="H123" s="8">
        <v>3177897</v>
      </c>
      <c r="I123" s="8">
        <v>3191756</v>
      </c>
      <c r="J123" s="8">
        <v>3204260</v>
      </c>
      <c r="K123" s="8">
        <v>3215357</v>
      </c>
      <c r="L123" s="8">
        <v>3225005</v>
      </c>
      <c r="M123" s="8">
        <v>3233168</v>
      </c>
      <c r="N123" s="8">
        <v>3239817</v>
      </c>
      <c r="O123" s="8">
        <v>3244933</v>
      </c>
      <c r="P123" s="8">
        <v>3248500</v>
      </c>
      <c r="Q123" s="8">
        <v>3250514</v>
      </c>
      <c r="R123" s="8">
        <v>3250975</v>
      </c>
      <c r="S123" s="8">
        <v>3249891</v>
      </c>
      <c r="T123" s="8">
        <v>3247279</v>
      </c>
      <c r="U123" s="8">
        <v>3243162</v>
      </c>
      <c r="V123" s="8">
        <v>3237570</v>
      </c>
      <c r="W123" s="8">
        <v>3230541</v>
      </c>
      <c r="X123" s="8">
        <v>3222121</v>
      </c>
      <c r="Y123" s="8">
        <v>3212362</v>
      </c>
      <c r="Z123" s="8">
        <v>3201325</v>
      </c>
      <c r="AA123" s="8">
        <v>3189076</v>
      </c>
      <c r="AB123" s="8">
        <v>3175690</v>
      </c>
      <c r="AC123" s="8">
        <v>3161249</v>
      </c>
      <c r="AD123" s="8">
        <v>3145844</v>
      </c>
      <c r="AE123" s="8">
        <v>3129570</v>
      </c>
      <c r="AF123" s="8">
        <v>3112532</v>
      </c>
      <c r="AG123" s="8">
        <v>3094841</v>
      </c>
      <c r="AH123" s="8">
        <v>3076616</v>
      </c>
      <c r="AI123" s="8">
        <v>3057984</v>
      </c>
      <c r="AJ123" s="8">
        <v>3039078</v>
      </c>
      <c r="AK123" s="8">
        <v>3020038</v>
      </c>
      <c r="AL123" s="8">
        <v>3001014</v>
      </c>
      <c r="AM123" s="8">
        <v>2982161</v>
      </c>
      <c r="AN123" s="8">
        <v>2963641</v>
      </c>
      <c r="AO123" s="8">
        <v>2945626</v>
      </c>
      <c r="AP123" s="8">
        <v>2928293</v>
      </c>
      <c r="AQ123" s="8">
        <v>2911827</v>
      </c>
      <c r="AR123" s="8">
        <v>2896420</v>
      </c>
      <c r="AS123" s="8">
        <v>2882273</v>
      </c>
      <c r="AT123" s="8">
        <v>2869592</v>
      </c>
    </row>
    <row r="124" spans="1:46" ht="15.75" x14ac:dyDescent="0.25">
      <c r="A124" s="8">
        <v>123</v>
      </c>
      <c r="B124" s="9">
        <v>360100</v>
      </c>
      <c r="C124" s="9" t="s">
        <v>190</v>
      </c>
      <c r="D124" s="12" t="s">
        <v>191</v>
      </c>
      <c r="E124" s="8">
        <v>6186020</v>
      </c>
      <c r="F124" s="8">
        <v>6254505</v>
      </c>
      <c r="G124" s="8">
        <v>6318497</v>
      </c>
      <c r="H124" s="8">
        <v>6378027</v>
      </c>
      <c r="I124" s="8">
        <v>6433132</v>
      </c>
      <c r="J124" s="8">
        <v>6483858</v>
      </c>
      <c r="K124" s="8">
        <v>6530259</v>
      </c>
      <c r="L124" s="8">
        <v>6572395</v>
      </c>
      <c r="M124" s="8">
        <v>6610336</v>
      </c>
      <c r="N124" s="8">
        <v>6644160</v>
      </c>
      <c r="O124" s="8">
        <v>6673950</v>
      </c>
      <c r="P124" s="8">
        <v>6699801</v>
      </c>
      <c r="Q124" s="8">
        <v>6721811</v>
      </c>
      <c r="R124" s="8">
        <v>6740092</v>
      </c>
      <c r="S124" s="8">
        <v>6754757</v>
      </c>
      <c r="T124" s="8">
        <v>6765933</v>
      </c>
      <c r="U124" s="8">
        <v>6773751</v>
      </c>
      <c r="V124" s="8">
        <v>6778351</v>
      </c>
      <c r="W124" s="8">
        <v>6779882</v>
      </c>
      <c r="X124" s="8">
        <v>6778499</v>
      </c>
      <c r="Y124" s="8">
        <v>6774365</v>
      </c>
      <c r="Z124" s="8">
        <v>6767653</v>
      </c>
      <c r="AA124" s="8">
        <v>6758543</v>
      </c>
      <c r="AB124" s="8">
        <v>6747220</v>
      </c>
      <c r="AC124" s="8">
        <v>6733881</v>
      </c>
      <c r="AD124" s="8">
        <v>6718729</v>
      </c>
      <c r="AE124" s="8">
        <v>6701974</v>
      </c>
      <c r="AF124" s="8">
        <v>6683835</v>
      </c>
      <c r="AG124" s="8">
        <v>6664540</v>
      </c>
      <c r="AH124" s="8">
        <v>6644323</v>
      </c>
      <c r="AI124" s="8">
        <v>6623426</v>
      </c>
      <c r="AJ124" s="8">
        <v>6602100</v>
      </c>
      <c r="AK124" s="8">
        <v>6580603</v>
      </c>
      <c r="AL124" s="8">
        <v>6559200</v>
      </c>
      <c r="AM124" s="8">
        <v>6538167</v>
      </c>
      <c r="AN124" s="8">
        <v>6517785</v>
      </c>
      <c r="AO124" s="8">
        <v>6498343</v>
      </c>
      <c r="AP124" s="8">
        <v>6480140</v>
      </c>
      <c r="AQ124" s="8">
        <v>6463480</v>
      </c>
      <c r="AR124" s="8">
        <v>6448677</v>
      </c>
      <c r="AS124" s="8">
        <v>6436053</v>
      </c>
      <c r="AT124" s="8">
        <v>6425936</v>
      </c>
    </row>
    <row r="125" spans="1:46" ht="15.75" x14ac:dyDescent="0.25">
      <c r="A125" s="8">
        <v>124</v>
      </c>
      <c r="B125" s="9">
        <v>360200</v>
      </c>
      <c r="C125" s="9" t="s">
        <v>190</v>
      </c>
      <c r="D125" s="12" t="s">
        <v>192</v>
      </c>
      <c r="E125" s="8">
        <v>1608271</v>
      </c>
      <c r="F125" s="8">
        <v>1618889</v>
      </c>
      <c r="G125" s="8">
        <v>1629463</v>
      </c>
      <c r="H125" s="8">
        <v>1639888</v>
      </c>
      <c r="I125" s="8">
        <v>1650064</v>
      </c>
      <c r="J125" s="8">
        <v>1659901</v>
      </c>
      <c r="K125" s="8">
        <v>1669313</v>
      </c>
      <c r="L125" s="8">
        <v>1678222</v>
      </c>
      <c r="M125" s="8">
        <v>1686559</v>
      </c>
      <c r="N125" s="8">
        <v>1694258</v>
      </c>
      <c r="O125" s="8">
        <v>1701264</v>
      </c>
      <c r="P125" s="8">
        <v>1707526</v>
      </c>
      <c r="Q125" s="8">
        <v>1713001</v>
      </c>
      <c r="R125" s="8">
        <v>1717655</v>
      </c>
      <c r="S125" s="8">
        <v>1721457</v>
      </c>
      <c r="T125" s="8">
        <v>1724387</v>
      </c>
      <c r="U125" s="8">
        <v>1726428</v>
      </c>
      <c r="V125" s="8">
        <v>1727575</v>
      </c>
      <c r="W125" s="8">
        <v>1727825</v>
      </c>
      <c r="X125" s="8">
        <v>1727184</v>
      </c>
      <c r="Y125" s="8">
        <v>1725667</v>
      </c>
      <c r="Z125" s="8">
        <v>1723292</v>
      </c>
      <c r="AA125" s="8">
        <v>1720088</v>
      </c>
      <c r="AB125" s="8">
        <v>1716087</v>
      </c>
      <c r="AC125" s="8">
        <v>1711332</v>
      </c>
      <c r="AD125" s="8">
        <v>1705870</v>
      </c>
      <c r="AE125" s="8">
        <v>1699757</v>
      </c>
      <c r="AF125" s="8">
        <v>1693054</v>
      </c>
      <c r="AG125" s="8">
        <v>1685830</v>
      </c>
      <c r="AH125" s="8">
        <v>1678162</v>
      </c>
      <c r="AI125" s="8">
        <v>1670133</v>
      </c>
      <c r="AJ125" s="8">
        <v>1661832</v>
      </c>
      <c r="AK125" s="8">
        <v>1653356</v>
      </c>
      <c r="AL125" s="8">
        <v>1644810</v>
      </c>
      <c r="AM125" s="8">
        <v>1636305</v>
      </c>
      <c r="AN125" s="8">
        <v>1627958</v>
      </c>
      <c r="AO125" s="8">
        <v>1619894</v>
      </c>
      <c r="AP125" s="8">
        <v>1612246</v>
      </c>
      <c r="AQ125" s="8">
        <v>1605153</v>
      </c>
      <c r="AR125" s="8">
        <v>1598759</v>
      </c>
      <c r="AS125" s="8">
        <v>1593219</v>
      </c>
      <c r="AT125" s="8">
        <v>1588693</v>
      </c>
    </row>
    <row r="126" spans="1:46" ht="15.75" x14ac:dyDescent="0.25">
      <c r="A126" s="8">
        <v>125</v>
      </c>
      <c r="B126" s="9">
        <v>360300</v>
      </c>
      <c r="C126" s="9" t="s">
        <v>190</v>
      </c>
      <c r="D126" s="12" t="s">
        <v>193</v>
      </c>
      <c r="E126" s="8">
        <v>1797889</v>
      </c>
      <c r="F126" s="8">
        <v>1804643</v>
      </c>
      <c r="G126" s="8">
        <v>1811786</v>
      </c>
      <c r="H126" s="8">
        <v>1819160</v>
      </c>
      <c r="I126" s="8">
        <v>1826616</v>
      </c>
      <c r="J126" s="8">
        <v>1834015</v>
      </c>
      <c r="K126" s="8">
        <v>1841229</v>
      </c>
      <c r="L126" s="8">
        <v>1848139</v>
      </c>
      <c r="M126" s="8">
        <v>1854635</v>
      </c>
      <c r="N126" s="8">
        <v>1860618</v>
      </c>
      <c r="O126" s="8">
        <v>1865996</v>
      </c>
      <c r="P126" s="8">
        <v>1870691</v>
      </c>
      <c r="Q126" s="8">
        <v>1874630</v>
      </c>
      <c r="R126" s="8">
        <v>1877753</v>
      </c>
      <c r="S126" s="8">
        <v>1880009</v>
      </c>
      <c r="T126" s="8">
        <v>1881356</v>
      </c>
      <c r="U126" s="8">
        <v>1881762</v>
      </c>
      <c r="V126" s="8">
        <v>1881205</v>
      </c>
      <c r="W126" s="8">
        <v>1879671</v>
      </c>
      <c r="X126" s="8">
        <v>1877159</v>
      </c>
      <c r="Y126" s="8">
        <v>1873674</v>
      </c>
      <c r="Z126" s="8">
        <v>1869234</v>
      </c>
      <c r="AA126" s="8">
        <v>1863864</v>
      </c>
      <c r="AB126" s="8">
        <v>1857600</v>
      </c>
      <c r="AC126" s="8">
        <v>1850488</v>
      </c>
      <c r="AD126" s="8">
        <v>1842583</v>
      </c>
      <c r="AE126" s="8">
        <v>1833950</v>
      </c>
      <c r="AF126" s="8">
        <v>1824663</v>
      </c>
      <c r="AG126" s="8">
        <v>1814807</v>
      </c>
      <c r="AH126" s="8">
        <v>1804475</v>
      </c>
      <c r="AI126" s="8">
        <v>1793772</v>
      </c>
      <c r="AJ126" s="8">
        <v>1782809</v>
      </c>
      <c r="AK126" s="8">
        <v>1771712</v>
      </c>
      <c r="AL126" s="8">
        <v>1760611</v>
      </c>
      <c r="AM126" s="8">
        <v>1749651</v>
      </c>
      <c r="AN126" s="8">
        <v>1738981</v>
      </c>
      <c r="AO126" s="8">
        <v>1728765</v>
      </c>
      <c r="AP126" s="8">
        <v>1719174</v>
      </c>
      <c r="AQ126" s="8">
        <v>1710389</v>
      </c>
      <c r="AR126" s="8">
        <v>1702600</v>
      </c>
      <c r="AS126" s="8">
        <v>1696009</v>
      </c>
      <c r="AT126" s="8">
        <v>1690825</v>
      </c>
    </row>
    <row r="127" spans="1:46" ht="15.75" x14ac:dyDescent="0.25">
      <c r="A127" s="8">
        <v>126</v>
      </c>
      <c r="B127" s="9">
        <v>360400</v>
      </c>
      <c r="C127" s="9" t="s">
        <v>190</v>
      </c>
      <c r="D127" s="12" t="s">
        <v>194</v>
      </c>
      <c r="E127" s="8">
        <v>4571029</v>
      </c>
      <c r="F127" s="8">
        <v>4599925</v>
      </c>
      <c r="G127" s="8">
        <v>4629272</v>
      </c>
      <c r="H127" s="8">
        <v>4658718</v>
      </c>
      <c r="I127" s="8">
        <v>4687933</v>
      </c>
      <c r="J127" s="8">
        <v>4716612</v>
      </c>
      <c r="K127" s="8">
        <v>4744467</v>
      </c>
      <c r="L127" s="8">
        <v>4771237</v>
      </c>
      <c r="M127" s="8">
        <v>4796681</v>
      </c>
      <c r="N127" s="8">
        <v>4820579</v>
      </c>
      <c r="O127" s="8">
        <v>4842735</v>
      </c>
      <c r="P127" s="8">
        <v>4862973</v>
      </c>
      <c r="Q127" s="8">
        <v>4881142</v>
      </c>
      <c r="R127" s="8">
        <v>4897109</v>
      </c>
      <c r="S127" s="8">
        <v>4910767</v>
      </c>
      <c r="T127" s="8">
        <v>4922028</v>
      </c>
      <c r="U127" s="8">
        <v>4930829</v>
      </c>
      <c r="V127" s="8">
        <v>4937126</v>
      </c>
      <c r="W127" s="8">
        <v>4940900</v>
      </c>
      <c r="X127" s="8">
        <v>4942150</v>
      </c>
      <c r="Y127" s="8">
        <v>4940902</v>
      </c>
      <c r="Z127" s="8">
        <v>4937201</v>
      </c>
      <c r="AA127" s="8">
        <v>4931114</v>
      </c>
      <c r="AB127" s="8">
        <v>4922731</v>
      </c>
      <c r="AC127" s="8">
        <v>4912164</v>
      </c>
      <c r="AD127" s="8">
        <v>4899547</v>
      </c>
      <c r="AE127" s="8">
        <v>4885036</v>
      </c>
      <c r="AF127" s="8">
        <v>4868808</v>
      </c>
      <c r="AG127" s="8">
        <v>4851063</v>
      </c>
      <c r="AH127" s="8">
        <v>4832024</v>
      </c>
      <c r="AI127" s="8">
        <v>4811934</v>
      </c>
      <c r="AJ127" s="8">
        <v>4791060</v>
      </c>
      <c r="AK127" s="8">
        <v>4769690</v>
      </c>
      <c r="AL127" s="8">
        <v>4748134</v>
      </c>
      <c r="AM127" s="8">
        <v>4726724</v>
      </c>
      <c r="AN127" s="8">
        <v>4705814</v>
      </c>
      <c r="AO127" s="8">
        <v>4685782</v>
      </c>
      <c r="AP127" s="8">
        <v>4667025</v>
      </c>
      <c r="AQ127" s="8">
        <v>4649963</v>
      </c>
      <c r="AR127" s="8">
        <v>4635040</v>
      </c>
      <c r="AS127" s="8">
        <v>4622720</v>
      </c>
      <c r="AT127" s="8">
        <v>4613489</v>
      </c>
    </row>
    <row r="128" spans="1:46" ht="15.75" x14ac:dyDescent="0.25">
      <c r="A128" s="8">
        <v>127</v>
      </c>
      <c r="B128" s="9">
        <v>360500</v>
      </c>
      <c r="C128" s="9" t="s">
        <v>190</v>
      </c>
      <c r="D128" s="12" t="s">
        <v>195</v>
      </c>
      <c r="E128" s="8">
        <v>1196995</v>
      </c>
      <c r="F128" s="8">
        <v>1202401</v>
      </c>
      <c r="G128" s="8">
        <v>1207875</v>
      </c>
      <c r="H128" s="8">
        <v>1213331</v>
      </c>
      <c r="I128" s="8">
        <v>1218692</v>
      </c>
      <c r="J128" s="8">
        <v>1223882</v>
      </c>
      <c r="K128" s="8">
        <v>1228834</v>
      </c>
      <c r="L128" s="8">
        <v>1233485</v>
      </c>
      <c r="M128" s="8">
        <v>1237777</v>
      </c>
      <c r="N128" s="8">
        <v>1241658</v>
      </c>
      <c r="O128" s="8">
        <v>1245082</v>
      </c>
      <c r="P128" s="8">
        <v>1248006</v>
      </c>
      <c r="Q128" s="8">
        <v>1250395</v>
      </c>
      <c r="R128" s="8">
        <v>1252218</v>
      </c>
      <c r="S128" s="8">
        <v>1253450</v>
      </c>
      <c r="T128" s="8">
        <v>1254071</v>
      </c>
      <c r="U128" s="8">
        <v>1254066</v>
      </c>
      <c r="V128" s="8">
        <v>1253427</v>
      </c>
      <c r="W128" s="8">
        <v>1252149</v>
      </c>
      <c r="X128" s="8">
        <v>1250234</v>
      </c>
      <c r="Y128" s="8">
        <v>1247689</v>
      </c>
      <c r="Z128" s="8">
        <v>1244526</v>
      </c>
      <c r="AA128" s="8">
        <v>1240764</v>
      </c>
      <c r="AB128" s="8">
        <v>1236425</v>
      </c>
      <c r="AC128" s="8">
        <v>1231537</v>
      </c>
      <c r="AD128" s="8">
        <v>1226136</v>
      </c>
      <c r="AE128" s="8">
        <v>1220259</v>
      </c>
      <c r="AF128" s="8">
        <v>1213952</v>
      </c>
      <c r="AG128" s="8">
        <v>1207264</v>
      </c>
      <c r="AH128" s="8">
        <v>1200252</v>
      </c>
      <c r="AI128" s="8">
        <v>1192975</v>
      </c>
      <c r="AJ128" s="8">
        <v>1185501</v>
      </c>
      <c r="AK128" s="8">
        <v>1177900</v>
      </c>
      <c r="AL128" s="8">
        <v>1170249</v>
      </c>
      <c r="AM128" s="8">
        <v>1162632</v>
      </c>
      <c r="AN128" s="8">
        <v>1155134</v>
      </c>
      <c r="AO128" s="8">
        <v>1147851</v>
      </c>
      <c r="AP128" s="8">
        <v>1140879</v>
      </c>
      <c r="AQ128" s="8">
        <v>1134323</v>
      </c>
      <c r="AR128" s="8">
        <v>1128292</v>
      </c>
      <c r="AS128" s="8">
        <v>1122901</v>
      </c>
      <c r="AT128" s="8">
        <v>1118269</v>
      </c>
    </row>
    <row r="129" spans="1:46" ht="15.75" x14ac:dyDescent="0.25">
      <c r="A129" s="8">
        <v>128</v>
      </c>
      <c r="B129" s="9">
        <v>360600</v>
      </c>
      <c r="C129" s="9" t="s">
        <v>190</v>
      </c>
      <c r="D129" s="12" t="s">
        <v>196</v>
      </c>
      <c r="E129" s="8">
        <v>1150219</v>
      </c>
      <c r="F129" s="8">
        <v>1154140</v>
      </c>
      <c r="G129" s="8">
        <v>1158646</v>
      </c>
      <c r="H129" s="8">
        <v>1163601</v>
      </c>
      <c r="I129" s="8">
        <v>1168880</v>
      </c>
      <c r="J129" s="8">
        <v>1174364</v>
      </c>
      <c r="K129" s="8">
        <v>1179941</v>
      </c>
      <c r="L129" s="8">
        <v>1185506</v>
      </c>
      <c r="M129" s="8">
        <v>1190964</v>
      </c>
      <c r="N129" s="8">
        <v>1196225</v>
      </c>
      <c r="O129" s="8">
        <v>1201209</v>
      </c>
      <c r="P129" s="8">
        <v>1205840</v>
      </c>
      <c r="Q129" s="8">
        <v>1210054</v>
      </c>
      <c r="R129" s="8">
        <v>1213790</v>
      </c>
      <c r="S129" s="8">
        <v>1216998</v>
      </c>
      <c r="T129" s="8">
        <v>1219634</v>
      </c>
      <c r="U129" s="8">
        <v>1221661</v>
      </c>
      <c r="V129" s="8">
        <v>1223052</v>
      </c>
      <c r="W129" s="8">
        <v>1223784</v>
      </c>
      <c r="X129" s="8">
        <v>1223845</v>
      </c>
      <c r="Y129" s="8">
        <v>1223228</v>
      </c>
      <c r="Z129" s="8">
        <v>1221934</v>
      </c>
      <c r="AA129" s="8">
        <v>1219973</v>
      </c>
      <c r="AB129" s="8">
        <v>1217362</v>
      </c>
      <c r="AC129" s="8">
        <v>1214123</v>
      </c>
      <c r="AD129" s="8">
        <v>1210289</v>
      </c>
      <c r="AE129" s="8">
        <v>1205899</v>
      </c>
      <c r="AF129" s="8">
        <v>1200999</v>
      </c>
      <c r="AG129" s="8">
        <v>1195644</v>
      </c>
      <c r="AH129" s="8">
        <v>1189896</v>
      </c>
      <c r="AI129" s="8">
        <v>1183823</v>
      </c>
      <c r="AJ129" s="8">
        <v>1177502</v>
      </c>
      <c r="AK129" s="8">
        <v>1171019</v>
      </c>
      <c r="AL129" s="8">
        <v>1164464</v>
      </c>
      <c r="AM129" s="8">
        <v>1157937</v>
      </c>
      <c r="AN129" s="8">
        <v>1151545</v>
      </c>
      <c r="AO129" s="8">
        <v>1145402</v>
      </c>
      <c r="AP129" s="8">
        <v>1139631</v>
      </c>
      <c r="AQ129" s="8">
        <v>1134360</v>
      </c>
      <c r="AR129" s="8">
        <v>1129728</v>
      </c>
      <c r="AS129" s="8">
        <v>1125878</v>
      </c>
      <c r="AT129" s="8">
        <v>1122963</v>
      </c>
    </row>
    <row r="130" spans="1:46" ht="15.75" x14ac:dyDescent="0.25">
      <c r="A130" s="8">
        <v>129</v>
      </c>
      <c r="B130" s="9">
        <v>360700</v>
      </c>
      <c r="C130" s="9" t="s">
        <v>190</v>
      </c>
      <c r="D130" s="12" t="s">
        <v>197</v>
      </c>
      <c r="E130" s="8">
        <v>8931722</v>
      </c>
      <c r="F130" s="8">
        <v>8969301</v>
      </c>
      <c r="G130" s="8">
        <v>9014058</v>
      </c>
      <c r="H130" s="8">
        <v>9064591</v>
      </c>
      <c r="I130" s="8">
        <v>9119580</v>
      </c>
      <c r="J130" s="8">
        <v>9177778</v>
      </c>
      <c r="K130" s="8">
        <v>9238021</v>
      </c>
      <c r="L130" s="8">
        <v>9299218</v>
      </c>
      <c r="M130" s="8">
        <v>9360360</v>
      </c>
      <c r="N130" s="8">
        <v>9420513</v>
      </c>
      <c r="O130" s="8">
        <v>9478823</v>
      </c>
      <c r="P130" s="8">
        <v>9534511</v>
      </c>
      <c r="Q130" s="8">
        <v>9586880</v>
      </c>
      <c r="R130" s="8">
        <v>9635308</v>
      </c>
      <c r="S130" s="8">
        <v>9679252</v>
      </c>
      <c r="T130" s="8">
        <v>9718245</v>
      </c>
      <c r="U130" s="8">
        <v>9751900</v>
      </c>
      <c r="V130" s="8">
        <v>9779908</v>
      </c>
      <c r="W130" s="8">
        <v>9802037</v>
      </c>
      <c r="X130" s="8">
        <v>9818132</v>
      </c>
      <c r="Y130" s="8">
        <v>9828118</v>
      </c>
      <c r="Z130" s="8">
        <v>9831997</v>
      </c>
      <c r="AA130" s="8">
        <v>9829847</v>
      </c>
      <c r="AB130" s="8">
        <v>9821828</v>
      </c>
      <c r="AC130" s="8">
        <v>9808174</v>
      </c>
      <c r="AD130" s="8">
        <v>9789199</v>
      </c>
      <c r="AE130" s="8">
        <v>9765294</v>
      </c>
      <c r="AF130" s="8">
        <v>9736928</v>
      </c>
      <c r="AG130" s="8">
        <v>9704649</v>
      </c>
      <c r="AH130" s="8">
        <v>9669081</v>
      </c>
      <c r="AI130" s="8">
        <v>9630928</v>
      </c>
      <c r="AJ130" s="8">
        <v>9590969</v>
      </c>
      <c r="AK130" s="8">
        <v>9550064</v>
      </c>
      <c r="AL130" s="8">
        <v>9509150</v>
      </c>
      <c r="AM130" s="8">
        <v>9469240</v>
      </c>
      <c r="AN130" s="8">
        <v>9431427</v>
      </c>
      <c r="AO130" s="8">
        <v>9396881</v>
      </c>
      <c r="AP130" s="8">
        <v>9366851</v>
      </c>
      <c r="AQ130" s="8">
        <v>9342663</v>
      </c>
      <c r="AR130" s="8">
        <v>9325719</v>
      </c>
      <c r="AS130" s="8">
        <v>9317503</v>
      </c>
      <c r="AT130" s="8">
        <v>9319574</v>
      </c>
    </row>
    <row r="131" spans="1:46" ht="15.75" x14ac:dyDescent="0.25">
      <c r="A131" s="8">
        <v>130</v>
      </c>
      <c r="B131" s="9">
        <v>360800</v>
      </c>
      <c r="C131" s="9" t="s">
        <v>190</v>
      </c>
      <c r="D131" s="12" t="s">
        <v>198</v>
      </c>
      <c r="E131" s="8">
        <v>4449391</v>
      </c>
      <c r="F131" s="8">
        <v>4468837</v>
      </c>
      <c r="G131" s="8">
        <v>4490083</v>
      </c>
      <c r="H131" s="8">
        <v>4512661</v>
      </c>
      <c r="I131" s="8">
        <v>4536129</v>
      </c>
      <c r="J131" s="8">
        <v>4560072</v>
      </c>
      <c r="K131" s="8">
        <v>4584102</v>
      </c>
      <c r="L131" s="8">
        <v>4607856</v>
      </c>
      <c r="M131" s="8">
        <v>4631000</v>
      </c>
      <c r="N131" s="8">
        <v>4653224</v>
      </c>
      <c r="O131" s="8">
        <v>4674246</v>
      </c>
      <c r="P131" s="8">
        <v>4693810</v>
      </c>
      <c r="Q131" s="8">
        <v>4711685</v>
      </c>
      <c r="R131" s="8">
        <v>4727670</v>
      </c>
      <c r="S131" s="8">
        <v>4741588</v>
      </c>
      <c r="T131" s="8">
        <v>4753288</v>
      </c>
      <c r="U131" s="8">
        <v>4762648</v>
      </c>
      <c r="V131" s="8">
        <v>4769570</v>
      </c>
      <c r="W131" s="8">
        <v>4773984</v>
      </c>
      <c r="X131" s="8">
        <v>4775845</v>
      </c>
      <c r="Y131" s="8">
        <v>4775137</v>
      </c>
      <c r="Z131" s="8">
        <v>4771869</v>
      </c>
      <c r="AA131" s="8">
        <v>4766075</v>
      </c>
      <c r="AB131" s="8">
        <v>4757819</v>
      </c>
      <c r="AC131" s="8">
        <v>4747188</v>
      </c>
      <c r="AD131" s="8">
        <v>4734298</v>
      </c>
      <c r="AE131" s="8">
        <v>4719290</v>
      </c>
      <c r="AF131" s="8">
        <v>4702333</v>
      </c>
      <c r="AG131" s="8">
        <v>4683620</v>
      </c>
      <c r="AH131" s="8">
        <v>4663373</v>
      </c>
      <c r="AI131" s="8">
        <v>4641841</v>
      </c>
      <c r="AJ131" s="8">
        <v>4619295</v>
      </c>
      <c r="AK131" s="8">
        <v>4596038</v>
      </c>
      <c r="AL131" s="8">
        <v>4572397</v>
      </c>
      <c r="AM131" s="8">
        <v>4548724</v>
      </c>
      <c r="AN131" s="8">
        <v>4525401</v>
      </c>
      <c r="AO131" s="8">
        <v>4502833</v>
      </c>
      <c r="AP131" s="8">
        <v>4481454</v>
      </c>
      <c r="AQ131" s="8">
        <v>4461724</v>
      </c>
      <c r="AR131" s="8">
        <v>4444128</v>
      </c>
      <c r="AS131" s="8">
        <v>4429180</v>
      </c>
      <c r="AT131" s="8">
        <v>4417418</v>
      </c>
    </row>
    <row r="132" spans="1:46" ht="15.75" x14ac:dyDescent="0.25">
      <c r="A132" s="8">
        <v>131</v>
      </c>
      <c r="B132" s="9">
        <v>360900</v>
      </c>
      <c r="C132" s="9" t="s">
        <v>190</v>
      </c>
      <c r="D132" s="12" t="s">
        <v>199</v>
      </c>
      <c r="E132" s="8">
        <v>4984179</v>
      </c>
      <c r="F132" s="8">
        <v>5007290</v>
      </c>
      <c r="G132" s="8">
        <v>5032674</v>
      </c>
      <c r="H132" s="8">
        <v>5059738</v>
      </c>
      <c r="I132" s="8">
        <v>5087926</v>
      </c>
      <c r="J132" s="8">
        <v>5116717</v>
      </c>
      <c r="K132" s="8">
        <v>5145621</v>
      </c>
      <c r="L132" s="8">
        <v>5174186</v>
      </c>
      <c r="M132" s="8">
        <v>5201993</v>
      </c>
      <c r="N132" s="8">
        <v>5228656</v>
      </c>
      <c r="O132" s="8">
        <v>5253826</v>
      </c>
      <c r="P132" s="8">
        <v>5277186</v>
      </c>
      <c r="Q132" s="8">
        <v>5298454</v>
      </c>
      <c r="R132" s="8">
        <v>5317383</v>
      </c>
      <c r="S132" s="8">
        <v>5333761</v>
      </c>
      <c r="T132" s="8">
        <v>5347408</v>
      </c>
      <c r="U132" s="8">
        <v>5358181</v>
      </c>
      <c r="V132" s="8">
        <v>5365968</v>
      </c>
      <c r="W132" s="8">
        <v>5370695</v>
      </c>
      <c r="X132" s="8">
        <v>5372321</v>
      </c>
      <c r="Y132" s="8">
        <v>5370838</v>
      </c>
      <c r="Z132" s="8">
        <v>5366275</v>
      </c>
      <c r="AA132" s="8">
        <v>5358692</v>
      </c>
      <c r="AB132" s="8">
        <v>5348186</v>
      </c>
      <c r="AC132" s="8">
        <v>5334888</v>
      </c>
      <c r="AD132" s="8">
        <v>5318962</v>
      </c>
      <c r="AE132" s="8">
        <v>5300609</v>
      </c>
      <c r="AF132" s="8">
        <v>5280060</v>
      </c>
      <c r="AG132" s="8">
        <v>5257585</v>
      </c>
      <c r="AH132" s="8">
        <v>5233486</v>
      </c>
      <c r="AI132" s="8">
        <v>5208099</v>
      </c>
      <c r="AJ132" s="8">
        <v>5181795</v>
      </c>
      <c r="AK132" s="8">
        <v>5154981</v>
      </c>
      <c r="AL132" s="8">
        <v>5128094</v>
      </c>
      <c r="AM132" s="8">
        <v>5101611</v>
      </c>
      <c r="AN132" s="8">
        <v>5076039</v>
      </c>
      <c r="AO132" s="8">
        <v>5051920</v>
      </c>
      <c r="AP132" s="8">
        <v>5029833</v>
      </c>
      <c r="AQ132" s="8">
        <v>5010388</v>
      </c>
      <c r="AR132" s="8">
        <v>4994232</v>
      </c>
      <c r="AS132" s="8">
        <v>4982044</v>
      </c>
      <c r="AT132" s="8">
        <v>4974540</v>
      </c>
    </row>
    <row r="133" spans="1:46" ht="15.75" x14ac:dyDescent="0.25">
      <c r="A133" s="8">
        <v>132</v>
      </c>
      <c r="B133" s="9">
        <v>361000</v>
      </c>
      <c r="C133" s="9" t="s">
        <v>190</v>
      </c>
      <c r="D133" s="12" t="s">
        <v>200</v>
      </c>
      <c r="E133" s="8">
        <v>3593080</v>
      </c>
      <c r="F133" s="8">
        <v>3614645</v>
      </c>
      <c r="G133" s="8">
        <v>3637242</v>
      </c>
      <c r="H133" s="8">
        <v>3660518</v>
      </c>
      <c r="I133" s="8">
        <v>3684139</v>
      </c>
      <c r="J133" s="8">
        <v>3707793</v>
      </c>
      <c r="K133" s="8">
        <v>3731187</v>
      </c>
      <c r="L133" s="8">
        <v>3754050</v>
      </c>
      <c r="M133" s="8">
        <v>3776133</v>
      </c>
      <c r="N133" s="8">
        <v>3797205</v>
      </c>
      <c r="O133" s="8">
        <v>3817059</v>
      </c>
      <c r="P133" s="8">
        <v>3835508</v>
      </c>
      <c r="Q133" s="8">
        <v>3852383</v>
      </c>
      <c r="R133" s="8">
        <v>3867540</v>
      </c>
      <c r="S133" s="8">
        <v>3880854</v>
      </c>
      <c r="T133" s="8">
        <v>3892220</v>
      </c>
      <c r="U133" s="8">
        <v>3901555</v>
      </c>
      <c r="V133" s="8">
        <v>3908796</v>
      </c>
      <c r="W133" s="8">
        <v>3913903</v>
      </c>
      <c r="X133" s="8">
        <v>3916855</v>
      </c>
      <c r="Y133" s="8">
        <v>3917651</v>
      </c>
      <c r="Z133" s="8">
        <v>3916313</v>
      </c>
      <c r="AA133" s="8">
        <v>3912882</v>
      </c>
      <c r="AB133" s="8">
        <v>3907422</v>
      </c>
      <c r="AC133" s="8">
        <v>3900016</v>
      </c>
      <c r="AD133" s="8">
        <v>3890768</v>
      </c>
      <c r="AE133" s="8">
        <v>3879804</v>
      </c>
      <c r="AF133" s="8">
        <v>3867271</v>
      </c>
      <c r="AG133" s="8">
        <v>3853334</v>
      </c>
      <c r="AH133" s="8">
        <v>3838182</v>
      </c>
      <c r="AI133" s="8">
        <v>3822024</v>
      </c>
      <c r="AJ133" s="8">
        <v>3805089</v>
      </c>
      <c r="AK133" s="8">
        <v>3787628</v>
      </c>
      <c r="AL133" s="8">
        <v>3769912</v>
      </c>
      <c r="AM133" s="8">
        <v>3752234</v>
      </c>
      <c r="AN133" s="8">
        <v>3734906</v>
      </c>
      <c r="AO133" s="8">
        <v>3718262</v>
      </c>
      <c r="AP133" s="8">
        <v>3702658</v>
      </c>
      <c r="AQ133" s="8">
        <v>3688469</v>
      </c>
      <c r="AR133" s="8">
        <v>3676091</v>
      </c>
      <c r="AS133" s="8">
        <v>3665942</v>
      </c>
      <c r="AT133" s="8">
        <v>3658459</v>
      </c>
    </row>
    <row r="134" spans="1:46" ht="15.75" x14ac:dyDescent="0.25">
      <c r="A134" s="8">
        <v>133</v>
      </c>
      <c r="B134" s="9">
        <v>361100</v>
      </c>
      <c r="C134" s="9" t="s">
        <v>190</v>
      </c>
      <c r="D134" s="12" t="s">
        <v>201</v>
      </c>
      <c r="E134" s="8">
        <v>6463028</v>
      </c>
      <c r="F134" s="8">
        <v>6490614</v>
      </c>
      <c r="G134" s="8">
        <v>6522389</v>
      </c>
      <c r="H134" s="8">
        <v>6557475</v>
      </c>
      <c r="I134" s="8">
        <v>6595045</v>
      </c>
      <c r="J134" s="8">
        <v>6634322</v>
      </c>
      <c r="K134" s="8">
        <v>6674574</v>
      </c>
      <c r="L134" s="8">
        <v>6715124</v>
      </c>
      <c r="M134" s="8">
        <v>6755337</v>
      </c>
      <c r="N134" s="8">
        <v>6794633</v>
      </c>
      <c r="O134" s="8">
        <v>6832478</v>
      </c>
      <c r="P134" s="8">
        <v>6868388</v>
      </c>
      <c r="Q134" s="8">
        <v>6901927</v>
      </c>
      <c r="R134" s="8">
        <v>6932708</v>
      </c>
      <c r="S134" s="8">
        <v>6960395</v>
      </c>
      <c r="T134" s="8">
        <v>6984699</v>
      </c>
      <c r="U134" s="8">
        <v>7005380</v>
      </c>
      <c r="V134" s="8">
        <v>7022248</v>
      </c>
      <c r="W134" s="8">
        <v>7035163</v>
      </c>
      <c r="X134" s="8">
        <v>7044030</v>
      </c>
      <c r="Y134" s="8">
        <v>7048808</v>
      </c>
      <c r="Z134" s="8">
        <v>7049502</v>
      </c>
      <c r="AA134" s="8">
        <v>7046165</v>
      </c>
      <c r="AB134" s="8">
        <v>7038903</v>
      </c>
      <c r="AC134" s="8">
        <v>7027867</v>
      </c>
      <c r="AD134" s="8">
        <v>7013259</v>
      </c>
      <c r="AE134" s="8">
        <v>6995330</v>
      </c>
      <c r="AF134" s="8">
        <v>6974380</v>
      </c>
      <c r="AG134" s="8">
        <v>6950756</v>
      </c>
      <c r="AH134" s="8">
        <v>6924857</v>
      </c>
      <c r="AI134" s="8">
        <v>6897129</v>
      </c>
      <c r="AJ134" s="8">
        <v>6868068</v>
      </c>
      <c r="AK134" s="8">
        <v>6838219</v>
      </c>
      <c r="AL134" s="8">
        <v>6808175</v>
      </c>
      <c r="AM134" s="8">
        <v>6778578</v>
      </c>
      <c r="AN134" s="8">
        <v>6750121</v>
      </c>
      <c r="AO134" s="8">
        <v>6723544</v>
      </c>
      <c r="AP134" s="8">
        <v>6699637</v>
      </c>
      <c r="AQ134" s="8">
        <v>6679238</v>
      </c>
      <c r="AR134" s="8">
        <v>6663235</v>
      </c>
      <c r="AS134" s="8">
        <v>6652565</v>
      </c>
      <c r="AT134" s="8">
        <v>6648212</v>
      </c>
    </row>
    <row r="135" spans="1:46" ht="15.75" x14ac:dyDescent="0.25">
      <c r="A135" s="8">
        <v>134</v>
      </c>
      <c r="B135" s="9">
        <v>370100</v>
      </c>
      <c r="C135" s="9" t="s">
        <v>202</v>
      </c>
      <c r="D135" s="12" t="s">
        <v>30</v>
      </c>
      <c r="E135" s="8">
        <v>9124789</v>
      </c>
      <c r="F135" s="8">
        <v>9201490</v>
      </c>
      <c r="G135" s="8">
        <v>9266483</v>
      </c>
      <c r="H135" s="8">
        <v>9320566</v>
      </c>
      <c r="I135" s="8">
        <v>9364509</v>
      </c>
      <c r="J135" s="8">
        <v>9399053</v>
      </c>
      <c r="K135" s="8">
        <v>9424908</v>
      </c>
      <c r="L135" s="8">
        <v>9442756</v>
      </c>
      <c r="M135" s="8">
        <v>9453249</v>
      </c>
      <c r="N135" s="8">
        <v>9457010</v>
      </c>
      <c r="O135" s="8">
        <v>9454632</v>
      </c>
      <c r="P135" s="8">
        <v>9446679</v>
      </c>
      <c r="Q135" s="8">
        <v>9433686</v>
      </c>
      <c r="R135" s="8">
        <v>9416158</v>
      </c>
      <c r="S135" s="8">
        <v>9394571</v>
      </c>
      <c r="T135" s="8">
        <v>9369372</v>
      </c>
      <c r="U135" s="8">
        <v>9340977</v>
      </c>
      <c r="V135" s="8">
        <v>9309775</v>
      </c>
      <c r="W135" s="8">
        <v>9276123</v>
      </c>
      <c r="X135" s="8">
        <v>9240351</v>
      </c>
      <c r="Y135" s="8">
        <v>9202758</v>
      </c>
      <c r="Z135" s="8">
        <v>9163614</v>
      </c>
      <c r="AA135" s="8">
        <v>9123161</v>
      </c>
      <c r="AB135" s="8">
        <v>9081609</v>
      </c>
      <c r="AC135" s="8">
        <v>9039142</v>
      </c>
      <c r="AD135" s="8">
        <v>8995911</v>
      </c>
      <c r="AE135" s="8">
        <v>8952040</v>
      </c>
      <c r="AF135" s="8">
        <v>8907623</v>
      </c>
      <c r="AG135" s="8">
        <v>8862724</v>
      </c>
      <c r="AH135" s="8">
        <v>8817379</v>
      </c>
      <c r="AI135" s="8">
        <v>8771593</v>
      </c>
      <c r="AJ135" s="8">
        <v>8725344</v>
      </c>
      <c r="AK135" s="8">
        <v>8678577</v>
      </c>
      <c r="AL135" s="8">
        <v>8631211</v>
      </c>
      <c r="AM135" s="8">
        <v>8583134</v>
      </c>
      <c r="AN135" s="8">
        <v>8534204</v>
      </c>
      <c r="AO135" s="8">
        <v>8484252</v>
      </c>
      <c r="AP135" s="8">
        <v>8433078</v>
      </c>
      <c r="AQ135" s="8">
        <v>8380452</v>
      </c>
      <c r="AR135" s="8">
        <v>8326116</v>
      </c>
      <c r="AS135" s="8">
        <v>8269781</v>
      </c>
      <c r="AT135" s="8">
        <v>8211131</v>
      </c>
    </row>
    <row r="136" spans="1:46" ht="15.75" x14ac:dyDescent="0.25">
      <c r="A136" s="8">
        <v>135</v>
      </c>
      <c r="B136" s="9">
        <v>370200</v>
      </c>
      <c r="C136" s="9" t="s">
        <v>202</v>
      </c>
      <c r="D136" s="12" t="s">
        <v>31</v>
      </c>
      <c r="E136" s="8">
        <v>10004648</v>
      </c>
      <c r="F136" s="8">
        <v>10070342</v>
      </c>
      <c r="G136" s="8">
        <v>10125262</v>
      </c>
      <c r="H136" s="8">
        <v>10170056</v>
      </c>
      <c r="I136" s="8">
        <v>10205351</v>
      </c>
      <c r="J136" s="8">
        <v>10231753</v>
      </c>
      <c r="K136" s="8">
        <v>10249849</v>
      </c>
      <c r="L136" s="8">
        <v>10260204</v>
      </c>
      <c r="M136" s="8">
        <v>10263363</v>
      </c>
      <c r="N136" s="8">
        <v>10259848</v>
      </c>
      <c r="O136" s="8">
        <v>10250163</v>
      </c>
      <c r="P136" s="8">
        <v>10234790</v>
      </c>
      <c r="Q136" s="8">
        <v>10214192</v>
      </c>
      <c r="R136" s="8">
        <v>10188808</v>
      </c>
      <c r="S136" s="8">
        <v>10159060</v>
      </c>
      <c r="T136" s="8">
        <v>10125346</v>
      </c>
      <c r="U136" s="8">
        <v>10088046</v>
      </c>
      <c r="V136" s="8">
        <v>10047517</v>
      </c>
      <c r="W136" s="8">
        <v>10004098</v>
      </c>
      <c r="X136" s="8">
        <v>9958105</v>
      </c>
      <c r="Y136" s="8">
        <v>9909833</v>
      </c>
      <c r="Z136" s="8">
        <v>9859559</v>
      </c>
      <c r="AA136" s="8">
        <v>9807537</v>
      </c>
      <c r="AB136" s="8">
        <v>9754000</v>
      </c>
      <c r="AC136" s="8">
        <v>9699163</v>
      </c>
      <c r="AD136" s="8">
        <v>9643217</v>
      </c>
      <c r="AE136" s="8">
        <v>9586335</v>
      </c>
      <c r="AF136" s="8">
        <v>9528667</v>
      </c>
      <c r="AG136" s="8">
        <v>9470344</v>
      </c>
      <c r="AH136" s="8">
        <v>9411477</v>
      </c>
      <c r="AI136" s="8">
        <v>9352153</v>
      </c>
      <c r="AJ136" s="8">
        <v>9292441</v>
      </c>
      <c r="AK136" s="8">
        <v>9232388</v>
      </c>
      <c r="AL136" s="8">
        <v>9172023</v>
      </c>
      <c r="AM136" s="8">
        <v>9111351</v>
      </c>
      <c r="AN136" s="8">
        <v>9050357</v>
      </c>
      <c r="AO136" s="8">
        <v>8989006</v>
      </c>
      <c r="AP136" s="8">
        <v>8927242</v>
      </c>
      <c r="AQ136" s="8">
        <v>8864990</v>
      </c>
      <c r="AR136" s="8">
        <v>8802151</v>
      </c>
      <c r="AS136" s="8">
        <v>8738608</v>
      </c>
      <c r="AT136" s="8">
        <v>8674222</v>
      </c>
    </row>
    <row r="137" spans="1:46" ht="15.75" x14ac:dyDescent="0.25">
      <c r="A137" s="8">
        <v>136</v>
      </c>
      <c r="B137" s="9">
        <v>370300</v>
      </c>
      <c r="C137" s="9" t="s">
        <v>202</v>
      </c>
      <c r="D137" s="12" t="s">
        <v>32</v>
      </c>
      <c r="E137" s="8">
        <v>4681060</v>
      </c>
      <c r="F137" s="8">
        <v>4703603</v>
      </c>
      <c r="G137" s="8">
        <v>4722676</v>
      </c>
      <c r="H137" s="8">
        <v>4738360</v>
      </c>
      <c r="I137" s="8">
        <v>4750739</v>
      </c>
      <c r="J137" s="8">
        <v>4759897</v>
      </c>
      <c r="K137" s="8">
        <v>4765924</v>
      </c>
      <c r="L137" s="8">
        <v>4768912</v>
      </c>
      <c r="M137" s="8">
        <v>4768955</v>
      </c>
      <c r="N137" s="8">
        <v>4766151</v>
      </c>
      <c r="O137" s="8">
        <v>4760600</v>
      </c>
      <c r="P137" s="8">
        <v>4752406</v>
      </c>
      <c r="Q137" s="8">
        <v>4741674</v>
      </c>
      <c r="R137" s="8">
        <v>4728514</v>
      </c>
      <c r="S137" s="8">
        <v>4713037</v>
      </c>
      <c r="T137" s="8">
        <v>4695359</v>
      </c>
      <c r="U137" s="8">
        <v>4675596</v>
      </c>
      <c r="V137" s="8">
        <v>4653869</v>
      </c>
      <c r="W137" s="8">
        <v>4630301</v>
      </c>
      <c r="X137" s="8">
        <v>4605020</v>
      </c>
      <c r="Y137" s="8">
        <v>4578153</v>
      </c>
      <c r="Z137" s="8">
        <v>4549833</v>
      </c>
      <c r="AA137" s="8">
        <v>4520194</v>
      </c>
      <c r="AB137" s="8">
        <v>4489375</v>
      </c>
      <c r="AC137" s="8">
        <v>4457515</v>
      </c>
      <c r="AD137" s="8">
        <v>4424759</v>
      </c>
      <c r="AE137" s="8">
        <v>4391252</v>
      </c>
      <c r="AF137" s="8">
        <v>4357143</v>
      </c>
      <c r="AG137" s="8">
        <v>4322585</v>
      </c>
      <c r="AH137" s="8">
        <v>4287733</v>
      </c>
      <c r="AI137" s="8">
        <v>4252744</v>
      </c>
      <c r="AJ137" s="8">
        <v>4217779</v>
      </c>
      <c r="AK137" s="8">
        <v>4183001</v>
      </c>
      <c r="AL137" s="8">
        <v>4148578</v>
      </c>
      <c r="AM137" s="8">
        <v>4114677</v>
      </c>
      <c r="AN137" s="8">
        <v>4081471</v>
      </c>
      <c r="AO137" s="8">
        <v>4049136</v>
      </c>
      <c r="AP137" s="8">
        <v>4017848</v>
      </c>
      <c r="AQ137" s="8">
        <v>3987790</v>
      </c>
      <c r="AR137" s="8">
        <v>3959143</v>
      </c>
      <c r="AS137" s="8">
        <v>3932096</v>
      </c>
      <c r="AT137" s="8">
        <v>3906836</v>
      </c>
    </row>
    <row r="138" spans="1:46" ht="15.75" x14ac:dyDescent="0.25">
      <c r="A138" s="8">
        <v>137</v>
      </c>
      <c r="B138" s="9">
        <v>370400</v>
      </c>
      <c r="C138" s="9" t="s">
        <v>202</v>
      </c>
      <c r="D138" s="12" t="s">
        <v>33</v>
      </c>
      <c r="E138" s="8">
        <v>3828414</v>
      </c>
      <c r="F138" s="8">
        <v>3855201</v>
      </c>
      <c r="G138" s="8">
        <v>3879651</v>
      </c>
      <c r="H138" s="8">
        <v>3901786</v>
      </c>
      <c r="I138" s="8">
        <v>3921634</v>
      </c>
      <c r="J138" s="8">
        <v>3939224</v>
      </c>
      <c r="K138" s="8">
        <v>3954589</v>
      </c>
      <c r="L138" s="8">
        <v>3967767</v>
      </c>
      <c r="M138" s="8">
        <v>3978797</v>
      </c>
      <c r="N138" s="8">
        <v>3987722</v>
      </c>
      <c r="O138" s="8">
        <v>3994588</v>
      </c>
      <c r="P138" s="8">
        <v>3999445</v>
      </c>
      <c r="Q138" s="8">
        <v>4002346</v>
      </c>
      <c r="R138" s="8">
        <v>4003348</v>
      </c>
      <c r="S138" s="8">
        <v>4002509</v>
      </c>
      <c r="T138" s="8">
        <v>3999893</v>
      </c>
      <c r="U138" s="8">
        <v>3995565</v>
      </c>
      <c r="V138" s="8">
        <v>3989596</v>
      </c>
      <c r="W138" s="8">
        <v>3982057</v>
      </c>
      <c r="X138" s="8">
        <v>3973024</v>
      </c>
      <c r="Y138" s="8">
        <v>3962578</v>
      </c>
      <c r="Z138" s="8">
        <v>3950800</v>
      </c>
      <c r="AA138" s="8">
        <v>3937776</v>
      </c>
      <c r="AB138" s="8">
        <v>3923595</v>
      </c>
      <c r="AC138" s="8">
        <v>3908350</v>
      </c>
      <c r="AD138" s="8">
        <v>3892136</v>
      </c>
      <c r="AE138" s="8">
        <v>3875053</v>
      </c>
      <c r="AF138" s="8">
        <v>3857202</v>
      </c>
      <c r="AG138" s="8">
        <v>3838689</v>
      </c>
      <c r="AH138" s="8">
        <v>3819623</v>
      </c>
      <c r="AI138" s="8">
        <v>3800116</v>
      </c>
      <c r="AJ138" s="8">
        <v>3780283</v>
      </c>
      <c r="AK138" s="8">
        <v>3760243</v>
      </c>
      <c r="AL138" s="8">
        <v>3740118</v>
      </c>
      <c r="AM138" s="8">
        <v>3720033</v>
      </c>
      <c r="AN138" s="8">
        <v>3700117</v>
      </c>
      <c r="AO138" s="8">
        <v>3680501</v>
      </c>
      <c r="AP138" s="8">
        <v>3661320</v>
      </c>
      <c r="AQ138" s="8">
        <v>3642714</v>
      </c>
      <c r="AR138" s="8">
        <v>3624823</v>
      </c>
      <c r="AS138" s="8">
        <v>3607793</v>
      </c>
      <c r="AT138" s="8">
        <v>3591771</v>
      </c>
    </row>
    <row r="139" spans="1:46" ht="15.75" x14ac:dyDescent="0.25">
      <c r="A139" s="8">
        <v>138</v>
      </c>
      <c r="B139" s="9">
        <v>370500</v>
      </c>
      <c r="C139" s="9" t="s">
        <v>202</v>
      </c>
      <c r="D139" s="12" t="s">
        <v>34</v>
      </c>
      <c r="E139" s="8">
        <v>2181073</v>
      </c>
      <c r="F139" s="8">
        <v>2193342</v>
      </c>
      <c r="G139" s="8">
        <v>2203929</v>
      </c>
      <c r="H139" s="8">
        <v>2212897</v>
      </c>
      <c r="I139" s="8">
        <v>2220309</v>
      </c>
      <c r="J139" s="8">
        <v>2226225</v>
      </c>
      <c r="K139" s="8">
        <v>2230707</v>
      </c>
      <c r="L139" s="8">
        <v>2233814</v>
      </c>
      <c r="M139" s="8">
        <v>2235605</v>
      </c>
      <c r="N139" s="8">
        <v>2236138</v>
      </c>
      <c r="O139" s="8">
        <v>2235472</v>
      </c>
      <c r="P139" s="8">
        <v>2233662</v>
      </c>
      <c r="Q139" s="8">
        <v>2230764</v>
      </c>
      <c r="R139" s="8">
        <v>2226835</v>
      </c>
      <c r="S139" s="8">
        <v>2221927</v>
      </c>
      <c r="T139" s="8">
        <v>2216095</v>
      </c>
      <c r="U139" s="8">
        <v>2209392</v>
      </c>
      <c r="V139" s="8">
        <v>2201870</v>
      </c>
      <c r="W139" s="8">
        <v>2193579</v>
      </c>
      <c r="X139" s="8">
        <v>2184571</v>
      </c>
      <c r="Y139" s="8">
        <v>2174895</v>
      </c>
      <c r="Z139" s="8">
        <v>2164600</v>
      </c>
      <c r="AA139" s="8">
        <v>2153734</v>
      </c>
      <c r="AB139" s="8">
        <v>2142346</v>
      </c>
      <c r="AC139" s="8">
        <v>2130480</v>
      </c>
      <c r="AD139" s="8">
        <v>2118184</v>
      </c>
      <c r="AE139" s="8">
        <v>2105503</v>
      </c>
      <c r="AF139" s="8">
        <v>2092480</v>
      </c>
      <c r="AG139" s="8">
        <v>2079160</v>
      </c>
      <c r="AH139" s="8">
        <v>2065584</v>
      </c>
      <c r="AI139" s="8">
        <v>2051796</v>
      </c>
      <c r="AJ139" s="8">
        <v>2037836</v>
      </c>
      <c r="AK139" s="8">
        <v>2023745</v>
      </c>
      <c r="AL139" s="8">
        <v>2009563</v>
      </c>
      <c r="AM139" s="8">
        <v>1995328</v>
      </c>
      <c r="AN139" s="8">
        <v>1981078</v>
      </c>
      <c r="AO139" s="8">
        <v>1966852</v>
      </c>
      <c r="AP139" s="8">
        <v>1952685</v>
      </c>
      <c r="AQ139" s="8">
        <v>1938613</v>
      </c>
      <c r="AR139" s="8">
        <v>1924672</v>
      </c>
      <c r="AS139" s="8">
        <v>1910895</v>
      </c>
      <c r="AT139" s="8">
        <v>1897317</v>
      </c>
    </row>
    <row r="140" spans="1:46" ht="15.75" x14ac:dyDescent="0.25">
      <c r="A140" s="8">
        <v>139</v>
      </c>
      <c r="B140" s="9">
        <v>370600</v>
      </c>
      <c r="C140" s="9" t="s">
        <v>202</v>
      </c>
      <c r="D140" s="12" t="s">
        <v>35</v>
      </c>
      <c r="E140" s="8">
        <v>7061298</v>
      </c>
      <c r="F140" s="8">
        <v>7101116</v>
      </c>
      <c r="G140" s="8">
        <v>7131386</v>
      </c>
      <c r="H140" s="8">
        <v>7152720</v>
      </c>
      <c r="I140" s="8">
        <v>7165713</v>
      </c>
      <c r="J140" s="8">
        <v>7170939</v>
      </c>
      <c r="K140" s="8">
        <v>7168958</v>
      </c>
      <c r="L140" s="8">
        <v>7160307</v>
      </c>
      <c r="M140" s="8">
        <v>7145508</v>
      </c>
      <c r="N140" s="8">
        <v>7125064</v>
      </c>
      <c r="O140" s="8">
        <v>7099459</v>
      </c>
      <c r="P140" s="8">
        <v>7069158</v>
      </c>
      <c r="Q140" s="8">
        <v>7034610</v>
      </c>
      <c r="R140" s="8">
        <v>6996243</v>
      </c>
      <c r="S140" s="8">
        <v>6954468</v>
      </c>
      <c r="T140" s="8">
        <v>6909677</v>
      </c>
      <c r="U140" s="8">
        <v>6862246</v>
      </c>
      <c r="V140" s="8">
        <v>6812529</v>
      </c>
      <c r="W140" s="8">
        <v>6760864</v>
      </c>
      <c r="X140" s="8">
        <v>6707570</v>
      </c>
      <c r="Y140" s="8">
        <v>6652948</v>
      </c>
      <c r="Z140" s="8">
        <v>6597281</v>
      </c>
      <c r="AA140" s="8">
        <v>6540832</v>
      </c>
      <c r="AB140" s="8">
        <v>6483847</v>
      </c>
      <c r="AC140" s="8">
        <v>6426553</v>
      </c>
      <c r="AD140" s="8">
        <v>6369161</v>
      </c>
      <c r="AE140" s="8">
        <v>6311859</v>
      </c>
      <c r="AF140" s="8">
        <v>6254821</v>
      </c>
      <c r="AG140" s="8">
        <v>6198200</v>
      </c>
      <c r="AH140" s="8">
        <v>6142133</v>
      </c>
      <c r="AI140" s="8">
        <v>6086736</v>
      </c>
      <c r="AJ140" s="8">
        <v>6032108</v>
      </c>
      <c r="AK140" s="8">
        <v>5978331</v>
      </c>
      <c r="AL140" s="8">
        <v>5925466</v>
      </c>
      <c r="AM140" s="8">
        <v>5873557</v>
      </c>
      <c r="AN140" s="8">
        <v>5822630</v>
      </c>
      <c r="AO140" s="8">
        <v>5772692</v>
      </c>
      <c r="AP140" s="8">
        <v>5723732</v>
      </c>
      <c r="AQ140" s="8">
        <v>5675720</v>
      </c>
      <c r="AR140" s="8">
        <v>5628609</v>
      </c>
      <c r="AS140" s="8">
        <v>5582333</v>
      </c>
      <c r="AT140" s="8">
        <v>5536807</v>
      </c>
    </row>
    <row r="141" spans="1:46" ht="15.75" x14ac:dyDescent="0.25">
      <c r="A141" s="8">
        <v>140</v>
      </c>
      <c r="B141" s="9">
        <v>370700</v>
      </c>
      <c r="C141" s="9" t="s">
        <v>202</v>
      </c>
      <c r="D141" s="12" t="s">
        <v>36</v>
      </c>
      <c r="E141" s="8">
        <v>9338971</v>
      </c>
      <c r="F141" s="8">
        <v>9385514</v>
      </c>
      <c r="G141" s="8">
        <v>9425574</v>
      </c>
      <c r="H141" s="8">
        <v>9459303</v>
      </c>
      <c r="I141" s="8">
        <v>9486859</v>
      </c>
      <c r="J141" s="8">
        <v>9508405</v>
      </c>
      <c r="K141" s="8">
        <v>9524107</v>
      </c>
      <c r="L141" s="8">
        <v>9534139</v>
      </c>
      <c r="M141" s="8">
        <v>9538675</v>
      </c>
      <c r="N141" s="8">
        <v>9537899</v>
      </c>
      <c r="O141" s="8">
        <v>9531996</v>
      </c>
      <c r="P141" s="8">
        <v>9521158</v>
      </c>
      <c r="Q141" s="8">
        <v>9505580</v>
      </c>
      <c r="R141" s="8">
        <v>9485464</v>
      </c>
      <c r="S141" s="8">
        <v>9461014</v>
      </c>
      <c r="T141" s="8">
        <v>9432441</v>
      </c>
      <c r="U141" s="8">
        <v>9399961</v>
      </c>
      <c r="V141" s="8">
        <v>9363792</v>
      </c>
      <c r="W141" s="8">
        <v>9324161</v>
      </c>
      <c r="X141" s="8">
        <v>9281295</v>
      </c>
      <c r="Y141" s="8">
        <v>9235430</v>
      </c>
      <c r="Z141" s="8">
        <v>9186805</v>
      </c>
      <c r="AA141" s="8">
        <v>9135663</v>
      </c>
      <c r="AB141" s="8">
        <v>9082252</v>
      </c>
      <c r="AC141" s="8">
        <v>9026828</v>
      </c>
      <c r="AD141" s="8">
        <v>8969646</v>
      </c>
      <c r="AE141" s="8">
        <v>8910972</v>
      </c>
      <c r="AF141" s="8">
        <v>8851072</v>
      </c>
      <c r="AG141" s="8">
        <v>8790219</v>
      </c>
      <c r="AH141" s="8">
        <v>8728690</v>
      </c>
      <c r="AI141" s="8">
        <v>8666767</v>
      </c>
      <c r="AJ141" s="8">
        <v>8604738</v>
      </c>
      <c r="AK141" s="8">
        <v>8542894</v>
      </c>
      <c r="AL141" s="8">
        <v>8481532</v>
      </c>
      <c r="AM141" s="8">
        <v>8420953</v>
      </c>
      <c r="AN141" s="8">
        <v>8361463</v>
      </c>
      <c r="AO141" s="8">
        <v>8303373</v>
      </c>
      <c r="AP141" s="8">
        <v>8246999</v>
      </c>
      <c r="AQ141" s="8">
        <v>8192661</v>
      </c>
      <c r="AR141" s="8">
        <v>8140684</v>
      </c>
      <c r="AS141" s="8">
        <v>8091399</v>
      </c>
      <c r="AT141" s="8">
        <v>8045140</v>
      </c>
    </row>
    <row r="142" spans="1:46" ht="15.75" x14ac:dyDescent="0.25">
      <c r="A142" s="8">
        <v>141</v>
      </c>
      <c r="B142" s="9">
        <v>370800</v>
      </c>
      <c r="C142" s="9" t="s">
        <v>202</v>
      </c>
      <c r="D142" s="12" t="s">
        <v>37</v>
      </c>
      <c r="E142" s="8">
        <v>8319940</v>
      </c>
      <c r="F142" s="8">
        <v>8356958</v>
      </c>
      <c r="G142" s="8">
        <v>8391066</v>
      </c>
      <c r="H142" s="8">
        <v>8422171</v>
      </c>
      <c r="I142" s="8">
        <v>8450190</v>
      </c>
      <c r="J142" s="8">
        <v>8475052</v>
      </c>
      <c r="K142" s="8">
        <v>8496696</v>
      </c>
      <c r="L142" s="8">
        <v>8515074</v>
      </c>
      <c r="M142" s="8">
        <v>8530148</v>
      </c>
      <c r="N142" s="8">
        <v>8541892</v>
      </c>
      <c r="O142" s="8">
        <v>8550288</v>
      </c>
      <c r="P142" s="8">
        <v>8555335</v>
      </c>
      <c r="Q142" s="8">
        <v>8557037</v>
      </c>
      <c r="R142" s="8">
        <v>8555413</v>
      </c>
      <c r="S142" s="8">
        <v>8550493</v>
      </c>
      <c r="T142" s="8">
        <v>8542315</v>
      </c>
      <c r="U142" s="8">
        <v>8530932</v>
      </c>
      <c r="V142" s="8">
        <v>8516406</v>
      </c>
      <c r="W142" s="8">
        <v>8498811</v>
      </c>
      <c r="X142" s="8">
        <v>8478231</v>
      </c>
      <c r="Y142" s="8">
        <v>8454762</v>
      </c>
      <c r="Z142" s="8">
        <v>8428512</v>
      </c>
      <c r="AA142" s="8">
        <v>8399598</v>
      </c>
      <c r="AB142" s="8">
        <v>8368150</v>
      </c>
      <c r="AC142" s="8">
        <v>8334309</v>
      </c>
      <c r="AD142" s="8">
        <v>8298226</v>
      </c>
      <c r="AE142" s="8">
        <v>8260064</v>
      </c>
      <c r="AF142" s="8">
        <v>8219996</v>
      </c>
      <c r="AG142" s="8">
        <v>8178209</v>
      </c>
      <c r="AH142" s="8">
        <v>8134897</v>
      </c>
      <c r="AI142" s="8">
        <v>8090269</v>
      </c>
      <c r="AJ142" s="8">
        <v>8044543</v>
      </c>
      <c r="AK142" s="8">
        <v>7997949</v>
      </c>
      <c r="AL142" s="8">
        <v>7950727</v>
      </c>
      <c r="AM142" s="8">
        <v>7903130</v>
      </c>
      <c r="AN142" s="8">
        <v>7855420</v>
      </c>
      <c r="AO142" s="8">
        <v>7807872</v>
      </c>
      <c r="AP142" s="8">
        <v>7760772</v>
      </c>
      <c r="AQ142" s="8">
        <v>7714415</v>
      </c>
      <c r="AR142" s="8">
        <v>7669109</v>
      </c>
      <c r="AS142" s="8">
        <v>7625174</v>
      </c>
      <c r="AT142" s="8">
        <v>7582939</v>
      </c>
    </row>
    <row r="143" spans="1:46" ht="15.75" x14ac:dyDescent="0.25">
      <c r="A143" s="8">
        <v>142</v>
      </c>
      <c r="B143" s="9">
        <v>370900</v>
      </c>
      <c r="C143" s="9" t="s">
        <v>202</v>
      </c>
      <c r="D143" s="12" t="s">
        <v>38</v>
      </c>
      <c r="E143" s="8">
        <v>5450865</v>
      </c>
      <c r="F143" s="8">
        <v>5471633</v>
      </c>
      <c r="G143" s="8">
        <v>5488885</v>
      </c>
      <c r="H143" s="8">
        <v>5502735</v>
      </c>
      <c r="I143" s="8">
        <v>5513301</v>
      </c>
      <c r="J143" s="8">
        <v>5520697</v>
      </c>
      <c r="K143" s="8">
        <v>5525037</v>
      </c>
      <c r="L143" s="8">
        <v>5526435</v>
      </c>
      <c r="M143" s="8">
        <v>5525005</v>
      </c>
      <c r="N143" s="8">
        <v>5520859</v>
      </c>
      <c r="O143" s="8">
        <v>5514108</v>
      </c>
      <c r="P143" s="8">
        <v>5504865</v>
      </c>
      <c r="Q143" s="8">
        <v>5493240</v>
      </c>
      <c r="R143" s="8">
        <v>5479343</v>
      </c>
      <c r="S143" s="8">
        <v>5463284</v>
      </c>
      <c r="T143" s="8">
        <v>5445172</v>
      </c>
      <c r="U143" s="8">
        <v>5425115</v>
      </c>
      <c r="V143" s="8">
        <v>5403221</v>
      </c>
      <c r="W143" s="8">
        <v>5379598</v>
      </c>
      <c r="X143" s="8">
        <v>5354351</v>
      </c>
      <c r="Y143" s="8">
        <v>5327587</v>
      </c>
      <c r="Z143" s="8">
        <v>5299412</v>
      </c>
      <c r="AA143" s="8">
        <v>5269929</v>
      </c>
      <c r="AB143" s="8">
        <v>5239244</v>
      </c>
      <c r="AC143" s="8">
        <v>5207459</v>
      </c>
      <c r="AD143" s="8">
        <v>5174678</v>
      </c>
      <c r="AE143" s="8">
        <v>5141003</v>
      </c>
      <c r="AF143" s="8">
        <v>5106537</v>
      </c>
      <c r="AG143" s="8">
        <v>5071379</v>
      </c>
      <c r="AH143" s="8">
        <v>5035631</v>
      </c>
      <c r="AI143" s="8">
        <v>4999393</v>
      </c>
      <c r="AJ143" s="8">
        <v>4962765</v>
      </c>
      <c r="AK143" s="8">
        <v>4925844</v>
      </c>
      <c r="AL143" s="8">
        <v>4888729</v>
      </c>
      <c r="AM143" s="8">
        <v>4851518</v>
      </c>
      <c r="AN143" s="8">
        <v>4814308</v>
      </c>
      <c r="AO143" s="8">
        <v>4777195</v>
      </c>
      <c r="AP143" s="8">
        <v>4740275</v>
      </c>
      <c r="AQ143" s="8">
        <v>4703643</v>
      </c>
      <c r="AR143" s="8">
        <v>4667394</v>
      </c>
      <c r="AS143" s="8">
        <v>4631621</v>
      </c>
      <c r="AT143" s="8">
        <v>4596419</v>
      </c>
    </row>
    <row r="144" spans="1:46" ht="15.75" x14ac:dyDescent="0.25">
      <c r="A144" s="8">
        <v>143</v>
      </c>
      <c r="B144" s="9">
        <v>371000</v>
      </c>
      <c r="C144" s="9" t="s">
        <v>202</v>
      </c>
      <c r="D144" s="12" t="s">
        <v>39</v>
      </c>
      <c r="E144" s="8">
        <v>2888794</v>
      </c>
      <c r="F144" s="8">
        <v>2906105</v>
      </c>
      <c r="G144" s="8">
        <v>2919006</v>
      </c>
      <c r="H144" s="8">
        <v>2927801</v>
      </c>
      <c r="I144" s="8">
        <v>2932786</v>
      </c>
      <c r="J144" s="8">
        <v>2934246</v>
      </c>
      <c r="K144" s="8">
        <v>2932455</v>
      </c>
      <c r="L144" s="8">
        <v>2927679</v>
      </c>
      <c r="M144" s="8">
        <v>2920174</v>
      </c>
      <c r="N144" s="8">
        <v>2910185</v>
      </c>
      <c r="O144" s="8">
        <v>2897948</v>
      </c>
      <c r="P144" s="8">
        <v>2883691</v>
      </c>
      <c r="Q144" s="8">
        <v>2867628</v>
      </c>
      <c r="R144" s="8">
        <v>2849966</v>
      </c>
      <c r="S144" s="8">
        <v>2830904</v>
      </c>
      <c r="T144" s="8">
        <v>2810626</v>
      </c>
      <c r="U144" s="8">
        <v>2789311</v>
      </c>
      <c r="V144" s="8">
        <v>2767127</v>
      </c>
      <c r="W144" s="8">
        <v>2744230</v>
      </c>
      <c r="X144" s="8">
        <v>2720768</v>
      </c>
      <c r="Y144" s="8">
        <v>2696880</v>
      </c>
      <c r="Z144" s="8">
        <v>2672694</v>
      </c>
      <c r="AA144" s="8">
        <v>2648328</v>
      </c>
      <c r="AB144" s="8">
        <v>2623891</v>
      </c>
      <c r="AC144" s="8">
        <v>2599481</v>
      </c>
      <c r="AD144" s="8">
        <v>2575189</v>
      </c>
      <c r="AE144" s="8">
        <v>2551092</v>
      </c>
      <c r="AF144" s="8">
        <v>2527260</v>
      </c>
      <c r="AG144" s="8">
        <v>2503754</v>
      </c>
      <c r="AH144" s="8">
        <v>2480622</v>
      </c>
      <c r="AI144" s="8">
        <v>2457905</v>
      </c>
      <c r="AJ144" s="8">
        <v>2435634</v>
      </c>
      <c r="AK144" s="8">
        <v>2413828</v>
      </c>
      <c r="AL144" s="8">
        <v>2392498</v>
      </c>
      <c r="AM144" s="8">
        <v>2371646</v>
      </c>
      <c r="AN144" s="8">
        <v>2351262</v>
      </c>
      <c r="AO144" s="8">
        <v>2331327</v>
      </c>
      <c r="AP144" s="8">
        <v>2311814</v>
      </c>
      <c r="AQ144" s="8">
        <v>2292683</v>
      </c>
      <c r="AR144" s="8">
        <v>2273886</v>
      </c>
      <c r="AS144" s="8">
        <v>2255366</v>
      </c>
      <c r="AT144" s="8">
        <v>2237055</v>
      </c>
    </row>
    <row r="145" spans="1:46" ht="15.75" x14ac:dyDescent="0.25">
      <c r="A145" s="8">
        <v>144</v>
      </c>
      <c r="B145" s="9">
        <v>371100</v>
      </c>
      <c r="C145" s="9" t="s">
        <v>202</v>
      </c>
      <c r="D145" s="12" t="s">
        <v>40</v>
      </c>
      <c r="E145" s="8">
        <v>2957601</v>
      </c>
      <c r="F145" s="8">
        <v>2967964</v>
      </c>
      <c r="G145" s="8">
        <v>2977190</v>
      </c>
      <c r="H145" s="8">
        <v>2985231</v>
      </c>
      <c r="I145" s="8">
        <v>2992046</v>
      </c>
      <c r="J145" s="8">
        <v>2997598</v>
      </c>
      <c r="K145" s="8">
        <v>3001857</v>
      </c>
      <c r="L145" s="8">
        <v>3004801</v>
      </c>
      <c r="M145" s="8">
        <v>3006410</v>
      </c>
      <c r="N145" s="8">
        <v>3006673</v>
      </c>
      <c r="O145" s="8">
        <v>3005585</v>
      </c>
      <c r="P145" s="8">
        <v>3003146</v>
      </c>
      <c r="Q145" s="8">
        <v>2999363</v>
      </c>
      <c r="R145" s="8">
        <v>2994247</v>
      </c>
      <c r="S145" s="8">
        <v>2987818</v>
      </c>
      <c r="T145" s="8">
        <v>2980100</v>
      </c>
      <c r="U145" s="8">
        <v>2971123</v>
      </c>
      <c r="V145" s="8">
        <v>2960925</v>
      </c>
      <c r="W145" s="8">
        <v>2949547</v>
      </c>
      <c r="X145" s="8">
        <v>2937040</v>
      </c>
      <c r="Y145" s="8">
        <v>2923457</v>
      </c>
      <c r="Z145" s="8">
        <v>2908859</v>
      </c>
      <c r="AA145" s="8">
        <v>2893314</v>
      </c>
      <c r="AB145" s="8">
        <v>2876893</v>
      </c>
      <c r="AC145" s="8">
        <v>2859677</v>
      </c>
      <c r="AD145" s="8">
        <v>2841750</v>
      </c>
      <c r="AE145" s="8">
        <v>2823203</v>
      </c>
      <c r="AF145" s="8">
        <v>2804133</v>
      </c>
      <c r="AG145" s="8">
        <v>2784644</v>
      </c>
      <c r="AH145" s="8">
        <v>2764844</v>
      </c>
      <c r="AI145" s="8">
        <v>2744849</v>
      </c>
      <c r="AJ145" s="8">
        <v>2724780</v>
      </c>
      <c r="AK145" s="8">
        <v>2704765</v>
      </c>
      <c r="AL145" s="8">
        <v>2684937</v>
      </c>
      <c r="AM145" s="8">
        <v>2665434</v>
      </c>
      <c r="AN145" s="8">
        <v>2646403</v>
      </c>
      <c r="AO145" s="8">
        <v>2627996</v>
      </c>
      <c r="AP145" s="8">
        <v>2610369</v>
      </c>
      <c r="AQ145" s="8">
        <v>2593686</v>
      </c>
      <c r="AR145" s="8">
        <v>2578118</v>
      </c>
      <c r="AS145" s="8">
        <v>2563839</v>
      </c>
      <c r="AT145" s="8">
        <v>2551031</v>
      </c>
    </row>
    <row r="146" spans="1:46" ht="15.75" x14ac:dyDescent="0.25">
      <c r="A146" s="8">
        <v>145</v>
      </c>
      <c r="B146" s="9">
        <v>371300</v>
      </c>
      <c r="C146" s="9" t="s">
        <v>202</v>
      </c>
      <c r="D146" s="12" t="s">
        <v>41</v>
      </c>
      <c r="E146" s="8">
        <v>10982491</v>
      </c>
      <c r="F146" s="8">
        <v>11017081</v>
      </c>
      <c r="G146" s="8">
        <v>11050803</v>
      </c>
      <c r="H146" s="8">
        <v>11083213</v>
      </c>
      <c r="I146" s="8">
        <v>11113899</v>
      </c>
      <c r="J146" s="8">
        <v>11142479</v>
      </c>
      <c r="K146" s="8">
        <v>11168600</v>
      </c>
      <c r="L146" s="8">
        <v>11191943</v>
      </c>
      <c r="M146" s="8">
        <v>11212215</v>
      </c>
      <c r="N146" s="8">
        <v>11229157</v>
      </c>
      <c r="O146" s="8">
        <v>11242538</v>
      </c>
      <c r="P146" s="8">
        <v>11252160</v>
      </c>
      <c r="Q146" s="8">
        <v>11257852</v>
      </c>
      <c r="R146" s="8">
        <v>11259476</v>
      </c>
      <c r="S146" s="8">
        <v>11256924</v>
      </c>
      <c r="T146" s="8">
        <v>11250118</v>
      </c>
      <c r="U146" s="8">
        <v>11239010</v>
      </c>
      <c r="V146" s="8">
        <v>11223583</v>
      </c>
      <c r="W146" s="8">
        <v>11203851</v>
      </c>
      <c r="X146" s="8">
        <v>11179857</v>
      </c>
      <c r="Y146" s="8">
        <v>11151675</v>
      </c>
      <c r="Z146" s="8">
        <v>11119411</v>
      </c>
      <c r="AA146" s="8">
        <v>11083198</v>
      </c>
      <c r="AB146" s="8">
        <v>11043203</v>
      </c>
      <c r="AC146" s="8">
        <v>10999621</v>
      </c>
      <c r="AD146" s="8">
        <v>10952678</v>
      </c>
      <c r="AE146" s="8">
        <v>10902632</v>
      </c>
      <c r="AF146" s="8">
        <v>10849768</v>
      </c>
      <c r="AG146" s="8">
        <v>10794406</v>
      </c>
      <c r="AH146" s="8">
        <v>10736892</v>
      </c>
      <c r="AI146" s="8">
        <v>10677605</v>
      </c>
      <c r="AJ146" s="8">
        <v>10616953</v>
      </c>
      <c r="AK146" s="8">
        <v>10555376</v>
      </c>
      <c r="AL146" s="8">
        <v>10493344</v>
      </c>
      <c r="AM146" s="8">
        <v>10431356</v>
      </c>
      <c r="AN146" s="8">
        <v>10369943</v>
      </c>
      <c r="AO146" s="8">
        <v>10309665</v>
      </c>
      <c r="AP146" s="8">
        <v>10251114</v>
      </c>
      <c r="AQ146" s="8">
        <v>10194912</v>
      </c>
      <c r="AR146" s="8">
        <v>10141710</v>
      </c>
      <c r="AS146" s="8">
        <v>10092191</v>
      </c>
      <c r="AT146" s="8">
        <v>10047068</v>
      </c>
    </row>
    <row r="147" spans="1:46" ht="15.75" x14ac:dyDescent="0.25">
      <c r="A147" s="8">
        <v>146</v>
      </c>
      <c r="B147" s="9">
        <v>371400</v>
      </c>
      <c r="C147" s="9" t="s">
        <v>202</v>
      </c>
      <c r="D147" s="12" t="s">
        <v>42</v>
      </c>
      <c r="E147" s="8">
        <v>5589820</v>
      </c>
      <c r="F147" s="8">
        <v>5610690</v>
      </c>
      <c r="G147" s="8">
        <v>5629458</v>
      </c>
      <c r="H147" s="8">
        <v>5646084</v>
      </c>
      <c r="I147" s="8">
        <v>5660533</v>
      </c>
      <c r="J147" s="8">
        <v>5672777</v>
      </c>
      <c r="K147" s="8">
        <v>5682794</v>
      </c>
      <c r="L147" s="8">
        <v>5690569</v>
      </c>
      <c r="M147" s="8">
        <v>5696092</v>
      </c>
      <c r="N147" s="8">
        <v>5699361</v>
      </c>
      <c r="O147" s="8">
        <v>5700379</v>
      </c>
      <c r="P147" s="8">
        <v>5699158</v>
      </c>
      <c r="Q147" s="8">
        <v>5695714</v>
      </c>
      <c r="R147" s="8">
        <v>5690070</v>
      </c>
      <c r="S147" s="8">
        <v>5682254</v>
      </c>
      <c r="T147" s="8">
        <v>5672304</v>
      </c>
      <c r="U147" s="8">
        <v>5660261</v>
      </c>
      <c r="V147" s="8">
        <v>5646174</v>
      </c>
      <c r="W147" s="8">
        <v>5630098</v>
      </c>
      <c r="X147" s="8">
        <v>5612094</v>
      </c>
      <c r="Y147" s="8">
        <v>5592231</v>
      </c>
      <c r="Z147" s="8">
        <v>5570582</v>
      </c>
      <c r="AA147" s="8">
        <v>5547229</v>
      </c>
      <c r="AB147" s="8">
        <v>5522258</v>
      </c>
      <c r="AC147" s="8">
        <v>5495764</v>
      </c>
      <c r="AD147" s="8">
        <v>5467845</v>
      </c>
      <c r="AE147" s="8">
        <v>5438608</v>
      </c>
      <c r="AF147" s="8">
        <v>5408166</v>
      </c>
      <c r="AG147" s="8">
        <v>5376638</v>
      </c>
      <c r="AH147" s="8">
        <v>5344150</v>
      </c>
      <c r="AI147" s="8">
        <v>5310833</v>
      </c>
      <c r="AJ147" s="8">
        <v>5276826</v>
      </c>
      <c r="AK147" s="8">
        <v>5242273</v>
      </c>
      <c r="AL147" s="8">
        <v>5207327</v>
      </c>
      <c r="AM147" s="8">
        <v>5172143</v>
      </c>
      <c r="AN147" s="8">
        <v>5136887</v>
      </c>
      <c r="AO147" s="8">
        <v>5101728</v>
      </c>
      <c r="AP147" s="8">
        <v>5066844</v>
      </c>
      <c r="AQ147" s="8">
        <v>5032418</v>
      </c>
      <c r="AR147" s="8">
        <v>4998638</v>
      </c>
      <c r="AS147" s="8">
        <v>4965702</v>
      </c>
      <c r="AT147" s="8">
        <v>4933811</v>
      </c>
    </row>
    <row r="148" spans="1:46" ht="15.75" x14ac:dyDescent="0.25">
      <c r="A148" s="8">
        <v>147</v>
      </c>
      <c r="B148" s="9">
        <v>371500</v>
      </c>
      <c r="C148" s="9" t="s">
        <v>202</v>
      </c>
      <c r="D148" s="12" t="s">
        <v>43</v>
      </c>
      <c r="E148" s="8">
        <v>5924990</v>
      </c>
      <c r="F148" s="8">
        <v>5951569</v>
      </c>
      <c r="G148" s="8">
        <v>5975991</v>
      </c>
      <c r="H148" s="8">
        <v>5998226</v>
      </c>
      <c r="I148" s="8">
        <v>6018247</v>
      </c>
      <c r="J148" s="8">
        <v>6036033</v>
      </c>
      <c r="K148" s="8">
        <v>6051569</v>
      </c>
      <c r="L148" s="8">
        <v>6064845</v>
      </c>
      <c r="M148" s="8">
        <v>6075856</v>
      </c>
      <c r="N148" s="8">
        <v>6084601</v>
      </c>
      <c r="O148" s="8">
        <v>6091088</v>
      </c>
      <c r="P148" s="8">
        <v>6095327</v>
      </c>
      <c r="Q148" s="8">
        <v>6097335</v>
      </c>
      <c r="R148" s="8">
        <v>6097133</v>
      </c>
      <c r="S148" s="8">
        <v>6094748</v>
      </c>
      <c r="T148" s="8">
        <v>6090213</v>
      </c>
      <c r="U148" s="8">
        <v>6083566</v>
      </c>
      <c r="V148" s="8">
        <v>6074849</v>
      </c>
      <c r="W148" s="8">
        <v>6064112</v>
      </c>
      <c r="X148" s="8">
        <v>6051407</v>
      </c>
      <c r="Y148" s="8">
        <v>6036795</v>
      </c>
      <c r="Z148" s="8">
        <v>6020338</v>
      </c>
      <c r="AA148" s="8">
        <v>6002108</v>
      </c>
      <c r="AB148" s="8">
        <v>5982178</v>
      </c>
      <c r="AC148" s="8">
        <v>5960630</v>
      </c>
      <c r="AD148" s="8">
        <v>5937549</v>
      </c>
      <c r="AE148" s="8">
        <v>5913026</v>
      </c>
      <c r="AF148" s="8">
        <v>5887157</v>
      </c>
      <c r="AG148" s="8">
        <v>5860045</v>
      </c>
      <c r="AH148" s="8">
        <v>5831795</v>
      </c>
      <c r="AI148" s="8">
        <v>5802521</v>
      </c>
      <c r="AJ148" s="8">
        <v>5772340</v>
      </c>
      <c r="AK148" s="8">
        <v>5741374</v>
      </c>
      <c r="AL148" s="8">
        <v>5709753</v>
      </c>
      <c r="AM148" s="8">
        <v>5677611</v>
      </c>
      <c r="AN148" s="8">
        <v>5645084</v>
      </c>
      <c r="AO148" s="8">
        <v>5612319</v>
      </c>
      <c r="AP148" s="8">
        <v>5579465</v>
      </c>
      <c r="AQ148" s="8">
        <v>5546677</v>
      </c>
      <c r="AR148" s="8">
        <v>5514114</v>
      </c>
      <c r="AS148" s="8">
        <v>5481943</v>
      </c>
      <c r="AT148" s="8">
        <v>5450335</v>
      </c>
    </row>
    <row r="149" spans="1:46" ht="15.75" x14ac:dyDescent="0.25">
      <c r="A149" s="8">
        <v>148</v>
      </c>
      <c r="B149" s="9">
        <v>371600</v>
      </c>
      <c r="C149" s="9" t="s">
        <v>202</v>
      </c>
      <c r="D149" s="12" t="s">
        <v>44</v>
      </c>
      <c r="E149" s="8">
        <v>3913234</v>
      </c>
      <c r="F149" s="8">
        <v>3928160</v>
      </c>
      <c r="G149" s="8">
        <v>3941117</v>
      </c>
      <c r="H149" s="8">
        <v>3952112</v>
      </c>
      <c r="I149" s="8">
        <v>3961153</v>
      </c>
      <c r="J149" s="8">
        <v>3968253</v>
      </c>
      <c r="K149" s="8">
        <v>3973430</v>
      </c>
      <c r="L149" s="8">
        <v>3976705</v>
      </c>
      <c r="M149" s="8">
        <v>3978102</v>
      </c>
      <c r="N149" s="8">
        <v>3977650</v>
      </c>
      <c r="O149" s="8">
        <v>3975383</v>
      </c>
      <c r="P149" s="8">
        <v>3971338</v>
      </c>
      <c r="Q149" s="8">
        <v>3965555</v>
      </c>
      <c r="R149" s="8">
        <v>3958079</v>
      </c>
      <c r="S149" s="8">
        <v>3948960</v>
      </c>
      <c r="T149" s="8">
        <v>3938251</v>
      </c>
      <c r="U149" s="8">
        <v>3926007</v>
      </c>
      <c r="V149" s="8">
        <v>3912290</v>
      </c>
      <c r="W149" s="8">
        <v>3897165</v>
      </c>
      <c r="X149" s="8">
        <v>3880700</v>
      </c>
      <c r="Y149" s="8">
        <v>3862969</v>
      </c>
      <c r="Z149" s="8">
        <v>3844048</v>
      </c>
      <c r="AA149" s="8">
        <v>3824018</v>
      </c>
      <c r="AB149" s="8">
        <v>3802963</v>
      </c>
      <c r="AC149" s="8">
        <v>3780973</v>
      </c>
      <c r="AD149" s="8">
        <v>3758139</v>
      </c>
      <c r="AE149" s="8">
        <v>3734560</v>
      </c>
      <c r="AF149" s="8">
        <v>3710334</v>
      </c>
      <c r="AG149" s="8">
        <v>3685567</v>
      </c>
      <c r="AH149" s="8">
        <v>3660367</v>
      </c>
      <c r="AI149" s="8">
        <v>3634847</v>
      </c>
      <c r="AJ149" s="8">
        <v>3609124</v>
      </c>
      <c r="AK149" s="8">
        <v>3583318</v>
      </c>
      <c r="AL149" s="8">
        <v>3557553</v>
      </c>
      <c r="AM149" s="8">
        <v>3531958</v>
      </c>
      <c r="AN149" s="8">
        <v>3506666</v>
      </c>
      <c r="AO149" s="8">
        <v>3481812</v>
      </c>
      <c r="AP149" s="8">
        <v>3457538</v>
      </c>
      <c r="AQ149" s="8">
        <v>3433987</v>
      </c>
      <c r="AR149" s="8">
        <v>3411308</v>
      </c>
      <c r="AS149" s="8">
        <v>3389653</v>
      </c>
      <c r="AT149" s="8">
        <v>3369180</v>
      </c>
    </row>
    <row r="150" spans="1:46" ht="15.75" x14ac:dyDescent="0.25">
      <c r="A150" s="8">
        <v>149</v>
      </c>
      <c r="B150" s="9">
        <v>371700</v>
      </c>
      <c r="C150" s="9" t="s">
        <v>202</v>
      </c>
      <c r="D150" s="12" t="s">
        <v>45</v>
      </c>
      <c r="E150" s="8">
        <v>8780329</v>
      </c>
      <c r="F150" s="8">
        <v>8794781</v>
      </c>
      <c r="G150" s="8">
        <v>8813631</v>
      </c>
      <c r="H150" s="8">
        <v>8835977</v>
      </c>
      <c r="I150" s="8">
        <v>8860965</v>
      </c>
      <c r="J150" s="8">
        <v>8887791</v>
      </c>
      <c r="K150" s="8">
        <v>8915703</v>
      </c>
      <c r="L150" s="8">
        <v>8943995</v>
      </c>
      <c r="M150" s="8">
        <v>8972013</v>
      </c>
      <c r="N150" s="8">
        <v>8999151</v>
      </c>
      <c r="O150" s="8">
        <v>9024854</v>
      </c>
      <c r="P150" s="8">
        <v>9048616</v>
      </c>
      <c r="Q150" s="8">
        <v>9069980</v>
      </c>
      <c r="R150" s="8">
        <v>9088538</v>
      </c>
      <c r="S150" s="8">
        <v>9103935</v>
      </c>
      <c r="T150" s="8">
        <v>9115861</v>
      </c>
      <c r="U150" s="8">
        <v>9124059</v>
      </c>
      <c r="V150" s="8">
        <v>9128320</v>
      </c>
      <c r="W150" s="8">
        <v>9128484</v>
      </c>
      <c r="X150" s="8">
        <v>9124443</v>
      </c>
      <c r="Y150" s="8">
        <v>9116135</v>
      </c>
      <c r="Z150" s="8">
        <v>9103551</v>
      </c>
      <c r="AA150" s="8">
        <v>9086729</v>
      </c>
      <c r="AB150" s="8">
        <v>9065759</v>
      </c>
      <c r="AC150" s="8">
        <v>9040778</v>
      </c>
      <c r="AD150" s="8">
        <v>9011975</v>
      </c>
      <c r="AE150" s="8">
        <v>8979586</v>
      </c>
      <c r="AF150" s="8">
        <v>8943899</v>
      </c>
      <c r="AG150" s="8">
        <v>8905249</v>
      </c>
      <c r="AH150" s="8">
        <v>8864024</v>
      </c>
      <c r="AI150" s="8">
        <v>8820659</v>
      </c>
      <c r="AJ150" s="8">
        <v>8775638</v>
      </c>
      <c r="AK150" s="8">
        <v>8729497</v>
      </c>
      <c r="AL150" s="8">
        <v>8682820</v>
      </c>
      <c r="AM150" s="8">
        <v>8636241</v>
      </c>
      <c r="AN150" s="8">
        <v>8590443</v>
      </c>
      <c r="AO150" s="8">
        <v>8546160</v>
      </c>
      <c r="AP150" s="8">
        <v>8504173</v>
      </c>
      <c r="AQ150" s="8">
        <v>8465315</v>
      </c>
      <c r="AR150" s="8">
        <v>8430468</v>
      </c>
      <c r="AS150" s="8">
        <v>8400563</v>
      </c>
      <c r="AT150" s="8">
        <v>8376580</v>
      </c>
    </row>
    <row r="151" spans="1:46" ht="15.75" x14ac:dyDescent="0.25">
      <c r="A151" s="8">
        <v>150</v>
      </c>
      <c r="B151" s="9">
        <v>410100</v>
      </c>
      <c r="C151" s="9" t="s">
        <v>203</v>
      </c>
      <c r="D151" s="12" t="s">
        <v>204</v>
      </c>
      <c r="E151" s="8">
        <v>12452701</v>
      </c>
      <c r="F151" s="8">
        <v>12599581</v>
      </c>
      <c r="G151" s="8">
        <v>12732437</v>
      </c>
      <c r="H151" s="8">
        <v>12852072</v>
      </c>
      <c r="I151" s="8">
        <v>12959261</v>
      </c>
      <c r="J151" s="8">
        <v>13054751</v>
      </c>
      <c r="K151" s="8">
        <v>13139262</v>
      </c>
      <c r="L151" s="8">
        <v>13213489</v>
      </c>
      <c r="M151" s="8">
        <v>13278096</v>
      </c>
      <c r="N151" s="8">
        <v>13333722</v>
      </c>
      <c r="O151" s="8">
        <v>13380978</v>
      </c>
      <c r="P151" s="8">
        <v>13420447</v>
      </c>
      <c r="Q151" s="8">
        <v>13452686</v>
      </c>
      <c r="R151" s="8">
        <v>13478223</v>
      </c>
      <c r="S151" s="8">
        <v>13497561</v>
      </c>
      <c r="T151" s="8">
        <v>13511173</v>
      </c>
      <c r="U151" s="8">
        <v>13519506</v>
      </c>
      <c r="V151" s="8">
        <v>13522980</v>
      </c>
      <c r="W151" s="8">
        <v>13521987</v>
      </c>
      <c r="X151" s="8">
        <v>13516892</v>
      </c>
      <c r="Y151" s="8">
        <v>13508032</v>
      </c>
      <c r="Z151" s="8">
        <v>13495717</v>
      </c>
      <c r="AA151" s="8">
        <v>13480230</v>
      </c>
      <c r="AB151" s="8">
        <v>13461826</v>
      </c>
      <c r="AC151" s="8">
        <v>13440734</v>
      </c>
      <c r="AD151" s="8">
        <v>13417154</v>
      </c>
      <c r="AE151" s="8">
        <v>13391259</v>
      </c>
      <c r="AF151" s="8">
        <v>13363196</v>
      </c>
      <c r="AG151" s="8">
        <v>13333083</v>
      </c>
      <c r="AH151" s="8">
        <v>13301011</v>
      </c>
      <c r="AI151" s="8">
        <v>13267044</v>
      </c>
      <c r="AJ151" s="8">
        <v>13231220</v>
      </c>
      <c r="AK151" s="8">
        <v>13193546</v>
      </c>
      <c r="AL151" s="8">
        <v>13154005</v>
      </c>
      <c r="AM151" s="8">
        <v>13112551</v>
      </c>
      <c r="AN151" s="8">
        <v>13069112</v>
      </c>
      <c r="AO151" s="8">
        <v>13023587</v>
      </c>
      <c r="AP151" s="8">
        <v>12975849</v>
      </c>
      <c r="AQ151" s="8">
        <v>12925743</v>
      </c>
      <c r="AR151" s="8">
        <v>12873086</v>
      </c>
      <c r="AS151" s="8">
        <v>12817669</v>
      </c>
      <c r="AT151" s="8">
        <v>12759256</v>
      </c>
    </row>
    <row r="152" spans="1:46" ht="15.75" x14ac:dyDescent="0.25">
      <c r="A152" s="8">
        <v>151</v>
      </c>
      <c r="B152" s="9">
        <v>410200</v>
      </c>
      <c r="C152" s="9" t="s">
        <v>203</v>
      </c>
      <c r="D152" s="12" t="s">
        <v>205</v>
      </c>
      <c r="E152" s="8">
        <v>4796683</v>
      </c>
      <c r="F152" s="8">
        <v>4823497</v>
      </c>
      <c r="G152" s="8">
        <v>4851218</v>
      </c>
      <c r="H152" s="8">
        <v>4879454</v>
      </c>
      <c r="I152" s="8">
        <v>4907836</v>
      </c>
      <c r="J152" s="8">
        <v>4936021</v>
      </c>
      <c r="K152" s="8">
        <v>4963690</v>
      </c>
      <c r="L152" s="8">
        <v>4990547</v>
      </c>
      <c r="M152" s="8">
        <v>5016322</v>
      </c>
      <c r="N152" s="8">
        <v>5040768</v>
      </c>
      <c r="O152" s="8">
        <v>5063664</v>
      </c>
      <c r="P152" s="8">
        <v>5084810</v>
      </c>
      <c r="Q152" s="8">
        <v>5104035</v>
      </c>
      <c r="R152" s="8">
        <v>5121188</v>
      </c>
      <c r="S152" s="8">
        <v>5136144</v>
      </c>
      <c r="T152" s="8">
        <v>5148803</v>
      </c>
      <c r="U152" s="8">
        <v>5159089</v>
      </c>
      <c r="V152" s="8">
        <v>5166949</v>
      </c>
      <c r="W152" s="8">
        <v>5172356</v>
      </c>
      <c r="X152" s="8">
        <v>5175306</v>
      </c>
      <c r="Y152" s="8">
        <v>5175819</v>
      </c>
      <c r="Z152" s="8">
        <v>5173942</v>
      </c>
      <c r="AA152" s="8">
        <v>5169743</v>
      </c>
      <c r="AB152" s="8">
        <v>5163317</v>
      </c>
      <c r="AC152" s="8">
        <v>5154780</v>
      </c>
      <c r="AD152" s="8">
        <v>5144277</v>
      </c>
      <c r="AE152" s="8">
        <v>5131972</v>
      </c>
      <c r="AF152" s="8">
        <v>5118057</v>
      </c>
      <c r="AG152" s="8">
        <v>5102748</v>
      </c>
      <c r="AH152" s="8">
        <v>5086283</v>
      </c>
      <c r="AI152" s="8">
        <v>5068926</v>
      </c>
      <c r="AJ152" s="8">
        <v>5050967</v>
      </c>
      <c r="AK152" s="8">
        <v>5032716</v>
      </c>
      <c r="AL152" s="8">
        <v>5014511</v>
      </c>
      <c r="AM152" s="8">
        <v>4996712</v>
      </c>
      <c r="AN152" s="8">
        <v>4979706</v>
      </c>
      <c r="AO152" s="8">
        <v>4963901</v>
      </c>
      <c r="AP152" s="8">
        <v>4949731</v>
      </c>
      <c r="AQ152" s="8">
        <v>4937655</v>
      </c>
      <c r="AR152" s="8">
        <v>4928155</v>
      </c>
      <c r="AS152" s="8">
        <v>4921738</v>
      </c>
      <c r="AT152" s="8">
        <v>4918934</v>
      </c>
    </row>
    <row r="153" spans="1:46" ht="15.75" x14ac:dyDescent="0.25">
      <c r="A153" s="8">
        <v>152</v>
      </c>
      <c r="B153" s="9">
        <v>410300</v>
      </c>
      <c r="C153" s="9" t="s">
        <v>203</v>
      </c>
      <c r="D153" s="12" t="s">
        <v>206</v>
      </c>
      <c r="E153" s="8">
        <v>7003978</v>
      </c>
      <c r="F153" s="8">
        <v>7056103</v>
      </c>
      <c r="G153" s="8">
        <v>7107379</v>
      </c>
      <c r="H153" s="8">
        <v>7157361</v>
      </c>
      <c r="I153" s="8">
        <v>7205634</v>
      </c>
      <c r="J153" s="8">
        <v>7251816</v>
      </c>
      <c r="K153" s="8">
        <v>7295560</v>
      </c>
      <c r="L153" s="8">
        <v>7336550</v>
      </c>
      <c r="M153" s="8">
        <v>7374503</v>
      </c>
      <c r="N153" s="8">
        <v>7409169</v>
      </c>
      <c r="O153" s="8">
        <v>7440333</v>
      </c>
      <c r="P153" s="8">
        <v>7467809</v>
      </c>
      <c r="Q153" s="8">
        <v>7491448</v>
      </c>
      <c r="R153" s="8">
        <v>7511132</v>
      </c>
      <c r="S153" s="8">
        <v>7526774</v>
      </c>
      <c r="T153" s="8">
        <v>7538324</v>
      </c>
      <c r="U153" s="8">
        <v>7545762</v>
      </c>
      <c r="V153" s="8">
        <v>7549101</v>
      </c>
      <c r="W153" s="8">
        <v>7548388</v>
      </c>
      <c r="X153" s="8">
        <v>7543703</v>
      </c>
      <c r="Y153" s="8">
        <v>7535157</v>
      </c>
      <c r="Z153" s="8">
        <v>7522897</v>
      </c>
      <c r="AA153" s="8">
        <v>7507101</v>
      </c>
      <c r="AB153" s="8">
        <v>7487979</v>
      </c>
      <c r="AC153" s="8">
        <v>7465776</v>
      </c>
      <c r="AD153" s="8">
        <v>7440768</v>
      </c>
      <c r="AE153" s="8">
        <v>7413266</v>
      </c>
      <c r="AF153" s="8">
        <v>7383612</v>
      </c>
      <c r="AG153" s="8">
        <v>7352183</v>
      </c>
      <c r="AH153" s="8">
        <v>7319385</v>
      </c>
      <c r="AI153" s="8">
        <v>7285662</v>
      </c>
      <c r="AJ153" s="8">
        <v>7251488</v>
      </c>
      <c r="AK153" s="8">
        <v>7217369</v>
      </c>
      <c r="AL153" s="8">
        <v>7183846</v>
      </c>
      <c r="AM153" s="8">
        <v>7151492</v>
      </c>
      <c r="AN153" s="8">
        <v>7120914</v>
      </c>
      <c r="AO153" s="8">
        <v>7092750</v>
      </c>
      <c r="AP153" s="8">
        <v>7067672</v>
      </c>
      <c r="AQ153" s="8">
        <v>7046385</v>
      </c>
      <c r="AR153" s="8">
        <v>7029626</v>
      </c>
      <c r="AS153" s="8">
        <v>7018167</v>
      </c>
      <c r="AT153" s="8">
        <v>7012811</v>
      </c>
    </row>
    <row r="154" spans="1:46" ht="15.75" x14ac:dyDescent="0.25">
      <c r="A154" s="8">
        <v>153</v>
      </c>
      <c r="B154" s="9">
        <v>410400</v>
      </c>
      <c r="C154" s="9" t="s">
        <v>203</v>
      </c>
      <c r="D154" s="12" t="s">
        <v>207</v>
      </c>
      <c r="E154" s="8">
        <v>4972670</v>
      </c>
      <c r="F154" s="8">
        <v>4986670</v>
      </c>
      <c r="G154" s="8">
        <v>5002673</v>
      </c>
      <c r="H154" s="8">
        <v>5020211</v>
      </c>
      <c r="I154" s="8">
        <v>5038845</v>
      </c>
      <c r="J154" s="8">
        <v>5058158</v>
      </c>
      <c r="K154" s="8">
        <v>5077763</v>
      </c>
      <c r="L154" s="8">
        <v>5097295</v>
      </c>
      <c r="M154" s="8">
        <v>5116418</v>
      </c>
      <c r="N154" s="8">
        <v>5134818</v>
      </c>
      <c r="O154" s="8">
        <v>5152212</v>
      </c>
      <c r="P154" s="8">
        <v>5168337</v>
      </c>
      <c r="Q154" s="8">
        <v>5182960</v>
      </c>
      <c r="R154" s="8">
        <v>5195871</v>
      </c>
      <c r="S154" s="8">
        <v>5206888</v>
      </c>
      <c r="T154" s="8">
        <v>5215854</v>
      </c>
      <c r="U154" s="8">
        <v>5222637</v>
      </c>
      <c r="V154" s="8">
        <v>5227131</v>
      </c>
      <c r="W154" s="8">
        <v>5229257</v>
      </c>
      <c r="X154" s="8">
        <v>5228959</v>
      </c>
      <c r="Y154" s="8">
        <v>5226211</v>
      </c>
      <c r="Z154" s="8">
        <v>5221008</v>
      </c>
      <c r="AA154" s="8">
        <v>5213375</v>
      </c>
      <c r="AB154" s="8">
        <v>5203360</v>
      </c>
      <c r="AC154" s="8">
        <v>5191037</v>
      </c>
      <c r="AD154" s="8">
        <v>5176508</v>
      </c>
      <c r="AE154" s="8">
        <v>5159898</v>
      </c>
      <c r="AF154" s="8">
        <v>5141359</v>
      </c>
      <c r="AG154" s="8">
        <v>5121068</v>
      </c>
      <c r="AH154" s="8">
        <v>5099230</v>
      </c>
      <c r="AI154" s="8">
        <v>5076074</v>
      </c>
      <c r="AJ154" s="8">
        <v>5051854</v>
      </c>
      <c r="AK154" s="8">
        <v>5026851</v>
      </c>
      <c r="AL154" s="8">
        <v>5001372</v>
      </c>
      <c r="AM154" s="8">
        <v>4975748</v>
      </c>
      <c r="AN154" s="8">
        <v>4950339</v>
      </c>
      <c r="AO154" s="8">
        <v>4925527</v>
      </c>
      <c r="AP154" s="8">
        <v>4901723</v>
      </c>
      <c r="AQ154" s="8">
        <v>4879361</v>
      </c>
      <c r="AR154" s="8">
        <v>4858902</v>
      </c>
      <c r="AS154" s="8">
        <v>4840834</v>
      </c>
      <c r="AT154" s="8">
        <v>4825669</v>
      </c>
    </row>
    <row r="155" spans="1:46" ht="15.75" x14ac:dyDescent="0.25">
      <c r="A155" s="8">
        <v>154</v>
      </c>
      <c r="B155" s="9">
        <v>410500</v>
      </c>
      <c r="C155" s="9" t="s">
        <v>203</v>
      </c>
      <c r="D155" s="12" t="s">
        <v>208</v>
      </c>
      <c r="E155" s="8">
        <v>5455314</v>
      </c>
      <c r="F155" s="8">
        <v>5477175</v>
      </c>
      <c r="G155" s="8">
        <v>5501344</v>
      </c>
      <c r="H155" s="8">
        <v>5527263</v>
      </c>
      <c r="I155" s="8">
        <v>5554407</v>
      </c>
      <c r="J155" s="8">
        <v>5582280</v>
      </c>
      <c r="K155" s="8">
        <v>5610420</v>
      </c>
      <c r="L155" s="8">
        <v>5638395</v>
      </c>
      <c r="M155" s="8">
        <v>5665805</v>
      </c>
      <c r="N155" s="8">
        <v>5692284</v>
      </c>
      <c r="O155" s="8">
        <v>5717493</v>
      </c>
      <c r="P155" s="8">
        <v>5741129</v>
      </c>
      <c r="Q155" s="8">
        <v>5762917</v>
      </c>
      <c r="R155" s="8">
        <v>5782617</v>
      </c>
      <c r="S155" s="8">
        <v>5800018</v>
      </c>
      <c r="T155" s="8">
        <v>5814942</v>
      </c>
      <c r="U155" s="8">
        <v>5827242</v>
      </c>
      <c r="V155" s="8">
        <v>5836803</v>
      </c>
      <c r="W155" s="8">
        <v>5843541</v>
      </c>
      <c r="X155" s="8">
        <v>5847405</v>
      </c>
      <c r="Y155" s="8">
        <v>5848373</v>
      </c>
      <c r="Z155" s="8">
        <v>5846457</v>
      </c>
      <c r="AA155" s="8">
        <v>5841700</v>
      </c>
      <c r="AB155" s="8">
        <v>5834176</v>
      </c>
      <c r="AC155" s="8">
        <v>5823992</v>
      </c>
      <c r="AD155" s="8">
        <v>5811284</v>
      </c>
      <c r="AE155" s="8">
        <v>5796223</v>
      </c>
      <c r="AF155" s="8">
        <v>5779010</v>
      </c>
      <c r="AG155" s="8">
        <v>5759875</v>
      </c>
      <c r="AH155" s="8">
        <v>5739085</v>
      </c>
      <c r="AI155" s="8">
        <v>5716934</v>
      </c>
      <c r="AJ155" s="8">
        <v>5693750</v>
      </c>
      <c r="AK155" s="8">
        <v>5669891</v>
      </c>
      <c r="AL155" s="8">
        <v>5645749</v>
      </c>
      <c r="AM155" s="8">
        <v>5621745</v>
      </c>
      <c r="AN155" s="8">
        <v>5598333</v>
      </c>
      <c r="AO155" s="8">
        <v>5575999</v>
      </c>
      <c r="AP155" s="8">
        <v>5555259</v>
      </c>
      <c r="AQ155" s="8">
        <v>5536662</v>
      </c>
      <c r="AR155" s="8">
        <v>5520788</v>
      </c>
      <c r="AS155" s="8">
        <v>5508249</v>
      </c>
      <c r="AT155" s="8">
        <v>5499689</v>
      </c>
    </row>
    <row r="156" spans="1:46" ht="15.75" x14ac:dyDescent="0.25">
      <c r="A156" s="8">
        <v>155</v>
      </c>
      <c r="B156" s="9">
        <v>410600</v>
      </c>
      <c r="C156" s="9" t="s">
        <v>203</v>
      </c>
      <c r="D156" s="12" t="s">
        <v>209</v>
      </c>
      <c r="E156" s="8">
        <v>1555806</v>
      </c>
      <c r="F156" s="8">
        <v>1565872</v>
      </c>
      <c r="G156" s="8">
        <v>1576371</v>
      </c>
      <c r="H156" s="8">
        <v>1587143</v>
      </c>
      <c r="I156" s="8">
        <v>1598041</v>
      </c>
      <c r="J156" s="8">
        <v>1608925</v>
      </c>
      <c r="K156" s="8">
        <v>1619665</v>
      </c>
      <c r="L156" s="8">
        <v>1630142</v>
      </c>
      <c r="M156" s="8">
        <v>1640245</v>
      </c>
      <c r="N156" s="8">
        <v>1649874</v>
      </c>
      <c r="O156" s="8">
        <v>1658936</v>
      </c>
      <c r="P156" s="8">
        <v>1667351</v>
      </c>
      <c r="Q156" s="8">
        <v>1675047</v>
      </c>
      <c r="R156" s="8">
        <v>1681959</v>
      </c>
      <c r="S156" s="8">
        <v>1688036</v>
      </c>
      <c r="T156" s="8">
        <v>1693233</v>
      </c>
      <c r="U156" s="8">
        <v>1697518</v>
      </c>
      <c r="V156" s="8">
        <v>1700864</v>
      </c>
      <c r="W156" s="8">
        <v>1703258</v>
      </c>
      <c r="X156" s="8">
        <v>1704693</v>
      </c>
      <c r="Y156" s="8">
        <v>1705175</v>
      </c>
      <c r="Z156" s="8">
        <v>1704716</v>
      </c>
      <c r="AA156" s="8">
        <v>1703340</v>
      </c>
      <c r="AB156" s="8">
        <v>1701081</v>
      </c>
      <c r="AC156" s="8">
        <v>1697979</v>
      </c>
      <c r="AD156" s="8">
        <v>1694087</v>
      </c>
      <c r="AE156" s="8">
        <v>1689467</v>
      </c>
      <c r="AF156" s="8">
        <v>1684189</v>
      </c>
      <c r="AG156" s="8">
        <v>1678335</v>
      </c>
      <c r="AH156" s="8">
        <v>1671993</v>
      </c>
      <c r="AI156" s="8">
        <v>1665264</v>
      </c>
      <c r="AJ156" s="8">
        <v>1658258</v>
      </c>
      <c r="AK156" s="8">
        <v>1651091</v>
      </c>
      <c r="AL156" s="8">
        <v>1643894</v>
      </c>
      <c r="AM156" s="8">
        <v>1636804</v>
      </c>
      <c r="AN156" s="8">
        <v>1629968</v>
      </c>
      <c r="AO156" s="8">
        <v>1623543</v>
      </c>
      <c r="AP156" s="8">
        <v>1617695</v>
      </c>
      <c r="AQ156" s="8">
        <v>1612601</v>
      </c>
      <c r="AR156" s="8">
        <v>1608446</v>
      </c>
      <c r="AS156" s="8">
        <v>1605425</v>
      </c>
      <c r="AT156" s="8">
        <v>1603744</v>
      </c>
    </row>
    <row r="157" spans="1:46" ht="15.75" x14ac:dyDescent="0.25">
      <c r="A157" s="8">
        <v>156</v>
      </c>
      <c r="B157" s="9">
        <v>410700</v>
      </c>
      <c r="C157" s="9" t="s">
        <v>203</v>
      </c>
      <c r="D157" s="12" t="s">
        <v>210</v>
      </c>
      <c r="E157" s="8">
        <v>6217054</v>
      </c>
      <c r="F157" s="8">
        <v>6251368</v>
      </c>
      <c r="G157" s="8">
        <v>6286655</v>
      </c>
      <c r="H157" s="8">
        <v>6322440</v>
      </c>
      <c r="I157" s="8">
        <v>6358279</v>
      </c>
      <c r="J157" s="8">
        <v>6393754</v>
      </c>
      <c r="K157" s="8">
        <v>6428479</v>
      </c>
      <c r="L157" s="8">
        <v>6462094</v>
      </c>
      <c r="M157" s="8">
        <v>6494271</v>
      </c>
      <c r="N157" s="8">
        <v>6524708</v>
      </c>
      <c r="O157" s="8">
        <v>6553134</v>
      </c>
      <c r="P157" s="8">
        <v>6579305</v>
      </c>
      <c r="Q157" s="8">
        <v>6603007</v>
      </c>
      <c r="R157" s="8">
        <v>6624056</v>
      </c>
      <c r="S157" s="8">
        <v>6642295</v>
      </c>
      <c r="T157" s="8">
        <v>6657595</v>
      </c>
      <c r="U157" s="8">
        <v>6669860</v>
      </c>
      <c r="V157" s="8">
        <v>6679018</v>
      </c>
      <c r="W157" s="8">
        <v>6685030</v>
      </c>
      <c r="X157" s="8">
        <v>6687882</v>
      </c>
      <c r="Y157" s="8">
        <v>6687593</v>
      </c>
      <c r="Z157" s="8">
        <v>6684208</v>
      </c>
      <c r="AA157" s="8">
        <v>6677801</v>
      </c>
      <c r="AB157" s="8">
        <v>6668477</v>
      </c>
      <c r="AC157" s="8">
        <v>6656367</v>
      </c>
      <c r="AD157" s="8">
        <v>6641633</v>
      </c>
      <c r="AE157" s="8">
        <v>6624466</v>
      </c>
      <c r="AF157" s="8">
        <v>6605084</v>
      </c>
      <c r="AG157" s="8">
        <v>6583735</v>
      </c>
      <c r="AH157" s="8">
        <v>6560697</v>
      </c>
      <c r="AI157" s="8">
        <v>6536275</v>
      </c>
      <c r="AJ157" s="8">
        <v>6510803</v>
      </c>
      <c r="AK157" s="8">
        <v>6484645</v>
      </c>
      <c r="AL157" s="8">
        <v>6458194</v>
      </c>
      <c r="AM157" s="8">
        <v>6431871</v>
      </c>
      <c r="AN157" s="8">
        <v>6406127</v>
      </c>
      <c r="AO157" s="8">
        <v>6381439</v>
      </c>
      <c r="AP157" s="8">
        <v>6358316</v>
      </c>
      <c r="AQ157" s="8">
        <v>6337296</v>
      </c>
      <c r="AR157" s="8">
        <v>6318943</v>
      </c>
      <c r="AS157" s="8">
        <v>6303852</v>
      </c>
      <c r="AT157" s="8">
        <v>6292647</v>
      </c>
    </row>
    <row r="158" spans="1:46" ht="15.75" x14ac:dyDescent="0.25">
      <c r="A158" s="8">
        <v>157</v>
      </c>
      <c r="B158" s="9">
        <v>410800</v>
      </c>
      <c r="C158" s="9" t="s">
        <v>203</v>
      </c>
      <c r="D158" s="12" t="s">
        <v>211</v>
      </c>
      <c r="E158" s="8">
        <v>3488574</v>
      </c>
      <c r="F158" s="8">
        <v>3520778</v>
      </c>
      <c r="G158" s="8">
        <v>3551383</v>
      </c>
      <c r="H158" s="8">
        <v>3580284</v>
      </c>
      <c r="I158" s="8">
        <v>3607388</v>
      </c>
      <c r="J158" s="8">
        <v>3632610</v>
      </c>
      <c r="K158" s="8">
        <v>3655880</v>
      </c>
      <c r="L158" s="8">
        <v>3677137</v>
      </c>
      <c r="M158" s="8">
        <v>3696330</v>
      </c>
      <c r="N158" s="8">
        <v>3713421</v>
      </c>
      <c r="O158" s="8">
        <v>3728383</v>
      </c>
      <c r="P158" s="8">
        <v>3741199</v>
      </c>
      <c r="Q158" s="8">
        <v>3751862</v>
      </c>
      <c r="R158" s="8">
        <v>3760380</v>
      </c>
      <c r="S158" s="8">
        <v>3766768</v>
      </c>
      <c r="T158" s="8">
        <v>3771053</v>
      </c>
      <c r="U158" s="8">
        <v>3773276</v>
      </c>
      <c r="V158" s="8">
        <v>3773484</v>
      </c>
      <c r="W158" s="8">
        <v>3771740</v>
      </c>
      <c r="X158" s="8">
        <v>3768115</v>
      </c>
      <c r="Y158" s="8">
        <v>3762691</v>
      </c>
      <c r="Z158" s="8">
        <v>3755563</v>
      </c>
      <c r="AA158" s="8">
        <v>3746836</v>
      </c>
      <c r="AB158" s="8">
        <v>3736626</v>
      </c>
      <c r="AC158" s="8">
        <v>3725059</v>
      </c>
      <c r="AD158" s="8">
        <v>3712274</v>
      </c>
      <c r="AE158" s="8">
        <v>3698421</v>
      </c>
      <c r="AF158" s="8">
        <v>3683658</v>
      </c>
      <c r="AG158" s="8">
        <v>3668159</v>
      </c>
      <c r="AH158" s="8">
        <v>3652105</v>
      </c>
      <c r="AI158" s="8">
        <v>3635689</v>
      </c>
      <c r="AJ158" s="8">
        <v>3619116</v>
      </c>
      <c r="AK158" s="8">
        <v>3602601</v>
      </c>
      <c r="AL158" s="8">
        <v>3586372</v>
      </c>
      <c r="AM158" s="8">
        <v>3570665</v>
      </c>
      <c r="AN158" s="8">
        <v>3555729</v>
      </c>
      <c r="AO158" s="8">
        <v>3541825</v>
      </c>
      <c r="AP158" s="8">
        <v>3529222</v>
      </c>
      <c r="AQ158" s="8">
        <v>3518203</v>
      </c>
      <c r="AR158" s="8">
        <v>3509060</v>
      </c>
      <c r="AS158" s="8">
        <v>3502098</v>
      </c>
      <c r="AT158" s="8">
        <v>3497632</v>
      </c>
    </row>
    <row r="159" spans="1:46" ht="15.75" x14ac:dyDescent="0.25">
      <c r="A159" s="8">
        <v>158</v>
      </c>
      <c r="B159" s="9">
        <v>410900</v>
      </c>
      <c r="C159" s="9" t="s">
        <v>203</v>
      </c>
      <c r="D159" s="12" t="s">
        <v>212</v>
      </c>
      <c r="E159" s="8">
        <v>3751446</v>
      </c>
      <c r="F159" s="8">
        <v>3771781</v>
      </c>
      <c r="G159" s="8">
        <v>3793216</v>
      </c>
      <c r="H159" s="8">
        <v>3815403</v>
      </c>
      <c r="I159" s="8">
        <v>3838014</v>
      </c>
      <c r="J159" s="8">
        <v>3860744</v>
      </c>
      <c r="K159" s="8">
        <v>3883308</v>
      </c>
      <c r="L159" s="8">
        <v>3905439</v>
      </c>
      <c r="M159" s="8">
        <v>3926895</v>
      </c>
      <c r="N159" s="8">
        <v>3947451</v>
      </c>
      <c r="O159" s="8">
        <v>3966903</v>
      </c>
      <c r="P159" s="8">
        <v>3985070</v>
      </c>
      <c r="Q159" s="8">
        <v>4001788</v>
      </c>
      <c r="R159" s="8">
        <v>4016916</v>
      </c>
      <c r="S159" s="8">
        <v>4030333</v>
      </c>
      <c r="T159" s="8">
        <v>4041938</v>
      </c>
      <c r="U159" s="8">
        <v>4051653</v>
      </c>
      <c r="V159" s="8">
        <v>4059416</v>
      </c>
      <c r="W159" s="8">
        <v>4065189</v>
      </c>
      <c r="X159" s="8">
        <v>4068955</v>
      </c>
      <c r="Y159" s="8">
        <v>4070715</v>
      </c>
      <c r="Z159" s="8">
        <v>4070491</v>
      </c>
      <c r="AA159" s="8">
        <v>4068329</v>
      </c>
      <c r="AB159" s="8">
        <v>4064290</v>
      </c>
      <c r="AC159" s="8">
        <v>4058461</v>
      </c>
      <c r="AD159" s="8">
        <v>4050945</v>
      </c>
      <c r="AE159" s="8">
        <v>4041869</v>
      </c>
      <c r="AF159" s="8">
        <v>4031379</v>
      </c>
      <c r="AG159" s="8">
        <v>4019641</v>
      </c>
      <c r="AH159" s="8">
        <v>4006843</v>
      </c>
      <c r="AI159" s="8">
        <v>3993193</v>
      </c>
      <c r="AJ159" s="8">
        <v>3978919</v>
      </c>
      <c r="AK159" s="8">
        <v>3964270</v>
      </c>
      <c r="AL159" s="8">
        <v>3949515</v>
      </c>
      <c r="AM159" s="8">
        <v>3934945</v>
      </c>
      <c r="AN159" s="8">
        <v>3920870</v>
      </c>
      <c r="AO159" s="8">
        <v>3907621</v>
      </c>
      <c r="AP159" s="8">
        <v>3895551</v>
      </c>
      <c r="AQ159" s="8">
        <v>3885032</v>
      </c>
      <c r="AR159" s="8">
        <v>3876455</v>
      </c>
      <c r="AS159" s="8">
        <v>3870236</v>
      </c>
      <c r="AT159" s="8">
        <v>3866808</v>
      </c>
    </row>
    <row r="160" spans="1:46" ht="15.75" x14ac:dyDescent="0.25">
      <c r="A160" s="8">
        <v>159</v>
      </c>
      <c r="B160" s="9">
        <v>411000</v>
      </c>
      <c r="C160" s="9" t="s">
        <v>203</v>
      </c>
      <c r="D160" s="12" t="s">
        <v>213</v>
      </c>
      <c r="E160" s="8">
        <v>4361110</v>
      </c>
      <c r="F160" s="8">
        <v>4379540</v>
      </c>
      <c r="G160" s="8">
        <v>4398737</v>
      </c>
      <c r="H160" s="8">
        <v>4418357</v>
      </c>
      <c r="I160" s="8">
        <v>4438076</v>
      </c>
      <c r="J160" s="8">
        <v>4457592</v>
      </c>
      <c r="K160" s="8">
        <v>4476625</v>
      </c>
      <c r="L160" s="8">
        <v>4494915</v>
      </c>
      <c r="M160" s="8">
        <v>4512225</v>
      </c>
      <c r="N160" s="8">
        <v>4528339</v>
      </c>
      <c r="O160" s="8">
        <v>4543061</v>
      </c>
      <c r="P160" s="8">
        <v>4556218</v>
      </c>
      <c r="Q160" s="8">
        <v>4567657</v>
      </c>
      <c r="R160" s="8">
        <v>4577248</v>
      </c>
      <c r="S160" s="8">
        <v>4584882</v>
      </c>
      <c r="T160" s="8">
        <v>4590469</v>
      </c>
      <c r="U160" s="8">
        <v>4593944</v>
      </c>
      <c r="V160" s="8">
        <v>4595262</v>
      </c>
      <c r="W160" s="8">
        <v>4594398</v>
      </c>
      <c r="X160" s="8">
        <v>4591350</v>
      </c>
      <c r="Y160" s="8">
        <v>4586136</v>
      </c>
      <c r="Z160" s="8">
        <v>4578798</v>
      </c>
      <c r="AA160" s="8">
        <v>4569396</v>
      </c>
      <c r="AB160" s="8">
        <v>4558014</v>
      </c>
      <c r="AC160" s="8">
        <v>4544756</v>
      </c>
      <c r="AD160" s="8">
        <v>4529748</v>
      </c>
      <c r="AE160" s="8">
        <v>4513137</v>
      </c>
      <c r="AF160" s="8">
        <v>4495092</v>
      </c>
      <c r="AG160" s="8">
        <v>4475802</v>
      </c>
      <c r="AH160" s="8">
        <v>4455480</v>
      </c>
      <c r="AI160" s="8">
        <v>4434358</v>
      </c>
      <c r="AJ160" s="8">
        <v>4412689</v>
      </c>
      <c r="AK160" s="8">
        <v>4390750</v>
      </c>
      <c r="AL160" s="8">
        <v>4368838</v>
      </c>
      <c r="AM160" s="8">
        <v>4347270</v>
      </c>
      <c r="AN160" s="8">
        <v>4326386</v>
      </c>
      <c r="AO160" s="8">
        <v>4306548</v>
      </c>
      <c r="AP160" s="8">
        <v>4288138</v>
      </c>
      <c r="AQ160" s="8">
        <v>4271559</v>
      </c>
      <c r="AR160" s="8">
        <v>4257238</v>
      </c>
      <c r="AS160" s="8">
        <v>4245620</v>
      </c>
      <c r="AT160" s="8">
        <v>4237174</v>
      </c>
    </row>
    <row r="161" spans="1:46" ht="15.75" x14ac:dyDescent="0.25">
      <c r="A161" s="8">
        <v>160</v>
      </c>
      <c r="B161" s="9">
        <v>411100</v>
      </c>
      <c r="C161" s="9" t="s">
        <v>203</v>
      </c>
      <c r="D161" s="12" t="s">
        <v>214</v>
      </c>
      <c r="E161" s="8">
        <v>2353506</v>
      </c>
      <c r="F161" s="8">
        <v>2367186</v>
      </c>
      <c r="G161" s="8">
        <v>2380292</v>
      </c>
      <c r="H161" s="8">
        <v>2392738</v>
      </c>
      <c r="I161" s="8">
        <v>2404446</v>
      </c>
      <c r="J161" s="8">
        <v>2415343</v>
      </c>
      <c r="K161" s="8">
        <v>2425365</v>
      </c>
      <c r="L161" s="8">
        <v>2434454</v>
      </c>
      <c r="M161" s="8">
        <v>2442561</v>
      </c>
      <c r="N161" s="8">
        <v>2449642</v>
      </c>
      <c r="O161" s="8">
        <v>2455662</v>
      </c>
      <c r="P161" s="8">
        <v>2460590</v>
      </c>
      <c r="Q161" s="8">
        <v>2464406</v>
      </c>
      <c r="R161" s="8">
        <v>2467096</v>
      </c>
      <c r="S161" s="8">
        <v>2468650</v>
      </c>
      <c r="T161" s="8">
        <v>2469070</v>
      </c>
      <c r="U161" s="8">
        <v>2468362</v>
      </c>
      <c r="V161" s="8">
        <v>2466541</v>
      </c>
      <c r="W161" s="8">
        <v>2463626</v>
      </c>
      <c r="X161" s="8">
        <v>2459647</v>
      </c>
      <c r="Y161" s="8">
        <v>2454639</v>
      </c>
      <c r="Z161" s="8">
        <v>2448644</v>
      </c>
      <c r="AA161" s="8">
        <v>2441712</v>
      </c>
      <c r="AB161" s="8">
        <v>2433901</v>
      </c>
      <c r="AC161" s="8">
        <v>2425273</v>
      </c>
      <c r="AD161" s="8">
        <v>2415900</v>
      </c>
      <c r="AE161" s="8">
        <v>2405861</v>
      </c>
      <c r="AF161" s="8">
        <v>2395240</v>
      </c>
      <c r="AG161" s="8">
        <v>2384130</v>
      </c>
      <c r="AH161" s="8">
        <v>2372632</v>
      </c>
      <c r="AI161" s="8">
        <v>2360851</v>
      </c>
      <c r="AJ161" s="8">
        <v>2348901</v>
      </c>
      <c r="AK161" s="8">
        <v>2336905</v>
      </c>
      <c r="AL161" s="8">
        <v>2324989</v>
      </c>
      <c r="AM161" s="8">
        <v>2313289</v>
      </c>
      <c r="AN161" s="8">
        <v>2301949</v>
      </c>
      <c r="AO161" s="8">
        <v>2291117</v>
      </c>
      <c r="AP161" s="8">
        <v>2280950</v>
      </c>
      <c r="AQ161" s="8">
        <v>2271612</v>
      </c>
      <c r="AR161" s="8">
        <v>2263275</v>
      </c>
      <c r="AS161" s="8">
        <v>2256116</v>
      </c>
      <c r="AT161" s="8">
        <v>2250321</v>
      </c>
    </row>
    <row r="162" spans="1:46" ht="15.75" x14ac:dyDescent="0.25">
      <c r="A162" s="8">
        <v>161</v>
      </c>
      <c r="B162" s="9">
        <v>411200</v>
      </c>
      <c r="C162" s="9" t="s">
        <v>203</v>
      </c>
      <c r="D162" s="12" t="s">
        <v>215</v>
      </c>
      <c r="E162" s="8">
        <v>2017298</v>
      </c>
      <c r="F162" s="8">
        <v>2034724</v>
      </c>
      <c r="G162" s="8">
        <v>2050493</v>
      </c>
      <c r="H162" s="8">
        <v>2064638</v>
      </c>
      <c r="I162" s="8">
        <v>2077189</v>
      </c>
      <c r="J162" s="8">
        <v>2088182</v>
      </c>
      <c r="K162" s="8">
        <v>2097652</v>
      </c>
      <c r="L162" s="8">
        <v>2105637</v>
      </c>
      <c r="M162" s="8">
        <v>2112176</v>
      </c>
      <c r="N162" s="8">
        <v>2117311</v>
      </c>
      <c r="O162" s="8">
        <v>2121084</v>
      </c>
      <c r="P162" s="8">
        <v>2123539</v>
      </c>
      <c r="Q162" s="8">
        <v>2124722</v>
      </c>
      <c r="R162" s="8">
        <v>2124682</v>
      </c>
      <c r="S162" s="8">
        <v>2123466</v>
      </c>
      <c r="T162" s="8">
        <v>2121127</v>
      </c>
      <c r="U162" s="8">
        <v>2117717</v>
      </c>
      <c r="V162" s="8">
        <v>2113291</v>
      </c>
      <c r="W162" s="8">
        <v>2107904</v>
      </c>
      <c r="X162" s="8">
        <v>2101614</v>
      </c>
      <c r="Y162" s="8">
        <v>2094480</v>
      </c>
      <c r="Z162" s="8">
        <v>2086564</v>
      </c>
      <c r="AA162" s="8">
        <v>2077929</v>
      </c>
      <c r="AB162" s="8">
        <v>2068638</v>
      </c>
      <c r="AC162" s="8">
        <v>2058758</v>
      </c>
      <c r="AD162" s="8">
        <v>2048356</v>
      </c>
      <c r="AE162" s="8">
        <v>2037503</v>
      </c>
      <c r="AF162" s="8">
        <v>2026268</v>
      </c>
      <c r="AG162" s="8">
        <v>2014726</v>
      </c>
      <c r="AH162" s="8">
        <v>2002949</v>
      </c>
      <c r="AI162" s="8">
        <v>1991015</v>
      </c>
      <c r="AJ162" s="8">
        <v>1979002</v>
      </c>
      <c r="AK162" s="8">
        <v>1966988</v>
      </c>
      <c r="AL162" s="8">
        <v>1955054</v>
      </c>
      <c r="AM162" s="8">
        <v>1943285</v>
      </c>
      <c r="AN162" s="8">
        <v>1931763</v>
      </c>
      <c r="AO162" s="8">
        <v>1920576</v>
      </c>
      <c r="AP162" s="8">
        <v>1909811</v>
      </c>
      <c r="AQ162" s="8">
        <v>1899557</v>
      </c>
      <c r="AR162" s="8">
        <v>1889906</v>
      </c>
      <c r="AS162" s="8">
        <v>1880951</v>
      </c>
      <c r="AT162" s="8">
        <v>1872785</v>
      </c>
    </row>
    <row r="163" spans="1:46" ht="15.75" x14ac:dyDescent="0.25">
      <c r="A163" s="8">
        <v>162</v>
      </c>
      <c r="B163" s="9">
        <v>411300</v>
      </c>
      <c r="C163" s="9" t="s">
        <v>203</v>
      </c>
      <c r="D163" s="12" t="s">
        <v>216</v>
      </c>
      <c r="E163" s="8">
        <v>9700448</v>
      </c>
      <c r="F163" s="8">
        <v>9712360</v>
      </c>
      <c r="G163" s="8">
        <v>9732203</v>
      </c>
      <c r="H163" s="8">
        <v>9758625</v>
      </c>
      <c r="I163" s="8">
        <v>9790347</v>
      </c>
      <c r="J163" s="8">
        <v>9826160</v>
      </c>
      <c r="K163" s="8">
        <v>9864928</v>
      </c>
      <c r="L163" s="8">
        <v>9905585</v>
      </c>
      <c r="M163" s="8">
        <v>9947137</v>
      </c>
      <c r="N163" s="8">
        <v>9988661</v>
      </c>
      <c r="O163" s="8">
        <v>10029307</v>
      </c>
      <c r="P163" s="8">
        <v>10068294</v>
      </c>
      <c r="Q163" s="8">
        <v>10104914</v>
      </c>
      <c r="R163" s="8">
        <v>10138530</v>
      </c>
      <c r="S163" s="8">
        <v>10168577</v>
      </c>
      <c r="T163" s="8">
        <v>10194559</v>
      </c>
      <c r="U163" s="8">
        <v>10216055</v>
      </c>
      <c r="V163" s="8">
        <v>10232714</v>
      </c>
      <c r="W163" s="8">
        <v>10244254</v>
      </c>
      <c r="X163" s="8">
        <v>10250467</v>
      </c>
      <c r="Y163" s="8">
        <v>10251217</v>
      </c>
      <c r="Z163" s="8">
        <v>10246438</v>
      </c>
      <c r="AA163" s="8">
        <v>10236135</v>
      </c>
      <c r="AB163" s="8">
        <v>10220385</v>
      </c>
      <c r="AC163" s="8">
        <v>10199337</v>
      </c>
      <c r="AD163" s="8">
        <v>10173211</v>
      </c>
      <c r="AE163" s="8">
        <v>10142297</v>
      </c>
      <c r="AF163" s="8">
        <v>10106959</v>
      </c>
      <c r="AG163" s="8">
        <v>10067631</v>
      </c>
      <c r="AH163" s="8">
        <v>10024818</v>
      </c>
      <c r="AI163" s="8">
        <v>9979097</v>
      </c>
      <c r="AJ163" s="8">
        <v>9931117</v>
      </c>
      <c r="AK163" s="8">
        <v>9881596</v>
      </c>
      <c r="AL163" s="8">
        <v>9831327</v>
      </c>
      <c r="AM163" s="8">
        <v>9781172</v>
      </c>
      <c r="AN163" s="8">
        <v>9732065</v>
      </c>
      <c r="AO163" s="8">
        <v>9685010</v>
      </c>
      <c r="AP163" s="8">
        <v>9641085</v>
      </c>
      <c r="AQ163" s="8">
        <v>9601439</v>
      </c>
      <c r="AR163" s="8">
        <v>9567290</v>
      </c>
      <c r="AS163" s="8">
        <v>9539929</v>
      </c>
      <c r="AT163" s="8">
        <v>9520719</v>
      </c>
    </row>
    <row r="164" spans="1:46" ht="15.75" x14ac:dyDescent="0.25">
      <c r="A164" s="8">
        <v>163</v>
      </c>
      <c r="B164" s="9">
        <v>411400</v>
      </c>
      <c r="C164" s="9" t="s">
        <v>203</v>
      </c>
      <c r="D164" s="12" t="s">
        <v>217</v>
      </c>
      <c r="E164" s="8">
        <v>7745083</v>
      </c>
      <c r="F164" s="8">
        <v>7815946</v>
      </c>
      <c r="G164" s="8">
        <v>7885364</v>
      </c>
      <c r="H164" s="8">
        <v>7952878</v>
      </c>
      <c r="I164" s="8">
        <v>8018062</v>
      </c>
      <c r="J164" s="8">
        <v>8080530</v>
      </c>
      <c r="K164" s="8">
        <v>8139929</v>
      </c>
      <c r="L164" s="8">
        <v>8195943</v>
      </c>
      <c r="M164" s="8">
        <v>8248290</v>
      </c>
      <c r="N164" s="8">
        <v>8296726</v>
      </c>
      <c r="O164" s="8">
        <v>8341042</v>
      </c>
      <c r="P164" s="8">
        <v>8381066</v>
      </c>
      <c r="Q164" s="8">
        <v>8416659</v>
      </c>
      <c r="R164" s="8">
        <v>8447720</v>
      </c>
      <c r="S164" s="8">
        <v>8474184</v>
      </c>
      <c r="T164" s="8">
        <v>8496021</v>
      </c>
      <c r="U164" s="8">
        <v>8513237</v>
      </c>
      <c r="V164" s="8">
        <v>8525874</v>
      </c>
      <c r="W164" s="8">
        <v>8534010</v>
      </c>
      <c r="X164" s="8">
        <v>8537759</v>
      </c>
      <c r="Y164" s="8">
        <v>8537269</v>
      </c>
      <c r="Z164" s="8">
        <v>8532727</v>
      </c>
      <c r="AA164" s="8">
        <v>8524353</v>
      </c>
      <c r="AB164" s="8">
        <v>8512404</v>
      </c>
      <c r="AC164" s="8">
        <v>8497174</v>
      </c>
      <c r="AD164" s="8">
        <v>8478991</v>
      </c>
      <c r="AE164" s="8">
        <v>8458219</v>
      </c>
      <c r="AF164" s="8">
        <v>8435259</v>
      </c>
      <c r="AG164" s="8">
        <v>8410546</v>
      </c>
      <c r="AH164" s="8">
        <v>8384554</v>
      </c>
      <c r="AI164" s="8">
        <v>8357790</v>
      </c>
      <c r="AJ164" s="8">
        <v>8330797</v>
      </c>
      <c r="AK164" s="8">
        <v>8304155</v>
      </c>
      <c r="AL164" s="8">
        <v>8278480</v>
      </c>
      <c r="AM164" s="8">
        <v>8254423</v>
      </c>
      <c r="AN164" s="8">
        <v>8232671</v>
      </c>
      <c r="AO164" s="8">
        <v>8213947</v>
      </c>
      <c r="AP164" s="8">
        <v>8199009</v>
      </c>
      <c r="AQ164" s="8">
        <v>8188652</v>
      </c>
      <c r="AR164" s="8">
        <v>8183707</v>
      </c>
      <c r="AS164" s="8">
        <v>8185040</v>
      </c>
      <c r="AT164" s="8">
        <v>8193553</v>
      </c>
    </row>
    <row r="165" spans="1:46" ht="15.75" x14ac:dyDescent="0.25">
      <c r="A165" s="8">
        <v>164</v>
      </c>
      <c r="B165" s="9">
        <v>411500</v>
      </c>
      <c r="C165" s="9" t="s">
        <v>203</v>
      </c>
      <c r="D165" s="12" t="s">
        <v>218</v>
      </c>
      <c r="E165" s="8">
        <v>6215117</v>
      </c>
      <c r="F165" s="8">
        <v>6233908</v>
      </c>
      <c r="G165" s="8">
        <v>6257410</v>
      </c>
      <c r="H165" s="8">
        <v>6284641</v>
      </c>
      <c r="I165" s="8">
        <v>6314674</v>
      </c>
      <c r="J165" s="8">
        <v>6346641</v>
      </c>
      <c r="K165" s="8">
        <v>6379732</v>
      </c>
      <c r="L165" s="8">
        <v>6413194</v>
      </c>
      <c r="M165" s="8">
        <v>6446331</v>
      </c>
      <c r="N165" s="8">
        <v>6478506</v>
      </c>
      <c r="O165" s="8">
        <v>6509136</v>
      </c>
      <c r="P165" s="8">
        <v>6537700</v>
      </c>
      <c r="Q165" s="8">
        <v>6563731</v>
      </c>
      <c r="R165" s="8">
        <v>6586822</v>
      </c>
      <c r="S165" s="8">
        <v>6606621</v>
      </c>
      <c r="T165" s="8">
        <v>6622835</v>
      </c>
      <c r="U165" s="8">
        <v>6635229</v>
      </c>
      <c r="V165" s="8">
        <v>6643624</v>
      </c>
      <c r="W165" s="8">
        <v>6647900</v>
      </c>
      <c r="X165" s="8">
        <v>6647993</v>
      </c>
      <c r="Y165" s="8">
        <v>6643897</v>
      </c>
      <c r="Z165" s="8">
        <v>6635664</v>
      </c>
      <c r="AA165" s="8">
        <v>6623404</v>
      </c>
      <c r="AB165" s="8">
        <v>6607282</v>
      </c>
      <c r="AC165" s="8">
        <v>6587522</v>
      </c>
      <c r="AD165" s="8">
        <v>6564408</v>
      </c>
      <c r="AE165" s="8">
        <v>6538276</v>
      </c>
      <c r="AF165" s="8">
        <v>6509525</v>
      </c>
      <c r="AG165" s="8">
        <v>6478607</v>
      </c>
      <c r="AH165" s="8">
        <v>6446035</v>
      </c>
      <c r="AI165" s="8">
        <v>6412377</v>
      </c>
      <c r="AJ165" s="8">
        <v>6378260</v>
      </c>
      <c r="AK165" s="8">
        <v>6344368</v>
      </c>
      <c r="AL165" s="8">
        <v>6311442</v>
      </c>
      <c r="AM165" s="8">
        <v>6280282</v>
      </c>
      <c r="AN165" s="8">
        <v>6251742</v>
      </c>
      <c r="AO165" s="8">
        <v>6226739</v>
      </c>
      <c r="AP165" s="8">
        <v>6206241</v>
      </c>
      <c r="AQ165" s="8">
        <v>6191280</v>
      </c>
      <c r="AR165" s="8">
        <v>6182940</v>
      </c>
      <c r="AS165" s="8">
        <v>6182366</v>
      </c>
      <c r="AT165" s="8">
        <v>6190759</v>
      </c>
    </row>
    <row r="166" spans="1:46" ht="15.75" x14ac:dyDescent="0.25">
      <c r="A166" s="8">
        <v>165</v>
      </c>
      <c r="B166" s="9">
        <v>411600</v>
      </c>
      <c r="C166" s="9" t="s">
        <v>203</v>
      </c>
      <c r="D166" s="12" t="s">
        <v>219</v>
      </c>
      <c r="E166" s="8">
        <v>8957328</v>
      </c>
      <c r="F166" s="8">
        <v>9025102</v>
      </c>
      <c r="G166" s="8">
        <v>9095455</v>
      </c>
      <c r="H166" s="8">
        <v>9167366</v>
      </c>
      <c r="I166" s="8">
        <v>9239880</v>
      </c>
      <c r="J166" s="8">
        <v>9312110</v>
      </c>
      <c r="K166" s="8">
        <v>9383231</v>
      </c>
      <c r="L166" s="8">
        <v>9452488</v>
      </c>
      <c r="M166" s="8">
        <v>9519190</v>
      </c>
      <c r="N166" s="8">
        <v>9582712</v>
      </c>
      <c r="O166" s="8">
        <v>9642493</v>
      </c>
      <c r="P166" s="8">
        <v>9698043</v>
      </c>
      <c r="Q166" s="8">
        <v>9748932</v>
      </c>
      <c r="R166" s="8">
        <v>9794801</v>
      </c>
      <c r="S166" s="8">
        <v>9835353</v>
      </c>
      <c r="T166" s="8">
        <v>9870359</v>
      </c>
      <c r="U166" s="8">
        <v>9899656</v>
      </c>
      <c r="V166" s="8">
        <v>9923146</v>
      </c>
      <c r="W166" s="8">
        <v>9940798</v>
      </c>
      <c r="X166" s="8">
        <v>9952646</v>
      </c>
      <c r="Y166" s="8">
        <v>9958789</v>
      </c>
      <c r="Z166" s="8">
        <v>9959395</v>
      </c>
      <c r="AA166" s="8">
        <v>9954695</v>
      </c>
      <c r="AB166" s="8">
        <v>9944987</v>
      </c>
      <c r="AC166" s="8">
        <v>9930636</v>
      </c>
      <c r="AD166" s="8">
        <v>9912070</v>
      </c>
      <c r="AE166" s="8">
        <v>9889786</v>
      </c>
      <c r="AF166" s="8">
        <v>9864346</v>
      </c>
      <c r="AG166" s="8">
        <v>9836377</v>
      </c>
      <c r="AH166" s="8">
        <v>9806572</v>
      </c>
      <c r="AI166" s="8">
        <v>9775692</v>
      </c>
      <c r="AJ166" s="8">
        <v>9744561</v>
      </c>
      <c r="AK166" s="8">
        <v>9714071</v>
      </c>
      <c r="AL166" s="8">
        <v>9685178</v>
      </c>
      <c r="AM166" s="8">
        <v>9658908</v>
      </c>
      <c r="AN166" s="8">
        <v>9636347</v>
      </c>
      <c r="AO166" s="8">
        <v>9618652</v>
      </c>
      <c r="AP166" s="8">
        <v>9607043</v>
      </c>
      <c r="AQ166" s="8">
        <v>9602808</v>
      </c>
      <c r="AR166" s="8">
        <v>9607298</v>
      </c>
      <c r="AS166" s="8">
        <v>9621933</v>
      </c>
      <c r="AT166" s="8">
        <v>9648198</v>
      </c>
    </row>
    <row r="167" spans="1:46" ht="15.75" x14ac:dyDescent="0.25">
      <c r="A167" s="8">
        <v>166</v>
      </c>
      <c r="B167" s="9">
        <v>411700</v>
      </c>
      <c r="C167" s="9" t="s">
        <v>203</v>
      </c>
      <c r="D167" s="12" t="s">
        <v>220</v>
      </c>
      <c r="E167" s="8">
        <v>6980998</v>
      </c>
      <c r="F167" s="8">
        <v>7007675</v>
      </c>
      <c r="G167" s="8">
        <v>7038492</v>
      </c>
      <c r="H167" s="8">
        <v>7072489</v>
      </c>
      <c r="I167" s="8">
        <v>7108762</v>
      </c>
      <c r="J167" s="8">
        <v>7146464</v>
      </c>
      <c r="K167" s="8">
        <v>7184807</v>
      </c>
      <c r="L167" s="8">
        <v>7223055</v>
      </c>
      <c r="M167" s="8">
        <v>7260534</v>
      </c>
      <c r="N167" s="8">
        <v>7296622</v>
      </c>
      <c r="O167" s="8">
        <v>7330757</v>
      </c>
      <c r="P167" s="8">
        <v>7362431</v>
      </c>
      <c r="Q167" s="8">
        <v>7391195</v>
      </c>
      <c r="R167" s="8">
        <v>7416656</v>
      </c>
      <c r="S167" s="8">
        <v>7438476</v>
      </c>
      <c r="T167" s="8">
        <v>7456375</v>
      </c>
      <c r="U167" s="8">
        <v>7470131</v>
      </c>
      <c r="V167" s="8">
        <v>7479576</v>
      </c>
      <c r="W167" s="8">
        <v>7484601</v>
      </c>
      <c r="X167" s="8">
        <v>7485152</v>
      </c>
      <c r="Y167" s="8">
        <v>7481233</v>
      </c>
      <c r="Z167" s="8">
        <v>7472902</v>
      </c>
      <c r="AA167" s="8">
        <v>7460278</v>
      </c>
      <c r="AB167" s="8">
        <v>7443533</v>
      </c>
      <c r="AC167" s="8">
        <v>7422898</v>
      </c>
      <c r="AD167" s="8">
        <v>7398658</v>
      </c>
      <c r="AE167" s="8">
        <v>7371157</v>
      </c>
      <c r="AF167" s="8">
        <v>7340795</v>
      </c>
      <c r="AG167" s="8">
        <v>7308029</v>
      </c>
      <c r="AH167" s="8">
        <v>7273372</v>
      </c>
      <c r="AI167" s="8">
        <v>7237394</v>
      </c>
      <c r="AJ167" s="8">
        <v>7200721</v>
      </c>
      <c r="AK167" s="8">
        <v>7164037</v>
      </c>
      <c r="AL167" s="8">
        <v>7128081</v>
      </c>
      <c r="AM167" s="8">
        <v>7093651</v>
      </c>
      <c r="AN167" s="8">
        <v>7061599</v>
      </c>
      <c r="AO167" s="8">
        <v>7032835</v>
      </c>
      <c r="AP167" s="8">
        <v>7008326</v>
      </c>
      <c r="AQ167" s="8">
        <v>6989095</v>
      </c>
      <c r="AR167" s="8">
        <v>6976223</v>
      </c>
      <c r="AS167" s="8">
        <v>6970845</v>
      </c>
      <c r="AT167" s="8">
        <v>6974155</v>
      </c>
    </row>
    <row r="168" spans="1:46" ht="15.75" x14ac:dyDescent="0.25">
      <c r="A168" s="8">
        <v>167</v>
      </c>
      <c r="B168" s="13">
        <v>419001</v>
      </c>
      <c r="C168" s="9" t="s">
        <v>203</v>
      </c>
      <c r="D168" s="14" t="s">
        <v>221</v>
      </c>
      <c r="E168" s="8">
        <v>720495</v>
      </c>
      <c r="F168" s="8">
        <v>727210</v>
      </c>
      <c r="G168" s="8">
        <v>733444</v>
      </c>
      <c r="H168" s="8">
        <v>739196</v>
      </c>
      <c r="I168" s="8">
        <v>744464</v>
      </c>
      <c r="J168" s="8">
        <v>749248</v>
      </c>
      <c r="K168" s="8">
        <v>753551</v>
      </c>
      <c r="L168" s="8">
        <v>757374</v>
      </c>
      <c r="M168" s="8">
        <v>760723</v>
      </c>
      <c r="N168" s="8">
        <v>763601</v>
      </c>
      <c r="O168" s="8">
        <v>766017</v>
      </c>
      <c r="P168" s="8">
        <v>767978</v>
      </c>
      <c r="Q168" s="8">
        <v>769492</v>
      </c>
      <c r="R168" s="8">
        <v>770572</v>
      </c>
      <c r="S168" s="8">
        <v>771228</v>
      </c>
      <c r="T168" s="8">
        <v>771474</v>
      </c>
      <c r="U168" s="8">
        <v>771323</v>
      </c>
      <c r="V168" s="8">
        <v>770792</v>
      </c>
      <c r="W168" s="8">
        <v>769898</v>
      </c>
      <c r="X168" s="8">
        <v>768658</v>
      </c>
      <c r="Y168" s="8">
        <v>767092</v>
      </c>
      <c r="Z168" s="8">
        <v>765221</v>
      </c>
      <c r="AA168" s="8">
        <v>763066</v>
      </c>
      <c r="AB168" s="8">
        <v>760652</v>
      </c>
      <c r="AC168" s="8">
        <v>758003</v>
      </c>
      <c r="AD168" s="8">
        <v>755143</v>
      </c>
      <c r="AE168" s="8">
        <v>752102</v>
      </c>
      <c r="AF168" s="8">
        <v>748906</v>
      </c>
      <c r="AG168" s="8">
        <v>745587</v>
      </c>
      <c r="AH168" s="8">
        <v>742174</v>
      </c>
      <c r="AI168" s="8">
        <v>738699</v>
      </c>
      <c r="AJ168" s="8">
        <v>735198</v>
      </c>
      <c r="AK168" s="8">
        <v>731703</v>
      </c>
      <c r="AL168" s="8">
        <v>728252</v>
      </c>
      <c r="AM168" s="8">
        <v>724882</v>
      </c>
      <c r="AN168" s="8">
        <v>721630</v>
      </c>
      <c r="AO168" s="8">
        <v>718538</v>
      </c>
      <c r="AP168" s="8">
        <v>715647</v>
      </c>
      <c r="AQ168" s="8">
        <v>712998</v>
      </c>
      <c r="AR168" s="8">
        <v>710636</v>
      </c>
      <c r="AS168" s="8">
        <v>708605</v>
      </c>
      <c r="AT168" s="8">
        <v>706953</v>
      </c>
    </row>
    <row r="169" spans="1:46" ht="15.75" x14ac:dyDescent="0.25">
      <c r="A169" s="8">
        <v>168</v>
      </c>
      <c r="B169" s="9">
        <v>420100</v>
      </c>
      <c r="C169" s="9" t="s">
        <v>222</v>
      </c>
      <c r="D169" s="12" t="s">
        <v>223</v>
      </c>
      <c r="E169" s="8">
        <v>12157596</v>
      </c>
      <c r="F169" s="8">
        <v>12325536</v>
      </c>
      <c r="G169" s="8">
        <v>12467232</v>
      </c>
      <c r="H169" s="8">
        <v>12584748</v>
      </c>
      <c r="I169" s="8">
        <v>12680067</v>
      </c>
      <c r="J169" s="8">
        <v>12755090</v>
      </c>
      <c r="K169" s="8">
        <v>12811638</v>
      </c>
      <c r="L169" s="8">
        <v>12851448</v>
      </c>
      <c r="M169" s="8">
        <v>12876177</v>
      </c>
      <c r="N169" s="8">
        <v>12887399</v>
      </c>
      <c r="O169" s="8">
        <v>12886607</v>
      </c>
      <c r="P169" s="8">
        <v>12875213</v>
      </c>
      <c r="Q169" s="8">
        <v>12854546</v>
      </c>
      <c r="R169" s="8">
        <v>12825854</v>
      </c>
      <c r="S169" s="8">
        <v>12790303</v>
      </c>
      <c r="T169" s="8">
        <v>12748978</v>
      </c>
      <c r="U169" s="8">
        <v>12702881</v>
      </c>
      <c r="V169" s="8">
        <v>12652934</v>
      </c>
      <c r="W169" s="8">
        <v>12599976</v>
      </c>
      <c r="X169" s="8">
        <v>12544765</v>
      </c>
      <c r="Y169" s="8">
        <v>12487976</v>
      </c>
      <c r="Z169" s="8">
        <v>12430205</v>
      </c>
      <c r="AA169" s="8">
        <v>12371964</v>
      </c>
      <c r="AB169" s="8">
        <v>12313684</v>
      </c>
      <c r="AC169" s="8">
        <v>12255714</v>
      </c>
      <c r="AD169" s="8">
        <v>12198322</v>
      </c>
      <c r="AE169" s="8">
        <v>12141693</v>
      </c>
      <c r="AF169" s="8">
        <v>12085932</v>
      </c>
      <c r="AG169" s="8">
        <v>12031062</v>
      </c>
      <c r="AH169" s="8">
        <v>11977023</v>
      </c>
      <c r="AI169" s="8">
        <v>11923674</v>
      </c>
      <c r="AJ169" s="8">
        <v>11870793</v>
      </c>
      <c r="AK169" s="8">
        <v>11818076</v>
      </c>
      <c r="AL169" s="8">
        <v>11765137</v>
      </c>
      <c r="AM169" s="8">
        <v>11711507</v>
      </c>
      <c r="AN169" s="8">
        <v>11656639</v>
      </c>
      <c r="AO169" s="8">
        <v>11599900</v>
      </c>
      <c r="AP169" s="8">
        <v>11540578</v>
      </c>
      <c r="AQ169" s="8">
        <v>11477879</v>
      </c>
      <c r="AR169" s="8">
        <v>11410927</v>
      </c>
      <c r="AS169" s="8">
        <v>11338763</v>
      </c>
      <c r="AT169" s="8">
        <v>11260349</v>
      </c>
    </row>
    <row r="170" spans="1:46" ht="15.75" x14ac:dyDescent="0.25">
      <c r="A170" s="8">
        <v>169</v>
      </c>
      <c r="B170" s="9">
        <v>420200</v>
      </c>
      <c r="C170" s="9" t="s">
        <v>222</v>
      </c>
      <c r="D170" s="12" t="s">
        <v>224</v>
      </c>
      <c r="E170" s="8">
        <v>2448955</v>
      </c>
      <c r="F170" s="8">
        <v>2468906</v>
      </c>
      <c r="G170" s="8">
        <v>2487850</v>
      </c>
      <c r="H170" s="8">
        <v>2505725</v>
      </c>
      <c r="I170" s="8">
        <v>2522477</v>
      </c>
      <c r="J170" s="8">
        <v>2538058</v>
      </c>
      <c r="K170" s="8">
        <v>2552425</v>
      </c>
      <c r="L170" s="8">
        <v>2565543</v>
      </c>
      <c r="M170" s="8">
        <v>2577382</v>
      </c>
      <c r="N170" s="8">
        <v>2587919</v>
      </c>
      <c r="O170" s="8">
        <v>2597136</v>
      </c>
      <c r="P170" s="8">
        <v>2605023</v>
      </c>
      <c r="Q170" s="8">
        <v>2611575</v>
      </c>
      <c r="R170" s="8">
        <v>2616794</v>
      </c>
      <c r="S170" s="8">
        <v>2620687</v>
      </c>
      <c r="T170" s="8">
        <v>2623267</v>
      </c>
      <c r="U170" s="8">
        <v>2624556</v>
      </c>
      <c r="V170" s="8">
        <v>2624580</v>
      </c>
      <c r="W170" s="8">
        <v>2623371</v>
      </c>
      <c r="X170" s="8">
        <v>2620969</v>
      </c>
      <c r="Y170" s="8">
        <v>2617418</v>
      </c>
      <c r="Z170" s="8">
        <v>2612770</v>
      </c>
      <c r="AA170" s="8">
        <v>2607082</v>
      </c>
      <c r="AB170" s="8">
        <v>2600418</v>
      </c>
      <c r="AC170" s="8">
        <v>2592848</v>
      </c>
      <c r="AD170" s="8">
        <v>2584448</v>
      </c>
      <c r="AE170" s="8">
        <v>2575301</v>
      </c>
      <c r="AF170" s="8">
        <v>2565496</v>
      </c>
      <c r="AG170" s="8">
        <v>2555127</v>
      </c>
      <c r="AH170" s="8">
        <v>2544295</v>
      </c>
      <c r="AI170" s="8">
        <v>2533108</v>
      </c>
      <c r="AJ170" s="8">
        <v>2521680</v>
      </c>
      <c r="AK170" s="8">
        <v>2510130</v>
      </c>
      <c r="AL170" s="8">
        <v>2498584</v>
      </c>
      <c r="AM170" s="8">
        <v>2487175</v>
      </c>
      <c r="AN170" s="8">
        <v>2476042</v>
      </c>
      <c r="AO170" s="8">
        <v>2465328</v>
      </c>
      <c r="AP170" s="8">
        <v>2455184</v>
      </c>
      <c r="AQ170" s="8">
        <v>2445769</v>
      </c>
      <c r="AR170" s="8">
        <v>2437245</v>
      </c>
      <c r="AS170" s="8">
        <v>2429782</v>
      </c>
      <c r="AT170" s="8">
        <v>2423556</v>
      </c>
    </row>
    <row r="171" spans="1:46" ht="15.75" x14ac:dyDescent="0.25">
      <c r="A171" s="8">
        <v>170</v>
      </c>
      <c r="B171" s="9">
        <v>420300</v>
      </c>
      <c r="C171" s="9" t="s">
        <v>222</v>
      </c>
      <c r="D171" s="12" t="s">
        <v>225</v>
      </c>
      <c r="E171" s="8">
        <v>3186003</v>
      </c>
      <c r="F171" s="8">
        <v>3208734</v>
      </c>
      <c r="G171" s="8">
        <v>3229260</v>
      </c>
      <c r="H171" s="8">
        <v>3247614</v>
      </c>
      <c r="I171" s="8">
        <v>3263829</v>
      </c>
      <c r="J171" s="8">
        <v>3277945</v>
      </c>
      <c r="K171" s="8">
        <v>3290000</v>
      </c>
      <c r="L171" s="8">
        <v>3300038</v>
      </c>
      <c r="M171" s="8">
        <v>3308104</v>
      </c>
      <c r="N171" s="8">
        <v>3314245</v>
      </c>
      <c r="O171" s="8">
        <v>3318511</v>
      </c>
      <c r="P171" s="8">
        <v>3320955</v>
      </c>
      <c r="Q171" s="8">
        <v>3321633</v>
      </c>
      <c r="R171" s="8">
        <v>3320603</v>
      </c>
      <c r="S171" s="8">
        <v>3317925</v>
      </c>
      <c r="T171" s="8">
        <v>3313662</v>
      </c>
      <c r="U171" s="8">
        <v>3307879</v>
      </c>
      <c r="V171" s="8">
        <v>3300645</v>
      </c>
      <c r="W171" s="8">
        <v>3292031</v>
      </c>
      <c r="X171" s="8">
        <v>3282110</v>
      </c>
      <c r="Y171" s="8">
        <v>3270957</v>
      </c>
      <c r="Z171" s="8">
        <v>3258652</v>
      </c>
      <c r="AA171" s="8">
        <v>3245274</v>
      </c>
      <c r="AB171" s="8">
        <v>3230908</v>
      </c>
      <c r="AC171" s="8">
        <v>3215639</v>
      </c>
      <c r="AD171" s="8">
        <v>3199556</v>
      </c>
      <c r="AE171" s="8">
        <v>3182751</v>
      </c>
      <c r="AF171" s="8">
        <v>3165317</v>
      </c>
      <c r="AG171" s="8">
        <v>3147350</v>
      </c>
      <c r="AH171" s="8">
        <v>3128949</v>
      </c>
      <c r="AI171" s="8">
        <v>3110216</v>
      </c>
      <c r="AJ171" s="8">
        <v>3091255</v>
      </c>
      <c r="AK171" s="8">
        <v>3072172</v>
      </c>
      <c r="AL171" s="8">
        <v>3053076</v>
      </c>
      <c r="AM171" s="8">
        <v>3034079</v>
      </c>
      <c r="AN171" s="8">
        <v>3015295</v>
      </c>
      <c r="AO171" s="8">
        <v>2996840</v>
      </c>
      <c r="AP171" s="8">
        <v>2978835</v>
      </c>
      <c r="AQ171" s="8">
        <v>2961401</v>
      </c>
      <c r="AR171" s="8">
        <v>2944663</v>
      </c>
      <c r="AS171" s="8">
        <v>2928746</v>
      </c>
      <c r="AT171" s="8">
        <v>2913782</v>
      </c>
    </row>
    <row r="172" spans="1:46" ht="15.75" x14ac:dyDescent="0.25">
      <c r="A172" s="8">
        <v>171</v>
      </c>
      <c r="B172" s="9">
        <v>420500</v>
      </c>
      <c r="C172" s="9" t="s">
        <v>222</v>
      </c>
      <c r="D172" s="12" t="s">
        <v>226</v>
      </c>
      <c r="E172" s="8">
        <v>3994116</v>
      </c>
      <c r="F172" s="8">
        <v>4017126</v>
      </c>
      <c r="G172" s="8">
        <v>4034992</v>
      </c>
      <c r="H172" s="8">
        <v>4048013</v>
      </c>
      <c r="I172" s="8">
        <v>4056483</v>
      </c>
      <c r="J172" s="8">
        <v>4060685</v>
      </c>
      <c r="K172" s="8">
        <v>4060896</v>
      </c>
      <c r="L172" s="8">
        <v>4057384</v>
      </c>
      <c r="M172" s="8">
        <v>4050409</v>
      </c>
      <c r="N172" s="8">
        <v>4040222</v>
      </c>
      <c r="O172" s="8">
        <v>4027069</v>
      </c>
      <c r="P172" s="8">
        <v>4011183</v>
      </c>
      <c r="Q172" s="8">
        <v>3992793</v>
      </c>
      <c r="R172" s="8">
        <v>3972119</v>
      </c>
      <c r="S172" s="8">
        <v>3949370</v>
      </c>
      <c r="T172" s="8">
        <v>3924752</v>
      </c>
      <c r="U172" s="8">
        <v>3898458</v>
      </c>
      <c r="V172" s="8">
        <v>3870675</v>
      </c>
      <c r="W172" s="8">
        <v>3841583</v>
      </c>
      <c r="X172" s="8">
        <v>3811352</v>
      </c>
      <c r="Y172" s="8">
        <v>3780145</v>
      </c>
      <c r="Z172" s="8">
        <v>3748116</v>
      </c>
      <c r="AA172" s="8">
        <v>3715411</v>
      </c>
      <c r="AB172" s="8">
        <v>3682169</v>
      </c>
      <c r="AC172" s="8">
        <v>3648520</v>
      </c>
      <c r="AD172" s="8">
        <v>3614585</v>
      </c>
      <c r="AE172" s="8">
        <v>3580479</v>
      </c>
      <c r="AF172" s="8">
        <v>3546308</v>
      </c>
      <c r="AG172" s="8">
        <v>3512168</v>
      </c>
      <c r="AH172" s="8">
        <v>3478150</v>
      </c>
      <c r="AI172" s="8">
        <v>3444334</v>
      </c>
      <c r="AJ172" s="8">
        <v>3410795</v>
      </c>
      <c r="AK172" s="8">
        <v>3377597</v>
      </c>
      <c r="AL172" s="8">
        <v>3344797</v>
      </c>
      <c r="AM172" s="8">
        <v>3312444</v>
      </c>
      <c r="AN172" s="8">
        <v>3280579</v>
      </c>
      <c r="AO172" s="8">
        <v>3249235</v>
      </c>
      <c r="AP172" s="8">
        <v>3218436</v>
      </c>
      <c r="AQ172" s="8">
        <v>3188199</v>
      </c>
      <c r="AR172" s="8">
        <v>3158531</v>
      </c>
      <c r="AS172" s="8">
        <v>3129434</v>
      </c>
      <c r="AT172" s="8">
        <v>3100898</v>
      </c>
    </row>
    <row r="173" spans="1:46" ht="15.75" x14ac:dyDescent="0.25">
      <c r="A173" s="8">
        <v>172</v>
      </c>
      <c r="B173" s="9">
        <v>420600</v>
      </c>
      <c r="C173" s="9" t="s">
        <v>222</v>
      </c>
      <c r="D173" s="12" t="s">
        <v>227</v>
      </c>
      <c r="E173" s="8">
        <v>5224700</v>
      </c>
      <c r="F173" s="8">
        <v>5260536</v>
      </c>
      <c r="G173" s="8">
        <v>5292517</v>
      </c>
      <c r="H173" s="8">
        <v>5320707</v>
      </c>
      <c r="I173" s="8">
        <v>5345175</v>
      </c>
      <c r="J173" s="8">
        <v>5365995</v>
      </c>
      <c r="K173" s="8">
        <v>5383244</v>
      </c>
      <c r="L173" s="8">
        <v>5397004</v>
      </c>
      <c r="M173" s="8">
        <v>5407362</v>
      </c>
      <c r="N173" s="8">
        <v>5414408</v>
      </c>
      <c r="O173" s="8">
        <v>5418239</v>
      </c>
      <c r="P173" s="8">
        <v>5418953</v>
      </c>
      <c r="Q173" s="8">
        <v>5416655</v>
      </c>
      <c r="R173" s="8">
        <v>5411453</v>
      </c>
      <c r="S173" s="8">
        <v>5403461</v>
      </c>
      <c r="T173" s="8">
        <v>5392795</v>
      </c>
      <c r="U173" s="8">
        <v>5379578</v>
      </c>
      <c r="V173" s="8">
        <v>5363935</v>
      </c>
      <c r="W173" s="8">
        <v>5345998</v>
      </c>
      <c r="X173" s="8">
        <v>5325900</v>
      </c>
      <c r="Y173" s="8">
        <v>5303781</v>
      </c>
      <c r="Z173" s="8">
        <v>5279786</v>
      </c>
      <c r="AA173" s="8">
        <v>5254062</v>
      </c>
      <c r="AB173" s="8">
        <v>5226762</v>
      </c>
      <c r="AC173" s="8">
        <v>5198042</v>
      </c>
      <c r="AD173" s="8">
        <v>5168065</v>
      </c>
      <c r="AE173" s="8">
        <v>5136996</v>
      </c>
      <c r="AF173" s="8">
        <v>5105004</v>
      </c>
      <c r="AG173" s="8">
        <v>5072265</v>
      </c>
      <c r="AH173" s="8">
        <v>5038958</v>
      </c>
      <c r="AI173" s="8">
        <v>5005266</v>
      </c>
      <c r="AJ173" s="8">
        <v>4971376</v>
      </c>
      <c r="AK173" s="8">
        <v>4937482</v>
      </c>
      <c r="AL173" s="8">
        <v>4903779</v>
      </c>
      <c r="AM173" s="8">
        <v>4870468</v>
      </c>
      <c r="AN173" s="8">
        <v>4837756</v>
      </c>
      <c r="AO173" s="8">
        <v>4805850</v>
      </c>
      <c r="AP173" s="8">
        <v>4774967</v>
      </c>
      <c r="AQ173" s="8">
        <v>4745325</v>
      </c>
      <c r="AR173" s="8">
        <v>4717145</v>
      </c>
      <c r="AS173" s="8">
        <v>4690657</v>
      </c>
      <c r="AT173" s="8">
        <v>4666091</v>
      </c>
    </row>
    <row r="174" spans="1:46" ht="15.75" x14ac:dyDescent="0.25">
      <c r="A174" s="8">
        <v>173</v>
      </c>
      <c r="B174" s="9">
        <v>420700</v>
      </c>
      <c r="C174" s="9" t="s">
        <v>222</v>
      </c>
      <c r="D174" s="12" t="s">
        <v>228</v>
      </c>
      <c r="E174" s="8">
        <v>1069831</v>
      </c>
      <c r="F174" s="8">
        <v>1079276</v>
      </c>
      <c r="G174" s="8">
        <v>1087840</v>
      </c>
      <c r="H174" s="8">
        <v>1095538</v>
      </c>
      <c r="I174" s="8">
        <v>1102386</v>
      </c>
      <c r="J174" s="8">
        <v>1108404</v>
      </c>
      <c r="K174" s="8">
        <v>1113610</v>
      </c>
      <c r="L174" s="8">
        <v>1118024</v>
      </c>
      <c r="M174" s="8">
        <v>1121666</v>
      </c>
      <c r="N174" s="8">
        <v>1124558</v>
      </c>
      <c r="O174" s="8">
        <v>1126723</v>
      </c>
      <c r="P174" s="8">
        <v>1128186</v>
      </c>
      <c r="Q174" s="8">
        <v>1128969</v>
      </c>
      <c r="R174" s="8">
        <v>1129099</v>
      </c>
      <c r="S174" s="8">
        <v>1128603</v>
      </c>
      <c r="T174" s="8">
        <v>1127508</v>
      </c>
      <c r="U174" s="8">
        <v>1125842</v>
      </c>
      <c r="V174" s="8">
        <v>1123635</v>
      </c>
      <c r="W174" s="8">
        <v>1120917</v>
      </c>
      <c r="X174" s="8">
        <v>1117719</v>
      </c>
      <c r="Y174" s="8">
        <v>1114075</v>
      </c>
      <c r="Z174" s="8">
        <v>1110016</v>
      </c>
      <c r="AA174" s="8">
        <v>1105577</v>
      </c>
      <c r="AB174" s="8">
        <v>1100793</v>
      </c>
      <c r="AC174" s="8">
        <v>1095701</v>
      </c>
      <c r="AD174" s="8">
        <v>1090338</v>
      </c>
      <c r="AE174" s="8">
        <v>1084740</v>
      </c>
      <c r="AF174" s="8">
        <v>1078948</v>
      </c>
      <c r="AG174" s="8">
        <v>1073001</v>
      </c>
      <c r="AH174" s="8">
        <v>1066941</v>
      </c>
      <c r="AI174" s="8">
        <v>1060808</v>
      </c>
      <c r="AJ174" s="8">
        <v>1054646</v>
      </c>
      <c r="AK174" s="8">
        <v>1048499</v>
      </c>
      <c r="AL174" s="8">
        <v>1042411</v>
      </c>
      <c r="AM174" s="8">
        <v>1036427</v>
      </c>
      <c r="AN174" s="8">
        <v>1030595</v>
      </c>
      <c r="AO174" s="8">
        <v>1024962</v>
      </c>
      <c r="AP174" s="8">
        <v>1019577</v>
      </c>
      <c r="AQ174" s="8">
        <v>1014488</v>
      </c>
      <c r="AR174" s="8">
        <v>1009747</v>
      </c>
      <c r="AS174" s="8">
        <v>1005404</v>
      </c>
      <c r="AT174" s="8">
        <v>1001513</v>
      </c>
    </row>
    <row r="175" spans="1:46" ht="15.75" x14ac:dyDescent="0.25">
      <c r="A175" s="8">
        <v>174</v>
      </c>
      <c r="B175" s="9">
        <v>420800</v>
      </c>
      <c r="C175" s="9" t="s">
        <v>222</v>
      </c>
      <c r="D175" s="12" t="s">
        <v>229</v>
      </c>
      <c r="E175" s="8">
        <v>2575447</v>
      </c>
      <c r="F175" s="8">
        <v>2596700</v>
      </c>
      <c r="G175" s="8">
        <v>2614643</v>
      </c>
      <c r="H175" s="8">
        <v>2629443</v>
      </c>
      <c r="I175" s="8">
        <v>2641264</v>
      </c>
      <c r="J175" s="8">
        <v>2650265</v>
      </c>
      <c r="K175" s="8">
        <v>2656603</v>
      </c>
      <c r="L175" s="8">
        <v>2660429</v>
      </c>
      <c r="M175" s="8">
        <v>2661894</v>
      </c>
      <c r="N175" s="8">
        <v>2661142</v>
      </c>
      <c r="O175" s="8">
        <v>2658315</v>
      </c>
      <c r="P175" s="8">
        <v>2653552</v>
      </c>
      <c r="Q175" s="8">
        <v>2646987</v>
      </c>
      <c r="R175" s="8">
        <v>2638751</v>
      </c>
      <c r="S175" s="8">
        <v>2628972</v>
      </c>
      <c r="T175" s="8">
        <v>2617773</v>
      </c>
      <c r="U175" s="8">
        <v>2605274</v>
      </c>
      <c r="V175" s="8">
        <v>2591592</v>
      </c>
      <c r="W175" s="8">
        <v>2576841</v>
      </c>
      <c r="X175" s="8">
        <v>2561129</v>
      </c>
      <c r="Y175" s="8">
        <v>2544563</v>
      </c>
      <c r="Z175" s="8">
        <v>2527244</v>
      </c>
      <c r="AA175" s="8">
        <v>2509271</v>
      </c>
      <c r="AB175" s="8">
        <v>2490740</v>
      </c>
      <c r="AC175" s="8">
        <v>2471741</v>
      </c>
      <c r="AD175" s="8">
        <v>2452363</v>
      </c>
      <c r="AE175" s="8">
        <v>2432689</v>
      </c>
      <c r="AF175" s="8">
        <v>2412801</v>
      </c>
      <c r="AG175" s="8">
        <v>2392776</v>
      </c>
      <c r="AH175" s="8">
        <v>2372686</v>
      </c>
      <c r="AI175" s="8">
        <v>2352602</v>
      </c>
      <c r="AJ175" s="8">
        <v>2332590</v>
      </c>
      <c r="AK175" s="8">
        <v>2312713</v>
      </c>
      <c r="AL175" s="8">
        <v>2293029</v>
      </c>
      <c r="AM175" s="8">
        <v>2273595</v>
      </c>
      <c r="AN175" s="8">
        <v>2254462</v>
      </c>
      <c r="AO175" s="8">
        <v>2235677</v>
      </c>
      <c r="AP175" s="8">
        <v>2217287</v>
      </c>
      <c r="AQ175" s="8">
        <v>2199332</v>
      </c>
      <c r="AR175" s="8">
        <v>2181849</v>
      </c>
      <c r="AS175" s="8">
        <v>2164872</v>
      </c>
      <c r="AT175" s="8">
        <v>2148432</v>
      </c>
    </row>
    <row r="176" spans="1:46" ht="15.75" x14ac:dyDescent="0.25">
      <c r="A176" s="8">
        <v>175</v>
      </c>
      <c r="B176" s="9">
        <v>420900</v>
      </c>
      <c r="C176" s="9" t="s">
        <v>222</v>
      </c>
      <c r="D176" s="12" t="s">
        <v>230</v>
      </c>
      <c r="E176" s="8">
        <v>4234844</v>
      </c>
      <c r="F176" s="8">
        <v>4270040</v>
      </c>
      <c r="G176" s="8">
        <v>4301418</v>
      </c>
      <c r="H176" s="8">
        <v>4329088</v>
      </c>
      <c r="I176" s="8">
        <v>4353159</v>
      </c>
      <c r="J176" s="8">
        <v>4373746</v>
      </c>
      <c r="K176" s="8">
        <v>4390961</v>
      </c>
      <c r="L176" s="8">
        <v>4404919</v>
      </c>
      <c r="M176" s="8">
        <v>4415739</v>
      </c>
      <c r="N176" s="8">
        <v>4423539</v>
      </c>
      <c r="O176" s="8">
        <v>4428440</v>
      </c>
      <c r="P176" s="8">
        <v>4430563</v>
      </c>
      <c r="Q176" s="8">
        <v>4430032</v>
      </c>
      <c r="R176" s="8">
        <v>4426972</v>
      </c>
      <c r="S176" s="8">
        <v>4421511</v>
      </c>
      <c r="T176" s="8">
        <v>4413776</v>
      </c>
      <c r="U176" s="8">
        <v>4403899</v>
      </c>
      <c r="V176" s="8">
        <v>4392011</v>
      </c>
      <c r="W176" s="8">
        <v>4378244</v>
      </c>
      <c r="X176" s="8">
        <v>4362735</v>
      </c>
      <c r="Y176" s="8">
        <v>4345620</v>
      </c>
      <c r="Z176" s="8">
        <v>4327037</v>
      </c>
      <c r="AA176" s="8">
        <v>4307126</v>
      </c>
      <c r="AB176" s="8">
        <v>4286029</v>
      </c>
      <c r="AC176" s="8">
        <v>4263889</v>
      </c>
      <c r="AD176" s="8">
        <v>4240850</v>
      </c>
      <c r="AE176" s="8">
        <v>4217058</v>
      </c>
      <c r="AF176" s="8">
        <v>4192663</v>
      </c>
      <c r="AG176" s="8">
        <v>4167813</v>
      </c>
      <c r="AH176" s="8">
        <v>4142660</v>
      </c>
      <c r="AI176" s="8">
        <v>4117357</v>
      </c>
      <c r="AJ176" s="8">
        <v>4092057</v>
      </c>
      <c r="AK176" s="8">
        <v>4066918</v>
      </c>
      <c r="AL176" s="8">
        <v>4042097</v>
      </c>
      <c r="AM176" s="8">
        <v>4017753</v>
      </c>
      <c r="AN176" s="8">
        <v>3994048</v>
      </c>
      <c r="AO176" s="8">
        <v>3971144</v>
      </c>
      <c r="AP176" s="8">
        <v>3949204</v>
      </c>
      <c r="AQ176" s="8">
        <v>3928396</v>
      </c>
      <c r="AR176" s="8">
        <v>3908886</v>
      </c>
      <c r="AS176" s="8">
        <v>3890844</v>
      </c>
      <c r="AT176" s="8">
        <v>3874440</v>
      </c>
    </row>
    <row r="177" spans="1:46" ht="15.75" x14ac:dyDescent="0.25">
      <c r="A177" s="8">
        <v>176</v>
      </c>
      <c r="B177" s="9">
        <v>421000</v>
      </c>
      <c r="C177" s="9" t="s">
        <v>222</v>
      </c>
      <c r="D177" s="12" t="s">
        <v>231</v>
      </c>
      <c r="E177" s="8">
        <v>5196918</v>
      </c>
      <c r="F177" s="8">
        <v>5230702</v>
      </c>
      <c r="G177" s="8">
        <v>5259520</v>
      </c>
      <c r="H177" s="8">
        <v>5283562</v>
      </c>
      <c r="I177" s="8">
        <v>5303012</v>
      </c>
      <c r="J177" s="8">
        <v>5318058</v>
      </c>
      <c r="K177" s="8">
        <v>5328884</v>
      </c>
      <c r="L177" s="8">
        <v>5335675</v>
      </c>
      <c r="M177" s="8">
        <v>5338614</v>
      </c>
      <c r="N177" s="8">
        <v>5337883</v>
      </c>
      <c r="O177" s="8">
        <v>5333664</v>
      </c>
      <c r="P177" s="8">
        <v>5326138</v>
      </c>
      <c r="Q177" s="8">
        <v>5315484</v>
      </c>
      <c r="R177" s="8">
        <v>5301883</v>
      </c>
      <c r="S177" s="8">
        <v>5285512</v>
      </c>
      <c r="T177" s="8">
        <v>5266548</v>
      </c>
      <c r="U177" s="8">
        <v>5245168</v>
      </c>
      <c r="V177" s="8">
        <v>5221548</v>
      </c>
      <c r="W177" s="8">
        <v>5195862</v>
      </c>
      <c r="X177" s="8">
        <v>5168284</v>
      </c>
      <c r="Y177" s="8">
        <v>5138988</v>
      </c>
      <c r="Z177" s="8">
        <v>5108145</v>
      </c>
      <c r="AA177" s="8">
        <v>5075927</v>
      </c>
      <c r="AB177" s="8">
        <v>5042504</v>
      </c>
      <c r="AC177" s="8">
        <v>5008047</v>
      </c>
      <c r="AD177" s="8">
        <v>4972723</v>
      </c>
      <c r="AE177" s="8">
        <v>4936701</v>
      </c>
      <c r="AF177" s="8">
        <v>4900147</v>
      </c>
      <c r="AG177" s="8">
        <v>4863229</v>
      </c>
      <c r="AH177" s="8">
        <v>4826111</v>
      </c>
      <c r="AI177" s="8">
        <v>4788958</v>
      </c>
      <c r="AJ177" s="8">
        <v>4751933</v>
      </c>
      <c r="AK177" s="8">
        <v>4715199</v>
      </c>
      <c r="AL177" s="8">
        <v>4678918</v>
      </c>
      <c r="AM177" s="8">
        <v>4643251</v>
      </c>
      <c r="AN177" s="8">
        <v>4608359</v>
      </c>
      <c r="AO177" s="8">
        <v>4574400</v>
      </c>
      <c r="AP177" s="8">
        <v>4541534</v>
      </c>
      <c r="AQ177" s="8">
        <v>4509917</v>
      </c>
      <c r="AR177" s="8">
        <v>4479706</v>
      </c>
      <c r="AS177" s="8">
        <v>4451058</v>
      </c>
      <c r="AT177" s="8">
        <v>4424128</v>
      </c>
    </row>
    <row r="178" spans="1:46" ht="15.75" x14ac:dyDescent="0.25">
      <c r="A178" s="8">
        <v>177</v>
      </c>
      <c r="B178" s="9">
        <v>421100</v>
      </c>
      <c r="C178" s="9" t="s">
        <v>222</v>
      </c>
      <c r="D178" s="12" t="s">
        <v>232</v>
      </c>
      <c r="E178" s="8">
        <v>5844910</v>
      </c>
      <c r="F178" s="8">
        <v>5882241</v>
      </c>
      <c r="G178" s="8">
        <v>5916680</v>
      </c>
      <c r="H178" s="8">
        <v>5948097</v>
      </c>
      <c r="I178" s="8">
        <v>5976377</v>
      </c>
      <c r="J178" s="8">
        <v>6001425</v>
      </c>
      <c r="K178" s="8">
        <v>6023160</v>
      </c>
      <c r="L178" s="8">
        <v>6041519</v>
      </c>
      <c r="M178" s="8">
        <v>6056459</v>
      </c>
      <c r="N178" s="8">
        <v>6067949</v>
      </c>
      <c r="O178" s="8">
        <v>6075979</v>
      </c>
      <c r="P178" s="8">
        <v>6080555</v>
      </c>
      <c r="Q178" s="8">
        <v>6081698</v>
      </c>
      <c r="R178" s="8">
        <v>6079450</v>
      </c>
      <c r="S178" s="8">
        <v>6073866</v>
      </c>
      <c r="T178" s="8">
        <v>6065021</v>
      </c>
      <c r="U178" s="8">
        <v>6053006</v>
      </c>
      <c r="V178" s="8">
        <v>6037928</v>
      </c>
      <c r="W178" s="8">
        <v>6019913</v>
      </c>
      <c r="X178" s="8">
        <v>5999103</v>
      </c>
      <c r="Y178" s="8">
        <v>5975657</v>
      </c>
      <c r="Z178" s="8">
        <v>5949751</v>
      </c>
      <c r="AA178" s="8">
        <v>5921579</v>
      </c>
      <c r="AB178" s="8">
        <v>5891350</v>
      </c>
      <c r="AC178" s="8">
        <v>5859293</v>
      </c>
      <c r="AD178" s="8">
        <v>5825652</v>
      </c>
      <c r="AE178" s="8">
        <v>5790687</v>
      </c>
      <c r="AF178" s="8">
        <v>5754678</v>
      </c>
      <c r="AG178" s="8">
        <v>5717921</v>
      </c>
      <c r="AH178" s="8">
        <v>5680728</v>
      </c>
      <c r="AI178" s="8">
        <v>5643428</v>
      </c>
      <c r="AJ178" s="8">
        <v>5606369</v>
      </c>
      <c r="AK178" s="8">
        <v>5569914</v>
      </c>
      <c r="AL178" s="8">
        <v>5534444</v>
      </c>
      <c r="AM178" s="8">
        <v>5500357</v>
      </c>
      <c r="AN178" s="8">
        <v>5468069</v>
      </c>
      <c r="AO178" s="8">
        <v>5438010</v>
      </c>
      <c r="AP178" s="8">
        <v>5410630</v>
      </c>
      <c r="AQ178" s="8">
        <v>5386396</v>
      </c>
      <c r="AR178" s="8">
        <v>5365790</v>
      </c>
      <c r="AS178" s="8">
        <v>5349313</v>
      </c>
      <c r="AT178" s="8">
        <v>5337482</v>
      </c>
    </row>
    <row r="179" spans="1:46" ht="15.75" x14ac:dyDescent="0.25">
      <c r="A179" s="8">
        <v>178</v>
      </c>
      <c r="B179" s="9">
        <v>421200</v>
      </c>
      <c r="C179" s="9" t="s">
        <v>222</v>
      </c>
      <c r="D179" s="12" t="s">
        <v>233</v>
      </c>
      <c r="E179" s="8">
        <v>2641424</v>
      </c>
      <c r="F179" s="8">
        <v>2658105</v>
      </c>
      <c r="G179" s="8">
        <v>2674403</v>
      </c>
      <c r="H179" s="8">
        <v>2690171</v>
      </c>
      <c r="I179" s="8">
        <v>2705272</v>
      </c>
      <c r="J179" s="8">
        <v>2719579</v>
      </c>
      <c r="K179" s="8">
        <v>2732978</v>
      </c>
      <c r="L179" s="8">
        <v>2745364</v>
      </c>
      <c r="M179" s="8">
        <v>2756644</v>
      </c>
      <c r="N179" s="8">
        <v>2766736</v>
      </c>
      <c r="O179" s="8">
        <v>2775567</v>
      </c>
      <c r="P179" s="8">
        <v>2783077</v>
      </c>
      <c r="Q179" s="8">
        <v>2789217</v>
      </c>
      <c r="R179" s="8">
        <v>2793946</v>
      </c>
      <c r="S179" s="8">
        <v>2797238</v>
      </c>
      <c r="T179" s="8">
        <v>2799074</v>
      </c>
      <c r="U179" s="8">
        <v>2799448</v>
      </c>
      <c r="V179" s="8">
        <v>2798366</v>
      </c>
      <c r="W179" s="8">
        <v>2795841</v>
      </c>
      <c r="X179" s="8">
        <v>2791901</v>
      </c>
      <c r="Y179" s="8">
        <v>2786582</v>
      </c>
      <c r="Z179" s="8">
        <v>2779933</v>
      </c>
      <c r="AA179" s="8">
        <v>2772012</v>
      </c>
      <c r="AB179" s="8">
        <v>2762889</v>
      </c>
      <c r="AC179" s="8">
        <v>2752645</v>
      </c>
      <c r="AD179" s="8">
        <v>2741371</v>
      </c>
      <c r="AE179" s="8">
        <v>2729169</v>
      </c>
      <c r="AF179" s="8">
        <v>2716153</v>
      </c>
      <c r="AG179" s="8">
        <v>2702447</v>
      </c>
      <c r="AH179" s="8">
        <v>2688185</v>
      </c>
      <c r="AI179" s="8">
        <v>2673514</v>
      </c>
      <c r="AJ179" s="8">
        <v>2658590</v>
      </c>
      <c r="AK179" s="8">
        <v>2643581</v>
      </c>
      <c r="AL179" s="8">
        <v>2628666</v>
      </c>
      <c r="AM179" s="8">
        <v>2614033</v>
      </c>
      <c r="AN179" s="8">
        <v>2599883</v>
      </c>
      <c r="AO179" s="8">
        <v>2586428</v>
      </c>
      <c r="AP179" s="8">
        <v>2573888</v>
      </c>
      <c r="AQ179" s="8">
        <v>2562497</v>
      </c>
      <c r="AR179" s="8">
        <v>2552498</v>
      </c>
      <c r="AS179" s="8">
        <v>2544146</v>
      </c>
      <c r="AT179" s="8">
        <v>2537708</v>
      </c>
    </row>
    <row r="180" spans="1:46" ht="15.75" x14ac:dyDescent="0.25">
      <c r="A180" s="8">
        <v>179</v>
      </c>
      <c r="B180" s="9">
        <v>421300</v>
      </c>
      <c r="C180" s="9" t="s">
        <v>222</v>
      </c>
      <c r="D180" s="12" t="s">
        <v>234</v>
      </c>
      <c r="E180" s="8">
        <v>2033353</v>
      </c>
      <c r="F180" s="8">
        <v>2047758</v>
      </c>
      <c r="G180" s="8">
        <v>2060356</v>
      </c>
      <c r="H180" s="8">
        <v>2071205</v>
      </c>
      <c r="I180" s="8">
        <v>2080362</v>
      </c>
      <c r="J180" s="8">
        <v>2087885</v>
      </c>
      <c r="K180" s="8">
        <v>2093831</v>
      </c>
      <c r="L180" s="8">
        <v>2098260</v>
      </c>
      <c r="M180" s="8">
        <v>2101231</v>
      </c>
      <c r="N180" s="8">
        <v>2102802</v>
      </c>
      <c r="O180" s="8">
        <v>2103032</v>
      </c>
      <c r="P180" s="8">
        <v>2101983</v>
      </c>
      <c r="Q180" s="8">
        <v>2099713</v>
      </c>
      <c r="R180" s="8">
        <v>2096284</v>
      </c>
      <c r="S180" s="8">
        <v>2091757</v>
      </c>
      <c r="T180" s="8">
        <v>2086192</v>
      </c>
      <c r="U180" s="8">
        <v>2079651</v>
      </c>
      <c r="V180" s="8">
        <v>2072196</v>
      </c>
      <c r="W180" s="8">
        <v>2063890</v>
      </c>
      <c r="X180" s="8">
        <v>2054795</v>
      </c>
      <c r="Y180" s="8">
        <v>2044973</v>
      </c>
      <c r="Z180" s="8">
        <v>2034488</v>
      </c>
      <c r="AA180" s="8">
        <v>2023405</v>
      </c>
      <c r="AB180" s="8">
        <v>2011786</v>
      </c>
      <c r="AC180" s="8">
        <v>1999696</v>
      </c>
      <c r="AD180" s="8">
        <v>1987199</v>
      </c>
      <c r="AE180" s="8">
        <v>1974362</v>
      </c>
      <c r="AF180" s="8">
        <v>1961248</v>
      </c>
      <c r="AG180" s="8">
        <v>1947924</v>
      </c>
      <c r="AH180" s="8">
        <v>1934455</v>
      </c>
      <c r="AI180" s="8">
        <v>1920909</v>
      </c>
      <c r="AJ180" s="8">
        <v>1907351</v>
      </c>
      <c r="AK180" s="8">
        <v>1893849</v>
      </c>
      <c r="AL180" s="8">
        <v>1880471</v>
      </c>
      <c r="AM180" s="8">
        <v>1867283</v>
      </c>
      <c r="AN180" s="8">
        <v>1854354</v>
      </c>
      <c r="AO180" s="8">
        <v>1841753</v>
      </c>
      <c r="AP180" s="8">
        <v>1829548</v>
      </c>
      <c r="AQ180" s="8">
        <v>1817808</v>
      </c>
      <c r="AR180" s="8">
        <v>1806603</v>
      </c>
      <c r="AS180" s="8">
        <v>1796002</v>
      </c>
      <c r="AT180" s="8">
        <v>1786076</v>
      </c>
    </row>
    <row r="181" spans="1:46" ht="15.75" x14ac:dyDescent="0.25">
      <c r="A181" s="8">
        <v>180</v>
      </c>
      <c r="B181" s="9">
        <v>422800</v>
      </c>
      <c r="C181" s="9" t="s">
        <v>222</v>
      </c>
      <c r="D181" s="12" t="s">
        <v>235</v>
      </c>
      <c r="E181" s="8">
        <v>3446566</v>
      </c>
      <c r="F181" s="8">
        <v>3455765</v>
      </c>
      <c r="G181" s="8">
        <v>3465345</v>
      </c>
      <c r="H181" s="8">
        <v>3475037</v>
      </c>
      <c r="I181" s="8">
        <v>3484589</v>
      </c>
      <c r="J181" s="8">
        <v>3493768</v>
      </c>
      <c r="K181" s="8">
        <v>3502360</v>
      </c>
      <c r="L181" s="8">
        <v>3510166</v>
      </c>
      <c r="M181" s="8">
        <v>3517009</v>
      </c>
      <c r="N181" s="8">
        <v>3522726</v>
      </c>
      <c r="O181" s="8">
        <v>3527176</v>
      </c>
      <c r="P181" s="8">
        <v>3530232</v>
      </c>
      <c r="Q181" s="8">
        <v>3531789</v>
      </c>
      <c r="R181" s="8">
        <v>3531757</v>
      </c>
      <c r="S181" s="8">
        <v>3530065</v>
      </c>
      <c r="T181" s="8">
        <v>3526661</v>
      </c>
      <c r="U181" s="8">
        <v>3521510</v>
      </c>
      <c r="V181" s="8">
        <v>3514594</v>
      </c>
      <c r="W181" s="8">
        <v>3505916</v>
      </c>
      <c r="X181" s="8">
        <v>3495494</v>
      </c>
      <c r="Y181" s="8">
        <v>3483366</v>
      </c>
      <c r="Z181" s="8">
        <v>3469587</v>
      </c>
      <c r="AA181" s="8">
        <v>3454230</v>
      </c>
      <c r="AB181" s="8">
        <v>3437388</v>
      </c>
      <c r="AC181" s="8">
        <v>3419168</v>
      </c>
      <c r="AD181" s="8">
        <v>3399700</v>
      </c>
      <c r="AE181" s="8">
        <v>3379128</v>
      </c>
      <c r="AF181" s="8">
        <v>3357615</v>
      </c>
      <c r="AG181" s="8">
        <v>3335344</v>
      </c>
      <c r="AH181" s="8">
        <v>3312514</v>
      </c>
      <c r="AI181" s="8">
        <v>3289342</v>
      </c>
      <c r="AJ181" s="8">
        <v>3266065</v>
      </c>
      <c r="AK181" s="8">
        <v>3242935</v>
      </c>
      <c r="AL181" s="8">
        <v>3220225</v>
      </c>
      <c r="AM181" s="8">
        <v>3198224</v>
      </c>
      <c r="AN181" s="8">
        <v>3177241</v>
      </c>
      <c r="AO181" s="8">
        <v>3157600</v>
      </c>
      <c r="AP181" s="8">
        <v>3139646</v>
      </c>
      <c r="AQ181" s="8">
        <v>3123740</v>
      </c>
      <c r="AR181" s="8">
        <v>3110263</v>
      </c>
      <c r="AS181" s="8">
        <v>3099612</v>
      </c>
      <c r="AT181" s="8">
        <v>3092203</v>
      </c>
    </row>
    <row r="182" spans="1:46" ht="15.75" x14ac:dyDescent="0.25">
      <c r="A182" s="8">
        <v>181</v>
      </c>
      <c r="B182" s="13">
        <v>429004</v>
      </c>
      <c r="C182" s="9" t="s">
        <v>222</v>
      </c>
      <c r="D182" s="14" t="s">
        <v>236</v>
      </c>
      <c r="E182" s="8">
        <v>1126911</v>
      </c>
      <c r="F182" s="8">
        <v>1134613</v>
      </c>
      <c r="G182" s="8">
        <v>1141247</v>
      </c>
      <c r="H182" s="8">
        <v>1146848</v>
      </c>
      <c r="I182" s="8">
        <v>1151452</v>
      </c>
      <c r="J182" s="8">
        <v>1155096</v>
      </c>
      <c r="K182" s="8">
        <v>1157814</v>
      </c>
      <c r="L182" s="8">
        <v>1159645</v>
      </c>
      <c r="M182" s="8">
        <v>1160625</v>
      </c>
      <c r="N182" s="8">
        <v>1160790</v>
      </c>
      <c r="O182" s="8">
        <v>1160179</v>
      </c>
      <c r="P182" s="8">
        <v>1158829</v>
      </c>
      <c r="Q182" s="8">
        <v>1156778</v>
      </c>
      <c r="R182" s="8">
        <v>1154064</v>
      </c>
      <c r="S182" s="8">
        <v>1150726</v>
      </c>
      <c r="T182" s="8">
        <v>1146801</v>
      </c>
      <c r="U182" s="8">
        <v>1142329</v>
      </c>
      <c r="V182" s="8">
        <v>1137349</v>
      </c>
      <c r="W182" s="8">
        <v>1131900</v>
      </c>
      <c r="X182" s="8">
        <v>1126023</v>
      </c>
      <c r="Y182" s="8">
        <v>1119756</v>
      </c>
      <c r="Z182" s="8">
        <v>1113140</v>
      </c>
      <c r="AA182" s="8">
        <v>1106216</v>
      </c>
      <c r="AB182" s="8">
        <v>1099023</v>
      </c>
      <c r="AC182" s="8">
        <v>1091603</v>
      </c>
      <c r="AD182" s="8">
        <v>1083998</v>
      </c>
      <c r="AE182" s="8">
        <v>1076248</v>
      </c>
      <c r="AF182" s="8">
        <v>1068394</v>
      </c>
      <c r="AG182" s="8">
        <v>1060480</v>
      </c>
      <c r="AH182" s="8">
        <v>1052547</v>
      </c>
      <c r="AI182" s="8">
        <v>1044637</v>
      </c>
      <c r="AJ182" s="8">
        <v>1036793</v>
      </c>
      <c r="AK182" s="8">
        <v>1029059</v>
      </c>
      <c r="AL182" s="8">
        <v>1021476</v>
      </c>
      <c r="AM182" s="8">
        <v>1014089</v>
      </c>
      <c r="AN182" s="8">
        <v>1006942</v>
      </c>
      <c r="AO182" s="8">
        <v>1000077</v>
      </c>
      <c r="AP182" s="8">
        <v>993539</v>
      </c>
      <c r="AQ182" s="8">
        <v>987374</v>
      </c>
      <c r="AR182" s="8">
        <v>981624</v>
      </c>
      <c r="AS182" s="8">
        <v>976336</v>
      </c>
      <c r="AT182" s="8">
        <v>971554</v>
      </c>
    </row>
    <row r="183" spans="1:46" ht="15.75" x14ac:dyDescent="0.25">
      <c r="A183" s="8">
        <v>182</v>
      </c>
      <c r="B183" s="13">
        <v>429005</v>
      </c>
      <c r="C183" s="9" t="s">
        <v>222</v>
      </c>
      <c r="D183" s="14" t="s">
        <v>237</v>
      </c>
      <c r="E183" s="8">
        <v>880450</v>
      </c>
      <c r="F183" s="8">
        <v>886468</v>
      </c>
      <c r="G183" s="8">
        <v>891651</v>
      </c>
      <c r="H183" s="8">
        <v>896027</v>
      </c>
      <c r="I183" s="8">
        <v>899624</v>
      </c>
      <c r="J183" s="8">
        <v>902470</v>
      </c>
      <c r="K183" s="8">
        <v>904594</v>
      </c>
      <c r="L183" s="8">
        <v>906025</v>
      </c>
      <c r="M183" s="8">
        <v>906790</v>
      </c>
      <c r="N183" s="8">
        <v>906920</v>
      </c>
      <c r="O183" s="8">
        <v>906442</v>
      </c>
      <c r="P183" s="8">
        <v>905387</v>
      </c>
      <c r="Q183" s="8">
        <v>903785</v>
      </c>
      <c r="R183" s="8">
        <v>901664</v>
      </c>
      <c r="S183" s="8">
        <v>899056</v>
      </c>
      <c r="T183" s="8">
        <v>895989</v>
      </c>
      <c r="U183" s="8">
        <v>892496</v>
      </c>
      <c r="V183" s="8">
        <v>888605</v>
      </c>
      <c r="W183" s="8">
        <v>884348</v>
      </c>
      <c r="X183" s="8">
        <v>879756</v>
      </c>
      <c r="Y183" s="8">
        <v>874859</v>
      </c>
      <c r="Z183" s="8">
        <v>869690</v>
      </c>
      <c r="AA183" s="8">
        <v>864280</v>
      </c>
      <c r="AB183" s="8">
        <v>858661</v>
      </c>
      <c r="AC183" s="8">
        <v>852864</v>
      </c>
      <c r="AD183" s="8">
        <v>846922</v>
      </c>
      <c r="AE183" s="8">
        <v>840866</v>
      </c>
      <c r="AF183" s="8">
        <v>834731</v>
      </c>
      <c r="AG183" s="8">
        <v>828547</v>
      </c>
      <c r="AH183" s="8">
        <v>822349</v>
      </c>
      <c r="AI183" s="8">
        <v>816169</v>
      </c>
      <c r="AJ183" s="8">
        <v>810041</v>
      </c>
      <c r="AK183" s="8">
        <v>803998</v>
      </c>
      <c r="AL183" s="8">
        <v>798074</v>
      </c>
      <c r="AM183" s="8">
        <v>792302</v>
      </c>
      <c r="AN183" s="8">
        <v>786718</v>
      </c>
      <c r="AO183" s="8">
        <v>781354</v>
      </c>
      <c r="AP183" s="8">
        <v>776247</v>
      </c>
      <c r="AQ183" s="8">
        <v>771429</v>
      </c>
      <c r="AR183" s="8">
        <v>766937</v>
      </c>
      <c r="AS183" s="8">
        <v>762806</v>
      </c>
      <c r="AT183" s="8">
        <v>759070</v>
      </c>
    </row>
    <row r="184" spans="1:46" ht="15.75" x14ac:dyDescent="0.25">
      <c r="A184" s="8">
        <v>183</v>
      </c>
      <c r="B184" s="13">
        <v>429006</v>
      </c>
      <c r="C184" s="9" t="s">
        <v>222</v>
      </c>
      <c r="D184" s="14" t="s">
        <v>238</v>
      </c>
      <c r="E184" s="8">
        <v>1150671</v>
      </c>
      <c r="F184" s="8">
        <v>1158536</v>
      </c>
      <c r="G184" s="8">
        <v>1165310</v>
      </c>
      <c r="H184" s="8">
        <v>1171029</v>
      </c>
      <c r="I184" s="8">
        <v>1175730</v>
      </c>
      <c r="J184" s="8">
        <v>1179450</v>
      </c>
      <c r="K184" s="8">
        <v>1182226</v>
      </c>
      <c r="L184" s="8">
        <v>1184096</v>
      </c>
      <c r="M184" s="8">
        <v>1185096</v>
      </c>
      <c r="N184" s="8">
        <v>1185265</v>
      </c>
      <c r="O184" s="8">
        <v>1184641</v>
      </c>
      <c r="P184" s="8">
        <v>1183263</v>
      </c>
      <c r="Q184" s="8">
        <v>1181168</v>
      </c>
      <c r="R184" s="8">
        <v>1178397</v>
      </c>
      <c r="S184" s="8">
        <v>1174988</v>
      </c>
      <c r="T184" s="8">
        <v>1170980</v>
      </c>
      <c r="U184" s="8">
        <v>1166414</v>
      </c>
      <c r="V184" s="8">
        <v>1161329</v>
      </c>
      <c r="W184" s="8">
        <v>1155765</v>
      </c>
      <c r="X184" s="8">
        <v>1149764</v>
      </c>
      <c r="Y184" s="8">
        <v>1143365</v>
      </c>
      <c r="Z184" s="8">
        <v>1136609</v>
      </c>
      <c r="AA184" s="8">
        <v>1129539</v>
      </c>
      <c r="AB184" s="8">
        <v>1122195</v>
      </c>
      <c r="AC184" s="8">
        <v>1114619</v>
      </c>
      <c r="AD184" s="8">
        <v>1106853</v>
      </c>
      <c r="AE184" s="8">
        <v>1098939</v>
      </c>
      <c r="AF184" s="8">
        <v>1090920</v>
      </c>
      <c r="AG184" s="8">
        <v>1082839</v>
      </c>
      <c r="AH184" s="8">
        <v>1074738</v>
      </c>
      <c r="AI184" s="8">
        <v>1066662</v>
      </c>
      <c r="AJ184" s="8">
        <v>1058653</v>
      </c>
      <c r="AK184" s="8">
        <v>1050755</v>
      </c>
      <c r="AL184" s="8">
        <v>1043013</v>
      </c>
      <c r="AM184" s="8">
        <v>1035470</v>
      </c>
      <c r="AN184" s="8">
        <v>1028172</v>
      </c>
      <c r="AO184" s="8">
        <v>1021162</v>
      </c>
      <c r="AP184" s="8">
        <v>1014487</v>
      </c>
      <c r="AQ184" s="8">
        <v>1008191</v>
      </c>
      <c r="AR184" s="8">
        <v>1002321</v>
      </c>
      <c r="AS184" s="8">
        <v>996921</v>
      </c>
      <c r="AT184" s="8">
        <v>992038</v>
      </c>
    </row>
    <row r="185" spans="1:46" ht="15.75" x14ac:dyDescent="0.25">
      <c r="A185" s="8">
        <v>184</v>
      </c>
      <c r="B185" s="13">
        <v>429021</v>
      </c>
      <c r="C185" s="9" t="s">
        <v>222</v>
      </c>
      <c r="D185" s="14" t="s">
        <v>239</v>
      </c>
      <c r="E185" s="8">
        <v>66113</v>
      </c>
      <c r="F185" s="8">
        <v>66565</v>
      </c>
      <c r="G185" s="8">
        <v>66954</v>
      </c>
      <c r="H185" s="8">
        <v>67283</v>
      </c>
      <c r="I185" s="8">
        <v>67553</v>
      </c>
      <c r="J185" s="8">
        <v>67767</v>
      </c>
      <c r="K185" s="8">
        <v>67926</v>
      </c>
      <c r="L185" s="8">
        <v>68034</v>
      </c>
      <c r="M185" s="8">
        <v>68091</v>
      </c>
      <c r="N185" s="8">
        <v>68101</v>
      </c>
      <c r="O185" s="8">
        <v>68065</v>
      </c>
      <c r="P185" s="8">
        <v>67986</v>
      </c>
      <c r="Q185" s="8">
        <v>67866</v>
      </c>
      <c r="R185" s="8">
        <v>67706</v>
      </c>
      <c r="S185" s="8">
        <v>67510</v>
      </c>
      <c r="T185" s="8">
        <v>67280</v>
      </c>
      <c r="U185" s="8">
        <v>67018</v>
      </c>
      <c r="V185" s="8">
        <v>66726</v>
      </c>
      <c r="W185" s="8">
        <v>66406</v>
      </c>
      <c r="X185" s="8">
        <v>66061</v>
      </c>
      <c r="Y185" s="8">
        <v>65694</v>
      </c>
      <c r="Z185" s="8">
        <v>65306</v>
      </c>
      <c r="AA185" s="8">
        <v>64899</v>
      </c>
      <c r="AB185" s="8">
        <v>64477</v>
      </c>
      <c r="AC185" s="8">
        <v>64042</v>
      </c>
      <c r="AD185" s="8">
        <v>63596</v>
      </c>
      <c r="AE185" s="8">
        <v>63141</v>
      </c>
      <c r="AF185" s="8">
        <v>62680</v>
      </c>
      <c r="AG185" s="8">
        <v>62216</v>
      </c>
      <c r="AH185" s="8">
        <v>61751</v>
      </c>
      <c r="AI185" s="8">
        <v>61287</v>
      </c>
      <c r="AJ185" s="8">
        <v>60827</v>
      </c>
      <c r="AK185" s="8">
        <v>60373</v>
      </c>
      <c r="AL185" s="8">
        <v>59928</v>
      </c>
      <c r="AM185" s="8">
        <v>59495</v>
      </c>
      <c r="AN185" s="8">
        <v>59075</v>
      </c>
      <c r="AO185" s="8">
        <v>58672</v>
      </c>
      <c r="AP185" s="8">
        <v>58289</v>
      </c>
      <c r="AQ185" s="8">
        <v>57927</v>
      </c>
      <c r="AR185" s="8">
        <v>57590</v>
      </c>
      <c r="AS185" s="8">
        <v>57280</v>
      </c>
      <c r="AT185" s="8">
        <v>56999</v>
      </c>
    </row>
    <row r="186" spans="1:46" ht="15.75" x14ac:dyDescent="0.25">
      <c r="A186" s="8">
        <v>185</v>
      </c>
      <c r="B186" s="9">
        <v>430100</v>
      </c>
      <c r="C186" s="9" t="s">
        <v>240</v>
      </c>
      <c r="D186" s="12" t="s">
        <v>241</v>
      </c>
      <c r="E186" s="8">
        <v>9960891</v>
      </c>
      <c r="F186" s="8">
        <v>10046963</v>
      </c>
      <c r="G186" s="8">
        <v>10120601</v>
      </c>
      <c r="H186" s="8">
        <v>10182652</v>
      </c>
      <c r="I186" s="8">
        <v>10233932</v>
      </c>
      <c r="J186" s="8">
        <v>10275225</v>
      </c>
      <c r="K186" s="8">
        <v>10307281</v>
      </c>
      <c r="L186" s="8">
        <v>10330821</v>
      </c>
      <c r="M186" s="8">
        <v>10346530</v>
      </c>
      <c r="N186" s="8">
        <v>10355065</v>
      </c>
      <c r="O186" s="8">
        <v>10357047</v>
      </c>
      <c r="P186" s="8">
        <v>10353067</v>
      </c>
      <c r="Q186" s="8">
        <v>10343684</v>
      </c>
      <c r="R186" s="8">
        <v>10329424</v>
      </c>
      <c r="S186" s="8">
        <v>10310780</v>
      </c>
      <c r="T186" s="8">
        <v>10288215</v>
      </c>
      <c r="U186" s="8">
        <v>10262158</v>
      </c>
      <c r="V186" s="8">
        <v>10233007</v>
      </c>
      <c r="W186" s="8">
        <v>10201128</v>
      </c>
      <c r="X186" s="8">
        <v>10166853</v>
      </c>
      <c r="Y186" s="8">
        <v>10130484</v>
      </c>
      <c r="Z186" s="8">
        <v>10092290</v>
      </c>
      <c r="AA186" s="8">
        <v>10052507</v>
      </c>
      <c r="AB186" s="8">
        <v>10011340</v>
      </c>
      <c r="AC186" s="8">
        <v>9968962</v>
      </c>
      <c r="AD186" s="8">
        <v>9925512</v>
      </c>
      <c r="AE186" s="8">
        <v>9881099</v>
      </c>
      <c r="AF186" s="8">
        <v>9835799</v>
      </c>
      <c r="AG186" s="8">
        <v>9789656</v>
      </c>
      <c r="AH186" s="8">
        <v>9742681</v>
      </c>
      <c r="AI186" s="8">
        <v>9694854</v>
      </c>
      <c r="AJ186" s="8">
        <v>9646122</v>
      </c>
      <c r="AK186" s="8">
        <v>9596401</v>
      </c>
      <c r="AL186" s="8">
        <v>9545573</v>
      </c>
      <c r="AM186" s="8">
        <v>9493489</v>
      </c>
      <c r="AN186" s="8">
        <v>9439968</v>
      </c>
      <c r="AO186" s="8">
        <v>9384796</v>
      </c>
      <c r="AP186" s="8">
        <v>9327728</v>
      </c>
      <c r="AQ186" s="8">
        <v>9268487</v>
      </c>
      <c r="AR186" s="8">
        <v>9206761</v>
      </c>
      <c r="AS186" s="8">
        <v>9142209</v>
      </c>
      <c r="AT186" s="8">
        <v>9074457</v>
      </c>
    </row>
    <row r="187" spans="1:46" ht="15.75" x14ac:dyDescent="0.25">
      <c r="A187" s="8">
        <v>186</v>
      </c>
      <c r="B187" s="9">
        <v>430200</v>
      </c>
      <c r="C187" s="9" t="s">
        <v>240</v>
      </c>
      <c r="D187" s="12" t="s">
        <v>242</v>
      </c>
      <c r="E187" s="8">
        <v>3884715</v>
      </c>
      <c r="F187" s="8">
        <v>3902352</v>
      </c>
      <c r="G187" s="8">
        <v>3917712</v>
      </c>
      <c r="H187" s="8">
        <v>3930847</v>
      </c>
      <c r="I187" s="8">
        <v>3941809</v>
      </c>
      <c r="J187" s="8">
        <v>3950654</v>
      </c>
      <c r="K187" s="8">
        <v>3957434</v>
      </c>
      <c r="L187" s="8">
        <v>3962206</v>
      </c>
      <c r="M187" s="8">
        <v>3965025</v>
      </c>
      <c r="N187" s="8">
        <v>3965949</v>
      </c>
      <c r="O187" s="8">
        <v>3965035</v>
      </c>
      <c r="P187" s="8">
        <v>3962342</v>
      </c>
      <c r="Q187" s="8">
        <v>3957930</v>
      </c>
      <c r="R187" s="8">
        <v>3951859</v>
      </c>
      <c r="S187" s="8">
        <v>3944190</v>
      </c>
      <c r="T187" s="8">
        <v>3934986</v>
      </c>
      <c r="U187" s="8">
        <v>3924308</v>
      </c>
      <c r="V187" s="8">
        <v>3912222</v>
      </c>
      <c r="W187" s="8">
        <v>3898791</v>
      </c>
      <c r="X187" s="8">
        <v>3884081</v>
      </c>
      <c r="Y187" s="8">
        <v>3868158</v>
      </c>
      <c r="Z187" s="8">
        <v>3851089</v>
      </c>
      <c r="AA187" s="8">
        <v>3832943</v>
      </c>
      <c r="AB187" s="8">
        <v>3813788</v>
      </c>
      <c r="AC187" s="8">
        <v>3793693</v>
      </c>
      <c r="AD187" s="8">
        <v>3772730</v>
      </c>
      <c r="AE187" s="8">
        <v>3750969</v>
      </c>
      <c r="AF187" s="8">
        <v>3728482</v>
      </c>
      <c r="AG187" s="8">
        <v>3705344</v>
      </c>
      <c r="AH187" s="8">
        <v>3681627</v>
      </c>
      <c r="AI187" s="8">
        <v>3657406</v>
      </c>
      <c r="AJ187" s="8">
        <v>3632756</v>
      </c>
      <c r="AK187" s="8">
        <v>3607755</v>
      </c>
      <c r="AL187" s="8">
        <v>3582479</v>
      </c>
      <c r="AM187" s="8">
        <v>3557006</v>
      </c>
      <c r="AN187" s="8">
        <v>3531415</v>
      </c>
      <c r="AO187" s="8">
        <v>3505787</v>
      </c>
      <c r="AP187" s="8">
        <v>3480200</v>
      </c>
      <c r="AQ187" s="8">
        <v>3454738</v>
      </c>
      <c r="AR187" s="8">
        <v>3429482</v>
      </c>
      <c r="AS187" s="8">
        <v>3404515</v>
      </c>
      <c r="AT187" s="8">
        <v>3379921</v>
      </c>
    </row>
    <row r="188" spans="1:46" ht="15.75" x14ac:dyDescent="0.25">
      <c r="A188" s="8">
        <v>187</v>
      </c>
      <c r="B188" s="9">
        <v>430300</v>
      </c>
      <c r="C188" s="9" t="s">
        <v>240</v>
      </c>
      <c r="D188" s="12" t="s">
        <v>243</v>
      </c>
      <c r="E188" s="8">
        <v>2710752</v>
      </c>
      <c r="F188" s="8">
        <v>2725862</v>
      </c>
      <c r="G188" s="8">
        <v>2738586</v>
      </c>
      <c r="H188" s="8">
        <v>2749036</v>
      </c>
      <c r="I188" s="8">
        <v>2757320</v>
      </c>
      <c r="J188" s="8">
        <v>2763547</v>
      </c>
      <c r="K188" s="8">
        <v>2767820</v>
      </c>
      <c r="L188" s="8">
        <v>2770243</v>
      </c>
      <c r="M188" s="8">
        <v>2770917</v>
      </c>
      <c r="N188" s="8">
        <v>2769941</v>
      </c>
      <c r="O188" s="8">
        <v>2767412</v>
      </c>
      <c r="P188" s="8">
        <v>2763424</v>
      </c>
      <c r="Q188" s="8">
        <v>2758072</v>
      </c>
      <c r="R188" s="8">
        <v>2751445</v>
      </c>
      <c r="S188" s="8">
        <v>2743633</v>
      </c>
      <c r="T188" s="8">
        <v>2734722</v>
      </c>
      <c r="U188" s="8">
        <v>2724798</v>
      </c>
      <c r="V188" s="8">
        <v>2713943</v>
      </c>
      <c r="W188" s="8">
        <v>2702239</v>
      </c>
      <c r="X188" s="8">
        <v>2689763</v>
      </c>
      <c r="Y188" s="8">
        <v>2676593</v>
      </c>
      <c r="Z188" s="8">
        <v>2662803</v>
      </c>
      <c r="AA188" s="8">
        <v>2648467</v>
      </c>
      <c r="AB188" s="8">
        <v>2633654</v>
      </c>
      <c r="AC188" s="8">
        <v>2618435</v>
      </c>
      <c r="AD188" s="8">
        <v>2602874</v>
      </c>
      <c r="AE188" s="8">
        <v>2587038</v>
      </c>
      <c r="AF188" s="8">
        <v>2570988</v>
      </c>
      <c r="AG188" s="8">
        <v>2554786</v>
      </c>
      <c r="AH188" s="8">
        <v>2538490</v>
      </c>
      <c r="AI188" s="8">
        <v>2522156</v>
      </c>
      <c r="AJ188" s="8">
        <v>2505840</v>
      </c>
      <c r="AK188" s="8">
        <v>2489593</v>
      </c>
      <c r="AL188" s="8">
        <v>2473466</v>
      </c>
      <c r="AM188" s="8">
        <v>2457508</v>
      </c>
      <c r="AN188" s="8">
        <v>2441765</v>
      </c>
      <c r="AO188" s="8">
        <v>2426282</v>
      </c>
      <c r="AP188" s="8">
        <v>2411101</v>
      </c>
      <c r="AQ188" s="8">
        <v>2396263</v>
      </c>
      <c r="AR188" s="8">
        <v>2381806</v>
      </c>
      <c r="AS188" s="8">
        <v>2367766</v>
      </c>
      <c r="AT188" s="8">
        <v>2354178</v>
      </c>
    </row>
    <row r="189" spans="1:46" ht="15.75" x14ac:dyDescent="0.25">
      <c r="A189" s="8">
        <v>188</v>
      </c>
      <c r="B189" s="9">
        <v>430400</v>
      </c>
      <c r="C189" s="9" t="s">
        <v>240</v>
      </c>
      <c r="D189" s="12" t="s">
        <v>244</v>
      </c>
      <c r="E189" s="8">
        <v>6620593</v>
      </c>
      <c r="F189" s="8">
        <v>6644564</v>
      </c>
      <c r="G189" s="8">
        <v>6670330</v>
      </c>
      <c r="H189" s="8">
        <v>6697304</v>
      </c>
      <c r="I189" s="8">
        <v>6724939</v>
      </c>
      <c r="J189" s="8">
        <v>6752719</v>
      </c>
      <c r="K189" s="8">
        <v>6780165</v>
      </c>
      <c r="L189" s="8">
        <v>6806834</v>
      </c>
      <c r="M189" s="8">
        <v>6832317</v>
      </c>
      <c r="N189" s="8">
        <v>6856241</v>
      </c>
      <c r="O189" s="8">
        <v>6878268</v>
      </c>
      <c r="P189" s="8">
        <v>6898095</v>
      </c>
      <c r="Q189" s="8">
        <v>6915453</v>
      </c>
      <c r="R189" s="8">
        <v>6930112</v>
      </c>
      <c r="S189" s="8">
        <v>6941873</v>
      </c>
      <c r="T189" s="8">
        <v>6950574</v>
      </c>
      <c r="U189" s="8">
        <v>6956088</v>
      </c>
      <c r="V189" s="8">
        <v>6958325</v>
      </c>
      <c r="W189" s="8">
        <v>6957227</v>
      </c>
      <c r="X189" s="8">
        <v>6952774</v>
      </c>
      <c r="Y189" s="8">
        <v>6944979</v>
      </c>
      <c r="Z189" s="8">
        <v>6933892</v>
      </c>
      <c r="AA189" s="8">
        <v>6919597</v>
      </c>
      <c r="AB189" s="8">
        <v>6902214</v>
      </c>
      <c r="AC189" s="8">
        <v>6881898</v>
      </c>
      <c r="AD189" s="8">
        <v>6858839</v>
      </c>
      <c r="AE189" s="8">
        <v>6833263</v>
      </c>
      <c r="AF189" s="8">
        <v>6805429</v>
      </c>
      <c r="AG189" s="8">
        <v>6775635</v>
      </c>
      <c r="AH189" s="8">
        <v>6744210</v>
      </c>
      <c r="AI189" s="8">
        <v>6711521</v>
      </c>
      <c r="AJ189" s="8">
        <v>6677970</v>
      </c>
      <c r="AK189" s="8">
        <v>6643993</v>
      </c>
      <c r="AL189" s="8">
        <v>6610062</v>
      </c>
      <c r="AM189" s="8">
        <v>6576684</v>
      </c>
      <c r="AN189" s="8">
        <v>6544401</v>
      </c>
      <c r="AO189" s="8">
        <v>6513792</v>
      </c>
      <c r="AP189" s="8">
        <v>6485469</v>
      </c>
      <c r="AQ189" s="8">
        <v>6460079</v>
      </c>
      <c r="AR189" s="8">
        <v>6438306</v>
      </c>
      <c r="AS189" s="8">
        <v>6420869</v>
      </c>
      <c r="AT189" s="8">
        <v>6408521</v>
      </c>
    </row>
    <row r="190" spans="1:46" ht="15.75" x14ac:dyDescent="0.25">
      <c r="A190" s="8">
        <v>189</v>
      </c>
      <c r="B190" s="9">
        <v>430500</v>
      </c>
      <c r="C190" s="9" t="s">
        <v>240</v>
      </c>
      <c r="D190" s="12" t="s">
        <v>245</v>
      </c>
      <c r="E190" s="8">
        <v>6552936</v>
      </c>
      <c r="F190" s="8">
        <v>6562799</v>
      </c>
      <c r="G190" s="8">
        <v>6576485</v>
      </c>
      <c r="H190" s="8">
        <v>6593273</v>
      </c>
      <c r="I190" s="8">
        <v>6612485</v>
      </c>
      <c r="J190" s="8">
        <v>6633478</v>
      </c>
      <c r="K190" s="8">
        <v>6655649</v>
      </c>
      <c r="L190" s="8">
        <v>6678434</v>
      </c>
      <c r="M190" s="8">
        <v>6701307</v>
      </c>
      <c r="N190" s="8">
        <v>6723781</v>
      </c>
      <c r="O190" s="8">
        <v>6745409</v>
      </c>
      <c r="P190" s="8">
        <v>6765781</v>
      </c>
      <c r="Q190" s="8">
        <v>6784525</v>
      </c>
      <c r="R190" s="8">
        <v>6801311</v>
      </c>
      <c r="S190" s="8">
        <v>6815844</v>
      </c>
      <c r="T190" s="8">
        <v>6827870</v>
      </c>
      <c r="U190" s="8">
        <v>6837172</v>
      </c>
      <c r="V190" s="8">
        <v>6843575</v>
      </c>
      <c r="W190" s="8">
        <v>6846938</v>
      </c>
      <c r="X190" s="8">
        <v>6847163</v>
      </c>
      <c r="Y190" s="8">
        <v>6844188</v>
      </c>
      <c r="Z190" s="8">
        <v>6837990</v>
      </c>
      <c r="AA190" s="8">
        <v>6828585</v>
      </c>
      <c r="AB190" s="8">
        <v>6816030</v>
      </c>
      <c r="AC190" s="8">
        <v>6800417</v>
      </c>
      <c r="AD190" s="8">
        <v>6781878</v>
      </c>
      <c r="AE190" s="8">
        <v>6760585</v>
      </c>
      <c r="AF190" s="8">
        <v>6736747</v>
      </c>
      <c r="AG190" s="8">
        <v>6710613</v>
      </c>
      <c r="AH190" s="8">
        <v>6682470</v>
      </c>
      <c r="AI190" s="8">
        <v>6652644</v>
      </c>
      <c r="AJ190" s="8">
        <v>6621498</v>
      </c>
      <c r="AK190" s="8">
        <v>6589438</v>
      </c>
      <c r="AL190" s="8">
        <v>6556903</v>
      </c>
      <c r="AM190" s="8">
        <v>6524376</v>
      </c>
      <c r="AN190" s="8">
        <v>6492375</v>
      </c>
      <c r="AO190" s="8">
        <v>6461458</v>
      </c>
      <c r="AP190" s="8">
        <v>6432222</v>
      </c>
      <c r="AQ190" s="8">
        <v>6405303</v>
      </c>
      <c r="AR190" s="8">
        <v>6381374</v>
      </c>
      <c r="AS190" s="8">
        <v>6361149</v>
      </c>
      <c r="AT190" s="8">
        <v>6345379</v>
      </c>
    </row>
    <row r="191" spans="1:46" ht="15.75" x14ac:dyDescent="0.25">
      <c r="A191" s="8">
        <v>190</v>
      </c>
      <c r="B191" s="9">
        <v>430600</v>
      </c>
      <c r="C191" s="9" t="s">
        <v>240</v>
      </c>
      <c r="D191" s="12" t="s">
        <v>246</v>
      </c>
      <c r="E191" s="8">
        <v>5022842</v>
      </c>
      <c r="F191" s="8">
        <v>5051459</v>
      </c>
      <c r="G191" s="8">
        <v>5077489</v>
      </c>
      <c r="H191" s="8">
        <v>5100907</v>
      </c>
      <c r="I191" s="8">
        <v>5121695</v>
      </c>
      <c r="J191" s="8">
        <v>5139842</v>
      </c>
      <c r="K191" s="8">
        <v>5155344</v>
      </c>
      <c r="L191" s="8">
        <v>5168204</v>
      </c>
      <c r="M191" s="8">
        <v>5178432</v>
      </c>
      <c r="N191" s="8">
        <v>5186045</v>
      </c>
      <c r="O191" s="8">
        <v>5191066</v>
      </c>
      <c r="P191" s="8">
        <v>5193528</v>
      </c>
      <c r="Q191" s="8">
        <v>5193467</v>
      </c>
      <c r="R191" s="8">
        <v>5190928</v>
      </c>
      <c r="S191" s="8">
        <v>5185964</v>
      </c>
      <c r="T191" s="8">
        <v>5178633</v>
      </c>
      <c r="U191" s="8">
        <v>5169001</v>
      </c>
      <c r="V191" s="8">
        <v>5157140</v>
      </c>
      <c r="W191" s="8">
        <v>5143131</v>
      </c>
      <c r="X191" s="8">
        <v>5127059</v>
      </c>
      <c r="Y191" s="8">
        <v>5109020</v>
      </c>
      <c r="Z191" s="8">
        <v>5089113</v>
      </c>
      <c r="AA191" s="8">
        <v>5067446</v>
      </c>
      <c r="AB191" s="8">
        <v>5044133</v>
      </c>
      <c r="AC191" s="8">
        <v>5019297</v>
      </c>
      <c r="AD191" s="8">
        <v>4993066</v>
      </c>
      <c r="AE191" s="8">
        <v>4965575</v>
      </c>
      <c r="AF191" s="8">
        <v>4936967</v>
      </c>
      <c r="AG191" s="8">
        <v>4907392</v>
      </c>
      <c r="AH191" s="8">
        <v>4877005</v>
      </c>
      <c r="AI191" s="8">
        <v>4845971</v>
      </c>
      <c r="AJ191" s="8">
        <v>4814459</v>
      </c>
      <c r="AK191" s="8">
        <v>4782648</v>
      </c>
      <c r="AL191" s="8">
        <v>4750721</v>
      </c>
      <c r="AM191" s="8">
        <v>4718870</v>
      </c>
      <c r="AN191" s="8">
        <v>4687294</v>
      </c>
      <c r="AO191" s="8">
        <v>4656196</v>
      </c>
      <c r="AP191" s="8">
        <v>4625791</v>
      </c>
      <c r="AQ191" s="8">
        <v>4596297</v>
      </c>
      <c r="AR191" s="8">
        <v>4567940</v>
      </c>
      <c r="AS191" s="8">
        <v>4540954</v>
      </c>
      <c r="AT191" s="8">
        <v>4515579</v>
      </c>
    </row>
    <row r="192" spans="1:46" ht="15.75" x14ac:dyDescent="0.25">
      <c r="A192" s="8">
        <v>191</v>
      </c>
      <c r="B192" s="9">
        <v>430700</v>
      </c>
      <c r="C192" s="9" t="s">
        <v>240</v>
      </c>
      <c r="D192" s="12" t="s">
        <v>247</v>
      </c>
      <c r="E192" s="8">
        <v>5259812</v>
      </c>
      <c r="F192" s="8">
        <v>5278493</v>
      </c>
      <c r="G192" s="8">
        <v>5293283</v>
      </c>
      <c r="H192" s="8">
        <v>5304290</v>
      </c>
      <c r="I192" s="8">
        <v>5311627</v>
      </c>
      <c r="J192" s="8">
        <v>5315408</v>
      </c>
      <c r="K192" s="8">
        <v>5315748</v>
      </c>
      <c r="L192" s="8">
        <v>5312765</v>
      </c>
      <c r="M192" s="8">
        <v>5306580</v>
      </c>
      <c r="N192" s="8">
        <v>5297313</v>
      </c>
      <c r="O192" s="8">
        <v>5285090</v>
      </c>
      <c r="P192" s="8">
        <v>5270037</v>
      </c>
      <c r="Q192" s="8">
        <v>5252281</v>
      </c>
      <c r="R192" s="8">
        <v>5231953</v>
      </c>
      <c r="S192" s="8">
        <v>5209186</v>
      </c>
      <c r="T192" s="8">
        <v>5184114</v>
      </c>
      <c r="U192" s="8">
        <v>5156873</v>
      </c>
      <c r="V192" s="8">
        <v>5127603</v>
      </c>
      <c r="W192" s="8">
        <v>5096444</v>
      </c>
      <c r="X192" s="8">
        <v>5063538</v>
      </c>
      <c r="Y192" s="8">
        <v>5029031</v>
      </c>
      <c r="Z192" s="8">
        <v>4993070</v>
      </c>
      <c r="AA192" s="8">
        <v>4955803</v>
      </c>
      <c r="AB192" s="8">
        <v>4917381</v>
      </c>
      <c r="AC192" s="8">
        <v>4877959</v>
      </c>
      <c r="AD192" s="8">
        <v>4837690</v>
      </c>
      <c r="AE192" s="8">
        <v>4796733</v>
      </c>
      <c r="AF192" s="8">
        <v>4755246</v>
      </c>
      <c r="AG192" s="8">
        <v>4713392</v>
      </c>
      <c r="AH192" s="8">
        <v>4671333</v>
      </c>
      <c r="AI192" s="8">
        <v>4629236</v>
      </c>
      <c r="AJ192" s="8">
        <v>4587267</v>
      </c>
      <c r="AK192" s="8">
        <v>4545597</v>
      </c>
      <c r="AL192" s="8">
        <v>4504398</v>
      </c>
      <c r="AM192" s="8">
        <v>4463843</v>
      </c>
      <c r="AN192" s="8">
        <v>4424109</v>
      </c>
      <c r="AO192" s="8">
        <v>4385373</v>
      </c>
      <c r="AP192" s="8">
        <v>4347816</v>
      </c>
      <c r="AQ192" s="8">
        <v>4311619</v>
      </c>
      <c r="AR192" s="8">
        <v>4276968</v>
      </c>
      <c r="AS192" s="8">
        <v>4244048</v>
      </c>
      <c r="AT192" s="8">
        <v>4213047</v>
      </c>
    </row>
    <row r="193" spans="1:46" ht="15.75" x14ac:dyDescent="0.25">
      <c r="A193" s="8">
        <v>192</v>
      </c>
      <c r="B193" s="9">
        <v>430800</v>
      </c>
      <c r="C193" s="9" t="s">
        <v>240</v>
      </c>
      <c r="D193" s="12" t="s">
        <v>248</v>
      </c>
      <c r="E193" s="8">
        <v>1514082</v>
      </c>
      <c r="F193" s="8">
        <v>1516846</v>
      </c>
      <c r="G193" s="8">
        <v>1519621</v>
      </c>
      <c r="H193" s="8">
        <v>1522329</v>
      </c>
      <c r="I193" s="8">
        <v>1524894</v>
      </c>
      <c r="J193" s="8">
        <v>1527249</v>
      </c>
      <c r="K193" s="8">
        <v>1529330</v>
      </c>
      <c r="L193" s="8">
        <v>1531077</v>
      </c>
      <c r="M193" s="8">
        <v>1532440</v>
      </c>
      <c r="N193" s="8">
        <v>1533370</v>
      </c>
      <c r="O193" s="8">
        <v>1533824</v>
      </c>
      <c r="P193" s="8">
        <v>1533767</v>
      </c>
      <c r="Q193" s="8">
        <v>1533166</v>
      </c>
      <c r="R193" s="8">
        <v>1531996</v>
      </c>
      <c r="S193" s="8">
        <v>1530235</v>
      </c>
      <c r="T193" s="8">
        <v>1527868</v>
      </c>
      <c r="U193" s="8">
        <v>1524886</v>
      </c>
      <c r="V193" s="8">
        <v>1521283</v>
      </c>
      <c r="W193" s="8">
        <v>1517060</v>
      </c>
      <c r="X193" s="8">
        <v>1512223</v>
      </c>
      <c r="Y193" s="8">
        <v>1506782</v>
      </c>
      <c r="Z193" s="8">
        <v>1500756</v>
      </c>
      <c r="AA193" s="8">
        <v>1494165</v>
      </c>
      <c r="AB193" s="8">
        <v>1487037</v>
      </c>
      <c r="AC193" s="8">
        <v>1479404</v>
      </c>
      <c r="AD193" s="8">
        <v>1471305</v>
      </c>
      <c r="AE193" s="8">
        <v>1462783</v>
      </c>
      <c r="AF193" s="8">
        <v>1453886</v>
      </c>
      <c r="AG193" s="8">
        <v>1444669</v>
      </c>
      <c r="AH193" s="8">
        <v>1435191</v>
      </c>
      <c r="AI193" s="8">
        <v>1425516</v>
      </c>
      <c r="AJ193" s="8">
        <v>1415715</v>
      </c>
      <c r="AK193" s="8">
        <v>1405862</v>
      </c>
      <c r="AL193" s="8">
        <v>1396040</v>
      </c>
      <c r="AM193" s="8">
        <v>1386333</v>
      </c>
      <c r="AN193" s="8">
        <v>1376833</v>
      </c>
      <c r="AO193" s="8">
        <v>1367638</v>
      </c>
      <c r="AP193" s="8">
        <v>1358848</v>
      </c>
      <c r="AQ193" s="8">
        <v>1350571</v>
      </c>
      <c r="AR193" s="8">
        <v>1342921</v>
      </c>
      <c r="AS193" s="8">
        <v>1336016</v>
      </c>
      <c r="AT193" s="8">
        <v>1329978</v>
      </c>
    </row>
    <row r="194" spans="1:46" ht="15.75" x14ac:dyDescent="0.25">
      <c r="A194" s="8">
        <v>193</v>
      </c>
      <c r="B194" s="9">
        <v>430900</v>
      </c>
      <c r="C194" s="9" t="s">
        <v>240</v>
      </c>
      <c r="D194" s="12" t="s">
        <v>249</v>
      </c>
      <c r="E194" s="8">
        <v>3836292</v>
      </c>
      <c r="F194" s="8">
        <v>3851078</v>
      </c>
      <c r="G194" s="8">
        <v>3863796</v>
      </c>
      <c r="H194" s="8">
        <v>3874483</v>
      </c>
      <c r="I194" s="8">
        <v>3883174</v>
      </c>
      <c r="J194" s="8">
        <v>3889909</v>
      </c>
      <c r="K194" s="8">
        <v>3894729</v>
      </c>
      <c r="L194" s="8">
        <v>3897675</v>
      </c>
      <c r="M194" s="8">
        <v>3898792</v>
      </c>
      <c r="N194" s="8">
        <v>3898126</v>
      </c>
      <c r="O194" s="8">
        <v>3895725</v>
      </c>
      <c r="P194" s="8">
        <v>3891639</v>
      </c>
      <c r="Q194" s="8">
        <v>3885918</v>
      </c>
      <c r="R194" s="8">
        <v>3878617</v>
      </c>
      <c r="S194" s="8">
        <v>3869791</v>
      </c>
      <c r="T194" s="8">
        <v>3859496</v>
      </c>
      <c r="U194" s="8">
        <v>3847791</v>
      </c>
      <c r="V194" s="8">
        <v>3834737</v>
      </c>
      <c r="W194" s="8">
        <v>3820397</v>
      </c>
      <c r="X194" s="8">
        <v>3804834</v>
      </c>
      <c r="Y194" s="8">
        <v>3788115</v>
      </c>
      <c r="Z194" s="8">
        <v>3770308</v>
      </c>
      <c r="AA194" s="8">
        <v>3751482</v>
      </c>
      <c r="AB194" s="8">
        <v>3731709</v>
      </c>
      <c r="AC194" s="8">
        <v>3711062</v>
      </c>
      <c r="AD194" s="8">
        <v>3689617</v>
      </c>
      <c r="AE194" s="8">
        <v>3667450</v>
      </c>
      <c r="AF194" s="8">
        <v>3644641</v>
      </c>
      <c r="AG194" s="8">
        <v>3621269</v>
      </c>
      <c r="AH194" s="8">
        <v>3597418</v>
      </c>
      <c r="AI194" s="8">
        <v>3573172</v>
      </c>
      <c r="AJ194" s="8">
        <v>3548617</v>
      </c>
      <c r="AK194" s="8">
        <v>3523841</v>
      </c>
      <c r="AL194" s="8">
        <v>3498933</v>
      </c>
      <c r="AM194" s="8">
        <v>3473986</v>
      </c>
      <c r="AN194" s="8">
        <v>3449092</v>
      </c>
      <c r="AO194" s="8">
        <v>3424347</v>
      </c>
      <c r="AP194" s="8">
        <v>3399848</v>
      </c>
      <c r="AQ194" s="8">
        <v>3375694</v>
      </c>
      <c r="AR194" s="8">
        <v>3351985</v>
      </c>
      <c r="AS194" s="8">
        <v>3328824</v>
      </c>
      <c r="AT194" s="8">
        <v>3306316</v>
      </c>
    </row>
    <row r="195" spans="1:46" ht="15.75" x14ac:dyDescent="0.25">
      <c r="A195" s="8">
        <v>194</v>
      </c>
      <c r="B195" s="9">
        <v>431000</v>
      </c>
      <c r="C195" s="9" t="s">
        <v>240</v>
      </c>
      <c r="D195" s="12" t="s">
        <v>250</v>
      </c>
      <c r="E195" s="8">
        <v>4662263</v>
      </c>
      <c r="F195" s="8">
        <v>4666720</v>
      </c>
      <c r="G195" s="8">
        <v>4674886</v>
      </c>
      <c r="H195" s="8">
        <v>4686153</v>
      </c>
      <c r="I195" s="8">
        <v>4699940</v>
      </c>
      <c r="J195" s="8">
        <v>4715701</v>
      </c>
      <c r="K195" s="8">
        <v>4732918</v>
      </c>
      <c r="L195" s="8">
        <v>4751107</v>
      </c>
      <c r="M195" s="8">
        <v>4769813</v>
      </c>
      <c r="N195" s="8">
        <v>4788612</v>
      </c>
      <c r="O195" s="8">
        <v>4807113</v>
      </c>
      <c r="P195" s="8">
        <v>4824955</v>
      </c>
      <c r="Q195" s="8">
        <v>4841807</v>
      </c>
      <c r="R195" s="8">
        <v>4857370</v>
      </c>
      <c r="S195" s="8">
        <v>4871378</v>
      </c>
      <c r="T195" s="8">
        <v>4883592</v>
      </c>
      <c r="U195" s="8">
        <v>4893809</v>
      </c>
      <c r="V195" s="8">
        <v>4901852</v>
      </c>
      <c r="W195" s="8">
        <v>4907579</v>
      </c>
      <c r="X195" s="8">
        <v>4910877</v>
      </c>
      <c r="Y195" s="8">
        <v>4911665</v>
      </c>
      <c r="Z195" s="8">
        <v>4909894</v>
      </c>
      <c r="AA195" s="8">
        <v>4905543</v>
      </c>
      <c r="AB195" s="8">
        <v>4898625</v>
      </c>
      <c r="AC195" s="8">
        <v>4889184</v>
      </c>
      <c r="AD195" s="8">
        <v>4877294</v>
      </c>
      <c r="AE195" s="8">
        <v>4863059</v>
      </c>
      <c r="AF195" s="8">
        <v>4846616</v>
      </c>
      <c r="AG195" s="8">
        <v>4828134</v>
      </c>
      <c r="AH195" s="8">
        <v>4807810</v>
      </c>
      <c r="AI195" s="8">
        <v>4785874</v>
      </c>
      <c r="AJ195" s="8">
        <v>4762588</v>
      </c>
      <c r="AK195" s="8">
        <v>4738242</v>
      </c>
      <c r="AL195" s="8">
        <v>4713161</v>
      </c>
      <c r="AM195" s="8">
        <v>4687698</v>
      </c>
      <c r="AN195" s="8">
        <v>4662239</v>
      </c>
      <c r="AO195" s="8">
        <v>4637199</v>
      </c>
      <c r="AP195" s="8">
        <v>4613027</v>
      </c>
      <c r="AQ195" s="8">
        <v>4590200</v>
      </c>
      <c r="AR195" s="8">
        <v>4569229</v>
      </c>
      <c r="AS195" s="8">
        <v>4550654</v>
      </c>
      <c r="AT195" s="8">
        <v>4535046</v>
      </c>
    </row>
    <row r="196" spans="1:46" ht="15.75" x14ac:dyDescent="0.25">
      <c r="A196" s="8">
        <v>195</v>
      </c>
      <c r="B196" s="9">
        <v>431100</v>
      </c>
      <c r="C196" s="9" t="s">
        <v>240</v>
      </c>
      <c r="D196" s="12" t="s">
        <v>251</v>
      </c>
      <c r="E196" s="8">
        <v>5275986</v>
      </c>
      <c r="F196" s="8">
        <v>5289326</v>
      </c>
      <c r="G196" s="8">
        <v>5304963</v>
      </c>
      <c r="H196" s="8">
        <v>5322387</v>
      </c>
      <c r="I196" s="8">
        <v>5341117</v>
      </c>
      <c r="J196" s="8">
        <v>5360702</v>
      </c>
      <c r="K196" s="8">
        <v>5380718</v>
      </c>
      <c r="L196" s="8">
        <v>5400769</v>
      </c>
      <c r="M196" s="8">
        <v>5420487</v>
      </c>
      <c r="N196" s="8">
        <v>5439534</v>
      </c>
      <c r="O196" s="8">
        <v>5457599</v>
      </c>
      <c r="P196" s="8">
        <v>5474399</v>
      </c>
      <c r="Q196" s="8">
        <v>5489679</v>
      </c>
      <c r="R196" s="8">
        <v>5503215</v>
      </c>
      <c r="S196" s="8">
        <v>5514808</v>
      </c>
      <c r="T196" s="8">
        <v>5524288</v>
      </c>
      <c r="U196" s="8">
        <v>5531516</v>
      </c>
      <c r="V196" s="8">
        <v>5536378</v>
      </c>
      <c r="W196" s="8">
        <v>5538789</v>
      </c>
      <c r="X196" s="8">
        <v>5538693</v>
      </c>
      <c r="Y196" s="8">
        <v>5536063</v>
      </c>
      <c r="Z196" s="8">
        <v>5530898</v>
      </c>
      <c r="AA196" s="8">
        <v>5523227</v>
      </c>
      <c r="AB196" s="8">
        <v>5513108</v>
      </c>
      <c r="AC196" s="8">
        <v>5500625</v>
      </c>
      <c r="AD196" s="8">
        <v>5485891</v>
      </c>
      <c r="AE196" s="8">
        <v>5469050</v>
      </c>
      <c r="AF196" s="8">
        <v>5450269</v>
      </c>
      <c r="AG196" s="8">
        <v>5429749</v>
      </c>
      <c r="AH196" s="8">
        <v>5407716</v>
      </c>
      <c r="AI196" s="8">
        <v>5384423</v>
      </c>
      <c r="AJ196" s="8">
        <v>5360156</v>
      </c>
      <c r="AK196" s="8">
        <v>5335224</v>
      </c>
      <c r="AL196" s="8">
        <v>5309969</v>
      </c>
      <c r="AM196" s="8">
        <v>5284757</v>
      </c>
      <c r="AN196" s="8">
        <v>5259985</v>
      </c>
      <c r="AO196" s="8">
        <v>5236079</v>
      </c>
      <c r="AP196" s="8">
        <v>5213490</v>
      </c>
      <c r="AQ196" s="8">
        <v>5192700</v>
      </c>
      <c r="AR196" s="8">
        <v>5174219</v>
      </c>
      <c r="AS196" s="8">
        <v>5158583</v>
      </c>
      <c r="AT196" s="8">
        <v>5146360</v>
      </c>
    </row>
    <row r="197" spans="1:46" ht="15.75" x14ac:dyDescent="0.25">
      <c r="A197" s="8">
        <v>196</v>
      </c>
      <c r="B197" s="9">
        <v>431200</v>
      </c>
      <c r="C197" s="9" t="s">
        <v>240</v>
      </c>
      <c r="D197" s="12" t="s">
        <v>252</v>
      </c>
      <c r="E197" s="8">
        <v>4572891</v>
      </c>
      <c r="F197" s="8">
        <v>4587107</v>
      </c>
      <c r="G197" s="8">
        <v>4600368</v>
      </c>
      <c r="H197" s="8">
        <v>4612557</v>
      </c>
      <c r="I197" s="8">
        <v>4623568</v>
      </c>
      <c r="J197" s="8">
        <v>4633301</v>
      </c>
      <c r="K197" s="8">
        <v>4641667</v>
      </c>
      <c r="L197" s="8">
        <v>4648586</v>
      </c>
      <c r="M197" s="8">
        <v>4653989</v>
      </c>
      <c r="N197" s="8">
        <v>4657815</v>
      </c>
      <c r="O197" s="8">
        <v>4660011</v>
      </c>
      <c r="P197" s="8">
        <v>4660537</v>
      </c>
      <c r="Q197" s="8">
        <v>4659359</v>
      </c>
      <c r="R197" s="8">
        <v>4656455</v>
      </c>
      <c r="S197" s="8">
        <v>4651810</v>
      </c>
      <c r="T197" s="8">
        <v>4645420</v>
      </c>
      <c r="U197" s="8">
        <v>4637291</v>
      </c>
      <c r="V197" s="8">
        <v>4627436</v>
      </c>
      <c r="W197" s="8">
        <v>4615880</v>
      </c>
      <c r="X197" s="8">
        <v>4602655</v>
      </c>
      <c r="Y197" s="8">
        <v>4587805</v>
      </c>
      <c r="Z197" s="8">
        <v>4571382</v>
      </c>
      <c r="AA197" s="8">
        <v>4553446</v>
      </c>
      <c r="AB197" s="8">
        <v>4534070</v>
      </c>
      <c r="AC197" s="8">
        <v>4513333</v>
      </c>
      <c r="AD197" s="8">
        <v>4491325</v>
      </c>
      <c r="AE197" s="8">
        <v>4468146</v>
      </c>
      <c r="AF197" s="8">
        <v>4443903</v>
      </c>
      <c r="AG197" s="8">
        <v>4418715</v>
      </c>
      <c r="AH197" s="8">
        <v>4392708</v>
      </c>
      <c r="AI197" s="8">
        <v>4366021</v>
      </c>
      <c r="AJ197" s="8">
        <v>4338799</v>
      </c>
      <c r="AK197" s="8">
        <v>4311197</v>
      </c>
      <c r="AL197" s="8">
        <v>4283382</v>
      </c>
      <c r="AM197" s="8">
        <v>4255526</v>
      </c>
      <c r="AN197" s="8">
        <v>4227814</v>
      </c>
      <c r="AO197" s="8">
        <v>4200439</v>
      </c>
      <c r="AP197" s="8">
        <v>4173604</v>
      </c>
      <c r="AQ197" s="8">
        <v>4147521</v>
      </c>
      <c r="AR197" s="8">
        <v>4122412</v>
      </c>
      <c r="AS197" s="8">
        <v>4098507</v>
      </c>
      <c r="AT197" s="8">
        <v>4076046</v>
      </c>
    </row>
    <row r="198" spans="1:46" ht="15.75" x14ac:dyDescent="0.25">
      <c r="A198" s="8">
        <v>197</v>
      </c>
      <c r="B198" s="9">
        <v>431300</v>
      </c>
      <c r="C198" s="9" t="s">
        <v>240</v>
      </c>
      <c r="D198" s="12" t="s">
        <v>253</v>
      </c>
      <c r="E198" s="8">
        <v>3811408</v>
      </c>
      <c r="F198" s="8">
        <v>3826564</v>
      </c>
      <c r="G198" s="8">
        <v>3841933</v>
      </c>
      <c r="H198" s="8">
        <v>3857290</v>
      </c>
      <c r="I198" s="8">
        <v>3872423</v>
      </c>
      <c r="J198" s="8">
        <v>3887137</v>
      </c>
      <c r="K198" s="8">
        <v>3901249</v>
      </c>
      <c r="L198" s="8">
        <v>3914592</v>
      </c>
      <c r="M198" s="8">
        <v>3927011</v>
      </c>
      <c r="N198" s="8">
        <v>3938367</v>
      </c>
      <c r="O198" s="8">
        <v>3948534</v>
      </c>
      <c r="P198" s="8">
        <v>3957403</v>
      </c>
      <c r="Q198" s="8">
        <v>3964875</v>
      </c>
      <c r="R198" s="8">
        <v>3970869</v>
      </c>
      <c r="S198" s="8">
        <v>3975316</v>
      </c>
      <c r="T198" s="8">
        <v>3978162</v>
      </c>
      <c r="U198" s="8">
        <v>3979367</v>
      </c>
      <c r="V198" s="8">
        <v>3978906</v>
      </c>
      <c r="W198" s="8">
        <v>3976767</v>
      </c>
      <c r="X198" s="8">
        <v>3972954</v>
      </c>
      <c r="Y198" s="8">
        <v>3967482</v>
      </c>
      <c r="Z198" s="8">
        <v>3960385</v>
      </c>
      <c r="AA198" s="8">
        <v>3951707</v>
      </c>
      <c r="AB198" s="8">
        <v>3941508</v>
      </c>
      <c r="AC198" s="8">
        <v>3929862</v>
      </c>
      <c r="AD198" s="8">
        <v>3916858</v>
      </c>
      <c r="AE198" s="8">
        <v>3902598</v>
      </c>
      <c r="AF198" s="8">
        <v>3887199</v>
      </c>
      <c r="AG198" s="8">
        <v>3870792</v>
      </c>
      <c r="AH198" s="8">
        <v>3853523</v>
      </c>
      <c r="AI198" s="8">
        <v>3835551</v>
      </c>
      <c r="AJ198" s="8">
        <v>3817049</v>
      </c>
      <c r="AK198" s="8">
        <v>3798207</v>
      </c>
      <c r="AL198" s="8">
        <v>3779225</v>
      </c>
      <c r="AM198" s="8">
        <v>3760321</v>
      </c>
      <c r="AN198" s="8">
        <v>3741725</v>
      </c>
      <c r="AO198" s="8">
        <v>3723682</v>
      </c>
      <c r="AP198" s="8">
        <v>3706452</v>
      </c>
      <c r="AQ198" s="8">
        <v>3690308</v>
      </c>
      <c r="AR198" s="8">
        <v>3675538</v>
      </c>
      <c r="AS198" s="8">
        <v>3662443</v>
      </c>
      <c r="AT198" s="8">
        <v>3651340</v>
      </c>
    </row>
    <row r="199" spans="1:46" ht="15.75" x14ac:dyDescent="0.25">
      <c r="A199" s="8">
        <v>198</v>
      </c>
      <c r="B199" s="9">
        <v>433100</v>
      </c>
      <c r="C199" s="9" t="s">
        <v>240</v>
      </c>
      <c r="D199" s="12" t="s">
        <v>254</v>
      </c>
      <c r="E199" s="8">
        <v>2471188</v>
      </c>
      <c r="F199" s="8">
        <v>2487853</v>
      </c>
      <c r="G199" s="8">
        <v>2504305</v>
      </c>
      <c r="H199" s="8">
        <v>2520405</v>
      </c>
      <c r="I199" s="8">
        <v>2536021</v>
      </c>
      <c r="J199" s="8">
        <v>2551034</v>
      </c>
      <c r="K199" s="8">
        <v>2565335</v>
      </c>
      <c r="L199" s="8">
        <v>2578822</v>
      </c>
      <c r="M199" s="8">
        <v>2591407</v>
      </c>
      <c r="N199" s="8">
        <v>2603008</v>
      </c>
      <c r="O199" s="8">
        <v>2613557</v>
      </c>
      <c r="P199" s="8">
        <v>2622992</v>
      </c>
      <c r="Q199" s="8">
        <v>2631265</v>
      </c>
      <c r="R199" s="8">
        <v>2638334</v>
      </c>
      <c r="S199" s="8">
        <v>2644170</v>
      </c>
      <c r="T199" s="8">
        <v>2648754</v>
      </c>
      <c r="U199" s="8">
        <v>2652074</v>
      </c>
      <c r="V199" s="8">
        <v>2654131</v>
      </c>
      <c r="W199" s="8">
        <v>2654935</v>
      </c>
      <c r="X199" s="8">
        <v>2654505</v>
      </c>
      <c r="Y199" s="8">
        <v>2652873</v>
      </c>
      <c r="Z199" s="8">
        <v>2650077</v>
      </c>
      <c r="AA199" s="8">
        <v>2646169</v>
      </c>
      <c r="AB199" s="8">
        <v>2641207</v>
      </c>
      <c r="AC199" s="8">
        <v>2635261</v>
      </c>
      <c r="AD199" s="8">
        <v>2628413</v>
      </c>
      <c r="AE199" s="8">
        <v>2620751</v>
      </c>
      <c r="AF199" s="8">
        <v>2612376</v>
      </c>
      <c r="AG199" s="8">
        <v>2603397</v>
      </c>
      <c r="AH199" s="8">
        <v>2593936</v>
      </c>
      <c r="AI199" s="8">
        <v>2584120</v>
      </c>
      <c r="AJ199" s="8">
        <v>2574092</v>
      </c>
      <c r="AK199" s="8">
        <v>2564000</v>
      </c>
      <c r="AL199" s="8">
        <v>2554004</v>
      </c>
      <c r="AM199" s="8">
        <v>2544275</v>
      </c>
      <c r="AN199" s="8">
        <v>2534993</v>
      </c>
      <c r="AO199" s="8">
        <v>2526347</v>
      </c>
      <c r="AP199" s="8">
        <v>2518537</v>
      </c>
      <c r="AQ199" s="8">
        <v>2511774</v>
      </c>
      <c r="AR199" s="8">
        <v>2506278</v>
      </c>
      <c r="AS199" s="8">
        <v>2502277</v>
      </c>
      <c r="AT199" s="8">
        <v>2500013</v>
      </c>
    </row>
    <row r="200" spans="1:46" ht="15.75" x14ac:dyDescent="0.25">
      <c r="A200" s="8">
        <v>199</v>
      </c>
      <c r="B200" s="9">
        <v>440100</v>
      </c>
      <c r="C200" s="9" t="s">
        <v>255</v>
      </c>
      <c r="D200" s="12" t="s">
        <v>256</v>
      </c>
      <c r="E200" s="8">
        <v>18402895</v>
      </c>
      <c r="F200" s="8">
        <v>18675050</v>
      </c>
      <c r="G200" s="8">
        <v>18910104</v>
      </c>
      <c r="H200" s="8">
        <v>19111063</v>
      </c>
      <c r="I200" s="8">
        <v>19280805</v>
      </c>
      <c r="J200" s="8">
        <v>19422077</v>
      </c>
      <c r="K200" s="8">
        <v>19537495</v>
      </c>
      <c r="L200" s="8">
        <v>19629545</v>
      </c>
      <c r="M200" s="8">
        <v>19700581</v>
      </c>
      <c r="N200" s="8">
        <v>19752829</v>
      </c>
      <c r="O200" s="8">
        <v>19788380</v>
      </c>
      <c r="P200" s="8">
        <v>19809200</v>
      </c>
      <c r="Q200" s="8">
        <v>19817120</v>
      </c>
      <c r="R200" s="8">
        <v>19813843</v>
      </c>
      <c r="S200" s="8">
        <v>19800939</v>
      </c>
      <c r="T200" s="8">
        <v>19779849</v>
      </c>
      <c r="U200" s="8">
        <v>19751884</v>
      </c>
      <c r="V200" s="8">
        <v>19718223</v>
      </c>
      <c r="W200" s="8">
        <v>19679915</v>
      </c>
      <c r="X200" s="8">
        <v>19637878</v>
      </c>
      <c r="Y200" s="8">
        <v>19592900</v>
      </c>
      <c r="Z200" s="8">
        <v>19545638</v>
      </c>
      <c r="AA200" s="8">
        <v>19496618</v>
      </c>
      <c r="AB200" s="8">
        <v>19446237</v>
      </c>
      <c r="AC200" s="8">
        <v>19394759</v>
      </c>
      <c r="AD200" s="8">
        <v>19342320</v>
      </c>
      <c r="AE200" s="8">
        <v>19288923</v>
      </c>
      <c r="AF200" s="8">
        <v>19234441</v>
      </c>
      <c r="AG200" s="8">
        <v>19178619</v>
      </c>
      <c r="AH200" s="8">
        <v>19121067</v>
      </c>
      <c r="AI200" s="8">
        <v>19061267</v>
      </c>
      <c r="AJ200" s="8">
        <v>18998571</v>
      </c>
      <c r="AK200" s="8">
        <v>18932199</v>
      </c>
      <c r="AL200" s="8">
        <v>18861241</v>
      </c>
      <c r="AM200" s="8">
        <v>18784655</v>
      </c>
      <c r="AN200" s="8">
        <v>18701272</v>
      </c>
      <c r="AO200" s="8">
        <v>18609787</v>
      </c>
      <c r="AP200" s="8">
        <v>18508770</v>
      </c>
      <c r="AQ200" s="8">
        <v>18396656</v>
      </c>
      <c r="AR200" s="8">
        <v>18271752</v>
      </c>
      <c r="AS200" s="8">
        <v>18132233</v>
      </c>
      <c r="AT200" s="8">
        <v>17976145</v>
      </c>
    </row>
    <row r="201" spans="1:46" ht="15.75" x14ac:dyDescent="0.25">
      <c r="A201" s="8">
        <v>200</v>
      </c>
      <c r="B201" s="9">
        <v>440200</v>
      </c>
      <c r="C201" s="9" t="s">
        <v>255</v>
      </c>
      <c r="D201" s="12" t="s">
        <v>257</v>
      </c>
      <c r="E201" s="8">
        <v>2844937</v>
      </c>
      <c r="F201" s="8">
        <v>2854785</v>
      </c>
      <c r="G201" s="8">
        <v>2865054</v>
      </c>
      <c r="H201" s="8">
        <v>2875489</v>
      </c>
      <c r="I201" s="8">
        <v>2885856</v>
      </c>
      <c r="J201" s="8">
        <v>2895936</v>
      </c>
      <c r="K201" s="8">
        <v>2905526</v>
      </c>
      <c r="L201" s="8">
        <v>2914441</v>
      </c>
      <c r="M201" s="8">
        <v>2922510</v>
      </c>
      <c r="N201" s="8">
        <v>2929580</v>
      </c>
      <c r="O201" s="8">
        <v>2935515</v>
      </c>
      <c r="P201" s="8">
        <v>2940195</v>
      </c>
      <c r="Q201" s="8">
        <v>2943515</v>
      </c>
      <c r="R201" s="8">
        <v>2945389</v>
      </c>
      <c r="S201" s="8">
        <v>2945747</v>
      </c>
      <c r="T201" s="8">
        <v>2944532</v>
      </c>
      <c r="U201" s="8">
        <v>2941709</v>
      </c>
      <c r="V201" s="8">
        <v>2937256</v>
      </c>
      <c r="W201" s="8">
        <v>2931167</v>
      </c>
      <c r="X201" s="8">
        <v>2923456</v>
      </c>
      <c r="Y201" s="8">
        <v>2914148</v>
      </c>
      <c r="Z201" s="8">
        <v>2903291</v>
      </c>
      <c r="AA201" s="8">
        <v>2890944</v>
      </c>
      <c r="AB201" s="8">
        <v>2877185</v>
      </c>
      <c r="AC201" s="8">
        <v>2862108</v>
      </c>
      <c r="AD201" s="8">
        <v>2845824</v>
      </c>
      <c r="AE201" s="8">
        <v>2828461</v>
      </c>
      <c r="AF201" s="8">
        <v>2810160</v>
      </c>
      <c r="AG201" s="8">
        <v>2791084</v>
      </c>
      <c r="AH201" s="8">
        <v>2771407</v>
      </c>
      <c r="AI201" s="8">
        <v>2751323</v>
      </c>
      <c r="AJ201" s="8">
        <v>2731042</v>
      </c>
      <c r="AK201" s="8">
        <v>2710789</v>
      </c>
      <c r="AL201" s="8">
        <v>2690807</v>
      </c>
      <c r="AM201" s="8">
        <v>2671355</v>
      </c>
      <c r="AN201" s="8">
        <v>2652708</v>
      </c>
      <c r="AO201" s="8">
        <v>2635158</v>
      </c>
      <c r="AP201" s="8">
        <v>2619013</v>
      </c>
      <c r="AQ201" s="8">
        <v>2604599</v>
      </c>
      <c r="AR201" s="8">
        <v>2592256</v>
      </c>
      <c r="AS201" s="8">
        <v>2582343</v>
      </c>
      <c r="AT201" s="8">
        <v>2575234</v>
      </c>
    </row>
    <row r="202" spans="1:46" ht="15.75" x14ac:dyDescent="0.25">
      <c r="A202" s="8">
        <v>201</v>
      </c>
      <c r="B202" s="9">
        <v>440300</v>
      </c>
      <c r="C202" s="9" t="s">
        <v>255</v>
      </c>
      <c r="D202" s="12" t="s">
        <v>258</v>
      </c>
      <c r="E202" s="8">
        <v>17182096</v>
      </c>
      <c r="F202" s="8">
        <v>17559804</v>
      </c>
      <c r="G202" s="8">
        <v>17888768</v>
      </c>
      <c r="H202" s="8">
        <v>18173498</v>
      </c>
      <c r="I202" s="8">
        <v>18418288</v>
      </c>
      <c r="J202" s="8">
        <v>18627210</v>
      </c>
      <c r="K202" s="8">
        <v>18804123</v>
      </c>
      <c r="L202" s="8">
        <v>18952663</v>
      </c>
      <c r="M202" s="8">
        <v>19076252</v>
      </c>
      <c r="N202" s="8">
        <v>19178091</v>
      </c>
      <c r="O202" s="8">
        <v>19261164</v>
      </c>
      <c r="P202" s="8">
        <v>19328237</v>
      </c>
      <c r="Q202" s="8">
        <v>19381858</v>
      </c>
      <c r="R202" s="8">
        <v>19424357</v>
      </c>
      <c r="S202" s="8">
        <v>19457845</v>
      </c>
      <c r="T202" s="8">
        <v>19484217</v>
      </c>
      <c r="U202" s="8">
        <v>19505147</v>
      </c>
      <c r="V202" s="8">
        <v>19522093</v>
      </c>
      <c r="W202" s="8">
        <v>19536294</v>
      </c>
      <c r="X202" s="8">
        <v>19548772</v>
      </c>
      <c r="Y202" s="8">
        <v>19560330</v>
      </c>
      <c r="Z202" s="8">
        <v>19571553</v>
      </c>
      <c r="AA202" s="8">
        <v>19582807</v>
      </c>
      <c r="AB202" s="8">
        <v>19594242</v>
      </c>
      <c r="AC202" s="8">
        <v>19605789</v>
      </c>
      <c r="AD202" s="8">
        <v>19617160</v>
      </c>
      <c r="AE202" s="8">
        <v>19627850</v>
      </c>
      <c r="AF202" s="8">
        <v>19637136</v>
      </c>
      <c r="AG202" s="8">
        <v>19644076</v>
      </c>
      <c r="AH202" s="8">
        <v>19647510</v>
      </c>
      <c r="AI202" s="8">
        <v>19646061</v>
      </c>
      <c r="AJ202" s="8">
        <v>19638134</v>
      </c>
      <c r="AK202" s="8">
        <v>19621913</v>
      </c>
      <c r="AL202" s="8">
        <v>19595368</v>
      </c>
      <c r="AM202" s="8">
        <v>19556249</v>
      </c>
      <c r="AN202" s="8">
        <v>19502086</v>
      </c>
      <c r="AO202" s="8">
        <v>19430195</v>
      </c>
      <c r="AP202" s="8">
        <v>19337670</v>
      </c>
      <c r="AQ202" s="8">
        <v>19221390</v>
      </c>
      <c r="AR202" s="8">
        <v>19078015</v>
      </c>
      <c r="AS202" s="8">
        <v>18903984</v>
      </c>
      <c r="AT202" s="8">
        <v>18695523</v>
      </c>
    </row>
    <row r="203" spans="1:46" ht="15.75" x14ac:dyDescent="0.25">
      <c r="A203" s="8">
        <v>202</v>
      </c>
      <c r="B203" s="9">
        <v>440400</v>
      </c>
      <c r="C203" s="9" t="s">
        <v>255</v>
      </c>
      <c r="D203" s="12" t="s">
        <v>259</v>
      </c>
      <c r="E203" s="8">
        <v>2402908</v>
      </c>
      <c r="F203" s="8">
        <v>2439449</v>
      </c>
      <c r="G203" s="8">
        <v>2471918</v>
      </c>
      <c r="H203" s="8">
        <v>2500596</v>
      </c>
      <c r="I203" s="8">
        <v>2525753</v>
      </c>
      <c r="J203" s="8">
        <v>2547648</v>
      </c>
      <c r="K203" s="8">
        <v>2566528</v>
      </c>
      <c r="L203" s="8">
        <v>2582628</v>
      </c>
      <c r="M203" s="8">
        <v>2596174</v>
      </c>
      <c r="N203" s="8">
        <v>2607380</v>
      </c>
      <c r="O203" s="8">
        <v>2616447</v>
      </c>
      <c r="P203" s="8">
        <v>2623567</v>
      </c>
      <c r="Q203" s="8">
        <v>2628920</v>
      </c>
      <c r="R203" s="8">
        <v>2632675</v>
      </c>
      <c r="S203" s="8">
        <v>2634990</v>
      </c>
      <c r="T203" s="8">
        <v>2636011</v>
      </c>
      <c r="U203" s="8">
        <v>2635872</v>
      </c>
      <c r="V203" s="8">
        <v>2634699</v>
      </c>
      <c r="W203" s="8">
        <v>2632604</v>
      </c>
      <c r="X203" s="8">
        <v>2629689</v>
      </c>
      <c r="Y203" s="8">
        <v>2626043</v>
      </c>
      <c r="Z203" s="8">
        <v>2621747</v>
      </c>
      <c r="AA203" s="8">
        <v>2616868</v>
      </c>
      <c r="AB203" s="8">
        <v>2611463</v>
      </c>
      <c r="AC203" s="8">
        <v>2605577</v>
      </c>
      <c r="AD203" s="8">
        <v>2599246</v>
      </c>
      <c r="AE203" s="8">
        <v>2592491</v>
      </c>
      <c r="AF203" s="8">
        <v>2585326</v>
      </c>
      <c r="AG203" s="8">
        <v>2577751</v>
      </c>
      <c r="AH203" s="8">
        <v>2569755</v>
      </c>
      <c r="AI203" s="8">
        <v>2561317</v>
      </c>
      <c r="AJ203" s="8">
        <v>2552404</v>
      </c>
      <c r="AK203" s="8">
        <v>2542971</v>
      </c>
      <c r="AL203" s="8">
        <v>2532965</v>
      </c>
      <c r="AM203" s="8">
        <v>2522317</v>
      </c>
      <c r="AN203" s="8">
        <v>2510952</v>
      </c>
      <c r="AO203" s="8">
        <v>2498779</v>
      </c>
      <c r="AP203" s="8">
        <v>2485698</v>
      </c>
      <c r="AQ203" s="8">
        <v>2471599</v>
      </c>
      <c r="AR203" s="8">
        <v>2456359</v>
      </c>
      <c r="AS203" s="8">
        <v>2439844</v>
      </c>
      <c r="AT203" s="8">
        <v>2421909</v>
      </c>
    </row>
    <row r="204" spans="1:46" ht="15.75" x14ac:dyDescent="0.25">
      <c r="A204" s="8">
        <v>203</v>
      </c>
      <c r="B204" s="9">
        <v>440500</v>
      </c>
      <c r="C204" s="9" t="s">
        <v>255</v>
      </c>
      <c r="D204" s="12" t="s">
        <v>260</v>
      </c>
      <c r="E204" s="8">
        <v>5432228</v>
      </c>
      <c r="F204" s="8">
        <v>5501462</v>
      </c>
      <c r="G204" s="8">
        <v>5568630</v>
      </c>
      <c r="H204" s="8">
        <v>5633430</v>
      </c>
      <c r="I204" s="8">
        <v>5695584</v>
      </c>
      <c r="J204" s="8">
        <v>5754845</v>
      </c>
      <c r="K204" s="8">
        <v>5810989</v>
      </c>
      <c r="L204" s="8">
        <v>5863818</v>
      </c>
      <c r="M204" s="8">
        <v>5913163</v>
      </c>
      <c r="N204" s="8">
        <v>5958880</v>
      </c>
      <c r="O204" s="8">
        <v>6000851</v>
      </c>
      <c r="P204" s="8">
        <v>6038985</v>
      </c>
      <c r="Q204" s="8">
        <v>6073216</v>
      </c>
      <c r="R204" s="8">
        <v>6103508</v>
      </c>
      <c r="S204" s="8">
        <v>6129847</v>
      </c>
      <c r="T204" s="8">
        <v>6152249</v>
      </c>
      <c r="U204" s="8">
        <v>6170753</v>
      </c>
      <c r="V204" s="8">
        <v>6185428</v>
      </c>
      <c r="W204" s="8">
        <v>6196365</v>
      </c>
      <c r="X204" s="8">
        <v>6203687</v>
      </c>
      <c r="Y204" s="8">
        <v>6207538</v>
      </c>
      <c r="Z204" s="8">
        <v>6208092</v>
      </c>
      <c r="AA204" s="8">
        <v>6205547</v>
      </c>
      <c r="AB204" s="8">
        <v>6200130</v>
      </c>
      <c r="AC204" s="8">
        <v>6192092</v>
      </c>
      <c r="AD204" s="8">
        <v>6181710</v>
      </c>
      <c r="AE204" s="8">
        <v>6169291</v>
      </c>
      <c r="AF204" s="8">
        <v>6155165</v>
      </c>
      <c r="AG204" s="8">
        <v>6139690</v>
      </c>
      <c r="AH204" s="8">
        <v>6123249</v>
      </c>
      <c r="AI204" s="8">
        <v>6106252</v>
      </c>
      <c r="AJ204" s="8">
        <v>6089137</v>
      </c>
      <c r="AK204" s="8">
        <v>6072366</v>
      </c>
      <c r="AL204" s="8">
        <v>6056428</v>
      </c>
      <c r="AM204" s="8">
        <v>6041840</v>
      </c>
      <c r="AN204" s="8">
        <v>6029143</v>
      </c>
      <c r="AO204" s="8">
        <v>6018907</v>
      </c>
      <c r="AP204" s="8">
        <v>6011725</v>
      </c>
      <c r="AQ204" s="8">
        <v>6008220</v>
      </c>
      <c r="AR204" s="8">
        <v>6009039</v>
      </c>
      <c r="AS204" s="8">
        <v>6014857</v>
      </c>
      <c r="AT204" s="8">
        <v>6026373</v>
      </c>
    </row>
    <row r="205" spans="1:46" ht="15.75" x14ac:dyDescent="0.25">
      <c r="A205" s="8">
        <v>204</v>
      </c>
      <c r="B205" s="9">
        <v>440600</v>
      </c>
      <c r="C205" s="9" t="s">
        <v>255</v>
      </c>
      <c r="D205" s="12" t="s">
        <v>261</v>
      </c>
      <c r="E205" s="8">
        <v>9357480</v>
      </c>
      <c r="F205" s="8">
        <v>9498230</v>
      </c>
      <c r="G205" s="8">
        <v>9621603</v>
      </c>
      <c r="H205" s="8">
        <v>9728896</v>
      </c>
      <c r="I205" s="8">
        <v>9821354</v>
      </c>
      <c r="J205" s="8">
        <v>9900164</v>
      </c>
      <c r="K205" s="8">
        <v>9966461</v>
      </c>
      <c r="L205" s="8">
        <v>10021323</v>
      </c>
      <c r="M205" s="8">
        <v>10065774</v>
      </c>
      <c r="N205" s="8">
        <v>10100782</v>
      </c>
      <c r="O205" s="8">
        <v>10127263</v>
      </c>
      <c r="P205" s="8">
        <v>10146074</v>
      </c>
      <c r="Q205" s="8">
        <v>10158020</v>
      </c>
      <c r="R205" s="8">
        <v>10163850</v>
      </c>
      <c r="S205" s="8">
        <v>10164258</v>
      </c>
      <c r="T205" s="8">
        <v>10159885</v>
      </c>
      <c r="U205" s="8">
        <v>10151313</v>
      </c>
      <c r="V205" s="8">
        <v>10139073</v>
      </c>
      <c r="W205" s="8">
        <v>10123640</v>
      </c>
      <c r="X205" s="8">
        <v>10105433</v>
      </c>
      <c r="Y205" s="8">
        <v>10084817</v>
      </c>
      <c r="Z205" s="8">
        <v>10062101</v>
      </c>
      <c r="AA205" s="8">
        <v>10037541</v>
      </c>
      <c r="AB205" s="8">
        <v>10011338</v>
      </c>
      <c r="AC205" s="8">
        <v>9983635</v>
      </c>
      <c r="AD205" s="8">
        <v>9954523</v>
      </c>
      <c r="AE205" s="8">
        <v>9924038</v>
      </c>
      <c r="AF205" s="8">
        <v>9892160</v>
      </c>
      <c r="AG205" s="8">
        <v>9858814</v>
      </c>
      <c r="AH205" s="8">
        <v>9823871</v>
      </c>
      <c r="AI205" s="8">
        <v>9787146</v>
      </c>
      <c r="AJ205" s="8">
        <v>9748401</v>
      </c>
      <c r="AK205" s="8">
        <v>9707341</v>
      </c>
      <c r="AL205" s="8">
        <v>9663617</v>
      </c>
      <c r="AM205" s="8">
        <v>9616825</v>
      </c>
      <c r="AN205" s="8">
        <v>9566506</v>
      </c>
      <c r="AO205" s="8">
        <v>9512146</v>
      </c>
      <c r="AP205" s="8">
        <v>9453177</v>
      </c>
      <c r="AQ205" s="8">
        <v>9388975</v>
      </c>
      <c r="AR205" s="8">
        <v>9318860</v>
      </c>
      <c r="AS205" s="8">
        <v>9242101</v>
      </c>
      <c r="AT205" s="8">
        <v>9157907</v>
      </c>
    </row>
    <row r="206" spans="1:46" ht="15.75" x14ac:dyDescent="0.25">
      <c r="A206" s="8">
        <v>205</v>
      </c>
      <c r="B206" s="9">
        <v>440700</v>
      </c>
      <c r="C206" s="9" t="s">
        <v>255</v>
      </c>
      <c r="D206" s="12" t="s">
        <v>262</v>
      </c>
      <c r="E206" s="8">
        <v>4754551</v>
      </c>
      <c r="F206" s="8">
        <v>4797405</v>
      </c>
      <c r="G206" s="8">
        <v>4835400</v>
      </c>
      <c r="H206" s="8">
        <v>4868726</v>
      </c>
      <c r="I206" s="8">
        <v>4897574</v>
      </c>
      <c r="J206" s="8">
        <v>4922129</v>
      </c>
      <c r="K206" s="8">
        <v>4942578</v>
      </c>
      <c r="L206" s="8">
        <v>4959103</v>
      </c>
      <c r="M206" s="8">
        <v>4971887</v>
      </c>
      <c r="N206" s="8">
        <v>4981107</v>
      </c>
      <c r="O206" s="8">
        <v>4986943</v>
      </c>
      <c r="P206" s="8">
        <v>4989568</v>
      </c>
      <c r="Q206" s="8">
        <v>4989156</v>
      </c>
      <c r="R206" s="8">
        <v>4985880</v>
      </c>
      <c r="S206" s="8">
        <v>4979908</v>
      </c>
      <c r="T206" s="8">
        <v>4971408</v>
      </c>
      <c r="U206" s="8">
        <v>4960545</v>
      </c>
      <c r="V206" s="8">
        <v>4947483</v>
      </c>
      <c r="W206" s="8">
        <v>4932384</v>
      </c>
      <c r="X206" s="8">
        <v>4915408</v>
      </c>
      <c r="Y206" s="8">
        <v>4896711</v>
      </c>
      <c r="Z206" s="8">
        <v>4876451</v>
      </c>
      <c r="AA206" s="8">
        <v>4854780</v>
      </c>
      <c r="AB206" s="8">
        <v>4831850</v>
      </c>
      <c r="AC206" s="8">
        <v>4807811</v>
      </c>
      <c r="AD206" s="8">
        <v>4782812</v>
      </c>
      <c r="AE206" s="8">
        <v>4756997</v>
      </c>
      <c r="AF206" s="8">
        <v>4730511</v>
      </c>
      <c r="AG206" s="8">
        <v>4703496</v>
      </c>
      <c r="AH206" s="8">
        <v>4676091</v>
      </c>
      <c r="AI206" s="8">
        <v>4648436</v>
      </c>
      <c r="AJ206" s="8">
        <v>4620665</v>
      </c>
      <c r="AK206" s="8">
        <v>4592913</v>
      </c>
      <c r="AL206" s="8">
        <v>4565312</v>
      </c>
      <c r="AM206" s="8">
        <v>4537992</v>
      </c>
      <c r="AN206" s="8">
        <v>4511082</v>
      </c>
      <c r="AO206" s="8">
        <v>4484707</v>
      </c>
      <c r="AP206" s="8">
        <v>4458992</v>
      </c>
      <c r="AQ206" s="8">
        <v>4434059</v>
      </c>
      <c r="AR206" s="8">
        <v>4410029</v>
      </c>
      <c r="AS206" s="8">
        <v>4387019</v>
      </c>
      <c r="AT206" s="8">
        <v>4365146</v>
      </c>
    </row>
    <row r="207" spans="1:46" ht="15.75" x14ac:dyDescent="0.25">
      <c r="A207" s="8">
        <v>206</v>
      </c>
      <c r="B207" s="9">
        <v>440800</v>
      </c>
      <c r="C207" s="9" t="s">
        <v>255</v>
      </c>
      <c r="D207" s="12" t="s">
        <v>263</v>
      </c>
      <c r="E207" s="8">
        <v>6906768</v>
      </c>
      <c r="F207" s="8">
        <v>6980364</v>
      </c>
      <c r="G207" s="8">
        <v>7053361</v>
      </c>
      <c r="H207" s="8">
        <v>7125201</v>
      </c>
      <c r="I207" s="8">
        <v>7195370</v>
      </c>
      <c r="J207" s="8">
        <v>7263390</v>
      </c>
      <c r="K207" s="8">
        <v>7328829</v>
      </c>
      <c r="L207" s="8">
        <v>7391293</v>
      </c>
      <c r="M207" s="8">
        <v>7450428</v>
      </c>
      <c r="N207" s="8">
        <v>7505923</v>
      </c>
      <c r="O207" s="8">
        <v>7557508</v>
      </c>
      <c r="P207" s="8">
        <v>7604951</v>
      </c>
      <c r="Q207" s="8">
        <v>7648064</v>
      </c>
      <c r="R207" s="8">
        <v>7686698</v>
      </c>
      <c r="S207" s="8">
        <v>7720746</v>
      </c>
      <c r="T207" s="8">
        <v>7750141</v>
      </c>
      <c r="U207" s="8">
        <v>7774857</v>
      </c>
      <c r="V207" s="8">
        <v>7794908</v>
      </c>
      <c r="W207" s="8">
        <v>7810352</v>
      </c>
      <c r="X207" s="8">
        <v>7821284</v>
      </c>
      <c r="Y207" s="8">
        <v>7827843</v>
      </c>
      <c r="Z207" s="8">
        <v>7830205</v>
      </c>
      <c r="AA207" s="8">
        <v>7828592</v>
      </c>
      <c r="AB207" s="8">
        <v>7823262</v>
      </c>
      <c r="AC207" s="8">
        <v>7814517</v>
      </c>
      <c r="AD207" s="8">
        <v>7802699</v>
      </c>
      <c r="AE207" s="8">
        <v>7788189</v>
      </c>
      <c r="AF207" s="8">
        <v>7771413</v>
      </c>
      <c r="AG207" s="8">
        <v>7752834</v>
      </c>
      <c r="AH207" s="8">
        <v>7732956</v>
      </c>
      <c r="AI207" s="8">
        <v>7712328</v>
      </c>
      <c r="AJ207" s="8">
        <v>7691534</v>
      </c>
      <c r="AK207" s="8">
        <v>7671203</v>
      </c>
      <c r="AL207" s="8">
        <v>7652004</v>
      </c>
      <c r="AM207" s="8">
        <v>7634647</v>
      </c>
      <c r="AN207" s="8">
        <v>7619880</v>
      </c>
      <c r="AO207" s="8">
        <v>7608496</v>
      </c>
      <c r="AP207" s="8">
        <v>7601327</v>
      </c>
      <c r="AQ207" s="8">
        <v>7599245</v>
      </c>
      <c r="AR207" s="8">
        <v>7603164</v>
      </c>
      <c r="AS207" s="8">
        <v>7614040</v>
      </c>
      <c r="AT207" s="8">
        <v>7632866</v>
      </c>
    </row>
    <row r="208" spans="1:46" ht="15.75" x14ac:dyDescent="0.25">
      <c r="A208" s="8">
        <v>207</v>
      </c>
      <c r="B208" s="9">
        <v>440900</v>
      </c>
      <c r="C208" s="9" t="s">
        <v>255</v>
      </c>
      <c r="D208" s="12" t="s">
        <v>264</v>
      </c>
      <c r="E208" s="8">
        <v>6128516</v>
      </c>
      <c r="F208" s="8">
        <v>6173260</v>
      </c>
      <c r="G208" s="8">
        <v>6222647</v>
      </c>
      <c r="H208" s="8">
        <v>6275608</v>
      </c>
      <c r="I208" s="8">
        <v>6331138</v>
      </c>
      <c r="J208" s="8">
        <v>6388295</v>
      </c>
      <c r="K208" s="8">
        <v>6446202</v>
      </c>
      <c r="L208" s="8">
        <v>6504049</v>
      </c>
      <c r="M208" s="8">
        <v>6561088</v>
      </c>
      <c r="N208" s="8">
        <v>6616634</v>
      </c>
      <c r="O208" s="8">
        <v>6670070</v>
      </c>
      <c r="P208" s="8">
        <v>6720841</v>
      </c>
      <c r="Q208" s="8">
        <v>6768457</v>
      </c>
      <c r="R208" s="8">
        <v>6812492</v>
      </c>
      <c r="S208" s="8">
        <v>6852585</v>
      </c>
      <c r="T208" s="8">
        <v>6888439</v>
      </c>
      <c r="U208" s="8">
        <v>6919823</v>
      </c>
      <c r="V208" s="8">
        <v>6946567</v>
      </c>
      <c r="W208" s="8">
        <v>6968568</v>
      </c>
      <c r="X208" s="8">
        <v>6985788</v>
      </c>
      <c r="Y208" s="8">
        <v>6998250</v>
      </c>
      <c r="Z208" s="8">
        <v>7006046</v>
      </c>
      <c r="AA208" s="8">
        <v>7009328</v>
      </c>
      <c r="AB208" s="8">
        <v>7008316</v>
      </c>
      <c r="AC208" s="8">
        <v>7003291</v>
      </c>
      <c r="AD208" s="8">
        <v>6994602</v>
      </c>
      <c r="AE208" s="8">
        <v>6982660</v>
      </c>
      <c r="AF208" s="8">
        <v>6967940</v>
      </c>
      <c r="AG208" s="8">
        <v>6950984</v>
      </c>
      <c r="AH208" s="8">
        <v>6932396</v>
      </c>
      <c r="AI208" s="8">
        <v>6912845</v>
      </c>
      <c r="AJ208" s="8">
        <v>6893065</v>
      </c>
      <c r="AK208" s="8">
        <v>6873854</v>
      </c>
      <c r="AL208" s="8">
        <v>6856075</v>
      </c>
      <c r="AM208" s="8">
        <v>6840653</v>
      </c>
      <c r="AN208" s="8">
        <v>6828581</v>
      </c>
      <c r="AO208" s="8">
        <v>6820914</v>
      </c>
      <c r="AP208" s="8">
        <v>6818772</v>
      </c>
      <c r="AQ208" s="8">
        <v>6823339</v>
      </c>
      <c r="AR208" s="8">
        <v>6835865</v>
      </c>
      <c r="AS208" s="8">
        <v>6857662</v>
      </c>
      <c r="AT208" s="8">
        <v>6890109</v>
      </c>
    </row>
    <row r="209" spans="1:46" ht="15.75" x14ac:dyDescent="0.25">
      <c r="A209" s="8">
        <v>208</v>
      </c>
      <c r="B209" s="9">
        <v>441200</v>
      </c>
      <c r="C209" s="9" t="s">
        <v>255</v>
      </c>
      <c r="D209" s="12" t="s">
        <v>265</v>
      </c>
      <c r="E209" s="8">
        <v>4085565</v>
      </c>
      <c r="F209" s="8">
        <v>4113118</v>
      </c>
      <c r="G209" s="8">
        <v>4140951</v>
      </c>
      <c r="H209" s="8">
        <v>4168716</v>
      </c>
      <c r="I209" s="8">
        <v>4196089</v>
      </c>
      <c r="J209" s="8">
        <v>4222771</v>
      </c>
      <c r="K209" s="8">
        <v>4248484</v>
      </c>
      <c r="L209" s="8">
        <v>4272974</v>
      </c>
      <c r="M209" s="8">
        <v>4296010</v>
      </c>
      <c r="N209" s="8">
        <v>4317387</v>
      </c>
      <c r="O209" s="8">
        <v>4336919</v>
      </c>
      <c r="P209" s="8">
        <v>4354446</v>
      </c>
      <c r="Q209" s="8">
        <v>4369830</v>
      </c>
      <c r="R209" s="8">
        <v>4382958</v>
      </c>
      <c r="S209" s="8">
        <v>4393739</v>
      </c>
      <c r="T209" s="8">
        <v>4402106</v>
      </c>
      <c r="U209" s="8">
        <v>4408014</v>
      </c>
      <c r="V209" s="8">
        <v>4411443</v>
      </c>
      <c r="W209" s="8">
        <v>4412395</v>
      </c>
      <c r="X209" s="8">
        <v>4410895</v>
      </c>
      <c r="Y209" s="8">
        <v>4406994</v>
      </c>
      <c r="Z209" s="8">
        <v>4400763</v>
      </c>
      <c r="AA209" s="8">
        <v>4392299</v>
      </c>
      <c r="AB209" s="8">
        <v>4381719</v>
      </c>
      <c r="AC209" s="8">
        <v>4369167</v>
      </c>
      <c r="AD209" s="8">
        <v>4354808</v>
      </c>
      <c r="AE209" s="8">
        <v>4338831</v>
      </c>
      <c r="AF209" s="8">
        <v>4321448</v>
      </c>
      <c r="AG209" s="8">
        <v>4302895</v>
      </c>
      <c r="AH209" s="8">
        <v>4283430</v>
      </c>
      <c r="AI209" s="8">
        <v>4263336</v>
      </c>
      <c r="AJ209" s="8">
        <v>4242919</v>
      </c>
      <c r="AK209" s="8">
        <v>4222506</v>
      </c>
      <c r="AL209" s="8">
        <v>4202450</v>
      </c>
      <c r="AM209" s="8">
        <v>4183126</v>
      </c>
      <c r="AN209" s="8">
        <v>4164933</v>
      </c>
      <c r="AO209" s="8">
        <v>4148293</v>
      </c>
      <c r="AP209" s="8">
        <v>4133651</v>
      </c>
      <c r="AQ209" s="8">
        <v>4121475</v>
      </c>
      <c r="AR209" s="8">
        <v>4112258</v>
      </c>
      <c r="AS209" s="8">
        <v>4106514</v>
      </c>
      <c r="AT209" s="8">
        <v>4104783</v>
      </c>
    </row>
    <row r="210" spans="1:46" ht="15.75" x14ac:dyDescent="0.25">
      <c r="A210" s="8">
        <v>209</v>
      </c>
      <c r="B210" s="9">
        <v>441300</v>
      </c>
      <c r="C210" s="9" t="s">
        <v>255</v>
      </c>
      <c r="D210" s="12" t="s">
        <v>266</v>
      </c>
      <c r="E210" s="8">
        <v>5964944</v>
      </c>
      <c r="F210" s="8">
        <v>6042363</v>
      </c>
      <c r="G210" s="8">
        <v>6114906</v>
      </c>
      <c r="H210" s="8">
        <v>6182669</v>
      </c>
      <c r="I210" s="8">
        <v>6245749</v>
      </c>
      <c r="J210" s="8">
        <v>6304247</v>
      </c>
      <c r="K210" s="8">
        <v>6358265</v>
      </c>
      <c r="L210" s="8">
        <v>6407906</v>
      </c>
      <c r="M210" s="8">
        <v>6453275</v>
      </c>
      <c r="N210" s="8">
        <v>6494480</v>
      </c>
      <c r="O210" s="8">
        <v>6531630</v>
      </c>
      <c r="P210" s="8">
        <v>6564837</v>
      </c>
      <c r="Q210" s="8">
        <v>6594215</v>
      </c>
      <c r="R210" s="8">
        <v>6619877</v>
      </c>
      <c r="S210" s="8">
        <v>6641942</v>
      </c>
      <c r="T210" s="8">
        <v>6660528</v>
      </c>
      <c r="U210" s="8">
        <v>6675756</v>
      </c>
      <c r="V210" s="8">
        <v>6687750</v>
      </c>
      <c r="W210" s="8">
        <v>6696633</v>
      </c>
      <c r="X210" s="8">
        <v>6702533</v>
      </c>
      <c r="Y210" s="8">
        <v>6705578</v>
      </c>
      <c r="Z210" s="8">
        <v>6705899</v>
      </c>
      <c r="AA210" s="8">
        <v>6703629</v>
      </c>
      <c r="AB210" s="8">
        <v>6698901</v>
      </c>
      <c r="AC210" s="8">
        <v>6691852</v>
      </c>
      <c r="AD210" s="8">
        <v>6682621</v>
      </c>
      <c r="AE210" s="8">
        <v>6671347</v>
      </c>
      <c r="AF210" s="8">
        <v>6658172</v>
      </c>
      <c r="AG210" s="8">
        <v>6643242</v>
      </c>
      <c r="AH210" s="8">
        <v>6626701</v>
      </c>
      <c r="AI210" s="8">
        <v>6608697</v>
      </c>
      <c r="AJ210" s="8">
        <v>6589381</v>
      </c>
      <c r="AK210" s="8">
        <v>6568904</v>
      </c>
      <c r="AL210" s="8">
        <v>6547419</v>
      </c>
      <c r="AM210" s="8">
        <v>6525083</v>
      </c>
      <c r="AN210" s="8">
        <v>6502053</v>
      </c>
      <c r="AO210" s="8">
        <v>6478487</v>
      </c>
      <c r="AP210" s="8">
        <v>6454548</v>
      </c>
      <c r="AQ210" s="8">
        <v>6430399</v>
      </c>
      <c r="AR210" s="8">
        <v>6406205</v>
      </c>
      <c r="AS210" s="8">
        <v>6382132</v>
      </c>
      <c r="AT210" s="8">
        <v>6358351</v>
      </c>
    </row>
    <row r="211" spans="1:46" ht="15.75" x14ac:dyDescent="0.25">
      <c r="A211" s="8">
        <v>210</v>
      </c>
      <c r="B211" s="9">
        <v>441400</v>
      </c>
      <c r="C211" s="9" t="s">
        <v>255</v>
      </c>
      <c r="D211" s="12" t="s">
        <v>267</v>
      </c>
      <c r="E211" s="8">
        <v>3850462</v>
      </c>
      <c r="F211" s="8">
        <v>3872631</v>
      </c>
      <c r="G211" s="8">
        <v>3895489</v>
      </c>
      <c r="H211" s="8">
        <v>3918655</v>
      </c>
      <c r="I211" s="8">
        <v>3941776</v>
      </c>
      <c r="J211" s="8">
        <v>3964521</v>
      </c>
      <c r="K211" s="8">
        <v>3986586</v>
      </c>
      <c r="L211" s="8">
        <v>4007693</v>
      </c>
      <c r="M211" s="8">
        <v>4027587</v>
      </c>
      <c r="N211" s="8">
        <v>4046041</v>
      </c>
      <c r="O211" s="8">
        <v>4062851</v>
      </c>
      <c r="P211" s="8">
        <v>4077838</v>
      </c>
      <c r="Q211" s="8">
        <v>4090852</v>
      </c>
      <c r="R211" s="8">
        <v>4101763</v>
      </c>
      <c r="S211" s="8">
        <v>4110469</v>
      </c>
      <c r="T211" s="8">
        <v>4116895</v>
      </c>
      <c r="U211" s="8">
        <v>4120987</v>
      </c>
      <c r="V211" s="8">
        <v>4122719</v>
      </c>
      <c r="W211" s="8">
        <v>4122091</v>
      </c>
      <c r="X211" s="8">
        <v>4119125</v>
      </c>
      <c r="Y211" s="8">
        <v>4113872</v>
      </c>
      <c r="Z211" s="8">
        <v>4106405</v>
      </c>
      <c r="AA211" s="8">
        <v>4096824</v>
      </c>
      <c r="AB211" s="8">
        <v>4085255</v>
      </c>
      <c r="AC211" s="8">
        <v>4071847</v>
      </c>
      <c r="AD211" s="8">
        <v>4056776</v>
      </c>
      <c r="AE211" s="8">
        <v>4040242</v>
      </c>
      <c r="AF211" s="8">
        <v>4022471</v>
      </c>
      <c r="AG211" s="8">
        <v>4003715</v>
      </c>
      <c r="AH211" s="8">
        <v>3984249</v>
      </c>
      <c r="AI211" s="8">
        <v>3964376</v>
      </c>
      <c r="AJ211" s="8">
        <v>3944422</v>
      </c>
      <c r="AK211" s="8">
        <v>3924739</v>
      </c>
      <c r="AL211" s="8">
        <v>3905704</v>
      </c>
      <c r="AM211" s="8">
        <v>3887721</v>
      </c>
      <c r="AN211" s="8">
        <v>3871216</v>
      </c>
      <c r="AO211" s="8">
        <v>3856643</v>
      </c>
      <c r="AP211" s="8">
        <v>3844481</v>
      </c>
      <c r="AQ211" s="8">
        <v>3835232</v>
      </c>
      <c r="AR211" s="8">
        <v>3829426</v>
      </c>
      <c r="AS211" s="8">
        <v>3827616</v>
      </c>
      <c r="AT211" s="8">
        <v>3830382</v>
      </c>
    </row>
    <row r="212" spans="1:46" ht="15.75" x14ac:dyDescent="0.25">
      <c r="A212" s="8">
        <v>211</v>
      </c>
      <c r="B212" s="9">
        <v>441500</v>
      </c>
      <c r="C212" s="9" t="s">
        <v>255</v>
      </c>
      <c r="D212" s="12" t="s">
        <v>268</v>
      </c>
      <c r="E212" s="8">
        <v>2634629</v>
      </c>
      <c r="F212" s="8">
        <v>2672559</v>
      </c>
      <c r="G212" s="8">
        <v>2709707</v>
      </c>
      <c r="H212" s="8">
        <v>2745887</v>
      </c>
      <c r="I212" s="8">
        <v>2780930</v>
      </c>
      <c r="J212" s="8">
        <v>2814681</v>
      </c>
      <c r="K212" s="8">
        <v>2847000</v>
      </c>
      <c r="L212" s="8">
        <v>2877762</v>
      </c>
      <c r="M212" s="8">
        <v>2906857</v>
      </c>
      <c r="N212" s="8">
        <v>2934190</v>
      </c>
      <c r="O212" s="8">
        <v>2959681</v>
      </c>
      <c r="P212" s="8">
        <v>2983266</v>
      </c>
      <c r="Q212" s="8">
        <v>3004895</v>
      </c>
      <c r="R212" s="8">
        <v>3024532</v>
      </c>
      <c r="S212" s="8">
        <v>3042159</v>
      </c>
      <c r="T212" s="8">
        <v>3057770</v>
      </c>
      <c r="U212" s="8">
        <v>3071376</v>
      </c>
      <c r="V212" s="8">
        <v>3083001</v>
      </c>
      <c r="W212" s="8">
        <v>3092687</v>
      </c>
      <c r="X212" s="8">
        <v>3100488</v>
      </c>
      <c r="Y212" s="8">
        <v>3106475</v>
      </c>
      <c r="Z212" s="8">
        <v>3110733</v>
      </c>
      <c r="AA212" s="8">
        <v>3113363</v>
      </c>
      <c r="AB212" s="8">
        <v>3114479</v>
      </c>
      <c r="AC212" s="8">
        <v>3114212</v>
      </c>
      <c r="AD212" s="8">
        <v>3112708</v>
      </c>
      <c r="AE212" s="8">
        <v>3110126</v>
      </c>
      <c r="AF212" s="8">
        <v>3106643</v>
      </c>
      <c r="AG212" s="8">
        <v>3102449</v>
      </c>
      <c r="AH212" s="8">
        <v>3097749</v>
      </c>
      <c r="AI212" s="8">
        <v>3092764</v>
      </c>
      <c r="AJ212" s="8">
        <v>3087729</v>
      </c>
      <c r="AK212" s="8">
        <v>3082894</v>
      </c>
      <c r="AL212" s="8">
        <v>3078526</v>
      </c>
      <c r="AM212" s="8">
        <v>3074905</v>
      </c>
      <c r="AN212" s="8">
        <v>3072325</v>
      </c>
      <c r="AO212" s="8">
        <v>3071099</v>
      </c>
      <c r="AP212" s="8">
        <v>3071551</v>
      </c>
      <c r="AQ212" s="8">
        <v>3074021</v>
      </c>
      <c r="AR212" s="8">
        <v>3078867</v>
      </c>
      <c r="AS212" s="8">
        <v>3086457</v>
      </c>
      <c r="AT212" s="8">
        <v>3097179</v>
      </c>
    </row>
    <row r="213" spans="1:46" ht="15.75" x14ac:dyDescent="0.25">
      <c r="A213" s="8">
        <v>212</v>
      </c>
      <c r="B213" s="9">
        <v>441600</v>
      </c>
      <c r="C213" s="9" t="s">
        <v>255</v>
      </c>
      <c r="D213" s="12" t="s">
        <v>269</v>
      </c>
      <c r="E213" s="8">
        <v>2828469</v>
      </c>
      <c r="F213" s="8">
        <v>2837349</v>
      </c>
      <c r="G213" s="8">
        <v>2848946</v>
      </c>
      <c r="H213" s="8">
        <v>2862773</v>
      </c>
      <c r="I213" s="8">
        <v>2878375</v>
      </c>
      <c r="J213" s="8">
        <v>2895318</v>
      </c>
      <c r="K213" s="8">
        <v>2913199</v>
      </c>
      <c r="L213" s="8">
        <v>2931639</v>
      </c>
      <c r="M213" s="8">
        <v>2950288</v>
      </c>
      <c r="N213" s="8">
        <v>2968819</v>
      </c>
      <c r="O213" s="8">
        <v>2986935</v>
      </c>
      <c r="P213" s="8">
        <v>3004363</v>
      </c>
      <c r="Q213" s="8">
        <v>3020859</v>
      </c>
      <c r="R213" s="8">
        <v>3036203</v>
      </c>
      <c r="S213" s="8">
        <v>3050205</v>
      </c>
      <c r="T213" s="8">
        <v>3062698</v>
      </c>
      <c r="U213" s="8">
        <v>3073543</v>
      </c>
      <c r="V213" s="8">
        <v>3082628</v>
      </c>
      <c r="W213" s="8">
        <v>3089868</v>
      </c>
      <c r="X213" s="8">
        <v>3095204</v>
      </c>
      <c r="Y213" s="8">
        <v>3098602</v>
      </c>
      <c r="Z213" s="8">
        <v>3100056</v>
      </c>
      <c r="AA213" s="8">
        <v>3099588</v>
      </c>
      <c r="AB213" s="8">
        <v>3097245</v>
      </c>
      <c r="AC213" s="8">
        <v>3093100</v>
      </c>
      <c r="AD213" s="8">
        <v>3087254</v>
      </c>
      <c r="AE213" s="8">
        <v>3079834</v>
      </c>
      <c r="AF213" s="8">
        <v>3070993</v>
      </c>
      <c r="AG213" s="8">
        <v>3060911</v>
      </c>
      <c r="AH213" s="8">
        <v>3049796</v>
      </c>
      <c r="AI213" s="8">
        <v>3037880</v>
      </c>
      <c r="AJ213" s="8">
        <v>3025423</v>
      </c>
      <c r="AK213" s="8">
        <v>3012711</v>
      </c>
      <c r="AL213" s="8">
        <v>3000059</v>
      </c>
      <c r="AM213" s="8">
        <v>2987805</v>
      </c>
      <c r="AN213" s="8">
        <v>2976315</v>
      </c>
      <c r="AO213" s="8">
        <v>2965983</v>
      </c>
      <c r="AP213" s="8">
        <v>2957227</v>
      </c>
      <c r="AQ213" s="8">
        <v>2950495</v>
      </c>
      <c r="AR213" s="8">
        <v>2946257</v>
      </c>
      <c r="AS213" s="8">
        <v>2945014</v>
      </c>
      <c r="AT213" s="8">
        <v>2947290</v>
      </c>
    </row>
    <row r="214" spans="1:46" ht="15.75" x14ac:dyDescent="0.25">
      <c r="A214" s="8">
        <v>213</v>
      </c>
      <c r="B214" s="9">
        <v>441700</v>
      </c>
      <c r="C214" s="9" t="s">
        <v>255</v>
      </c>
      <c r="D214" s="12" t="s">
        <v>270</v>
      </c>
      <c r="E214" s="8">
        <v>2586287</v>
      </c>
      <c r="F214" s="8">
        <v>2602568</v>
      </c>
      <c r="G214" s="8">
        <v>2618614</v>
      </c>
      <c r="H214" s="8">
        <v>2634268</v>
      </c>
      <c r="I214" s="8">
        <v>2649385</v>
      </c>
      <c r="J214" s="8">
        <v>2663830</v>
      </c>
      <c r="K214" s="8">
        <v>2677480</v>
      </c>
      <c r="L214" s="8">
        <v>2690224</v>
      </c>
      <c r="M214" s="8">
        <v>2701960</v>
      </c>
      <c r="N214" s="8">
        <v>2712600</v>
      </c>
      <c r="O214" s="8">
        <v>2722063</v>
      </c>
      <c r="P214" s="8">
        <v>2730284</v>
      </c>
      <c r="Q214" s="8">
        <v>2737205</v>
      </c>
      <c r="R214" s="8">
        <v>2742781</v>
      </c>
      <c r="S214" s="8">
        <v>2746979</v>
      </c>
      <c r="T214" s="8">
        <v>2749777</v>
      </c>
      <c r="U214" s="8">
        <v>2751161</v>
      </c>
      <c r="V214" s="8">
        <v>2751131</v>
      </c>
      <c r="W214" s="8">
        <v>2749699</v>
      </c>
      <c r="X214" s="8">
        <v>2746886</v>
      </c>
      <c r="Y214" s="8">
        <v>2742725</v>
      </c>
      <c r="Z214" s="8">
        <v>2737260</v>
      </c>
      <c r="AA214" s="8">
        <v>2730545</v>
      </c>
      <c r="AB214" s="8">
        <v>2722649</v>
      </c>
      <c r="AC214" s="8">
        <v>2713647</v>
      </c>
      <c r="AD214" s="8">
        <v>2703628</v>
      </c>
      <c r="AE214" s="8">
        <v>2692693</v>
      </c>
      <c r="AF214" s="8">
        <v>2680953</v>
      </c>
      <c r="AG214" s="8">
        <v>2668528</v>
      </c>
      <c r="AH214" s="8">
        <v>2655553</v>
      </c>
      <c r="AI214" s="8">
        <v>2642172</v>
      </c>
      <c r="AJ214" s="8">
        <v>2628540</v>
      </c>
      <c r="AK214" s="8">
        <v>2614824</v>
      </c>
      <c r="AL214" s="8">
        <v>2601202</v>
      </c>
      <c r="AM214" s="8">
        <v>2587862</v>
      </c>
      <c r="AN214" s="8">
        <v>2575006</v>
      </c>
      <c r="AO214" s="8">
        <v>2562843</v>
      </c>
      <c r="AP214" s="8">
        <v>2551596</v>
      </c>
      <c r="AQ214" s="8">
        <v>2541499</v>
      </c>
      <c r="AR214" s="8">
        <v>2532797</v>
      </c>
      <c r="AS214" s="8">
        <v>2525745</v>
      </c>
      <c r="AT214" s="8">
        <v>2520610</v>
      </c>
    </row>
    <row r="215" spans="1:46" ht="15.75" x14ac:dyDescent="0.25">
      <c r="A215" s="8">
        <v>214</v>
      </c>
      <c r="B215" s="9">
        <v>441800</v>
      </c>
      <c r="C215" s="9" t="s">
        <v>255</v>
      </c>
      <c r="D215" s="12" t="s">
        <v>271</v>
      </c>
      <c r="E215" s="8">
        <v>3943328</v>
      </c>
      <c r="F215" s="8">
        <v>3968961</v>
      </c>
      <c r="G215" s="8">
        <v>3994516</v>
      </c>
      <c r="H215" s="8">
        <v>4019706</v>
      </c>
      <c r="I215" s="8">
        <v>4044264</v>
      </c>
      <c r="J215" s="8">
        <v>4067941</v>
      </c>
      <c r="K215" s="8">
        <v>4090511</v>
      </c>
      <c r="L215" s="8">
        <v>4111764</v>
      </c>
      <c r="M215" s="8">
        <v>4131514</v>
      </c>
      <c r="N215" s="8">
        <v>4149591</v>
      </c>
      <c r="O215" s="8">
        <v>4165849</v>
      </c>
      <c r="P215" s="8">
        <v>4180157</v>
      </c>
      <c r="Q215" s="8">
        <v>4192409</v>
      </c>
      <c r="R215" s="8">
        <v>4202516</v>
      </c>
      <c r="S215" s="8">
        <v>4210408</v>
      </c>
      <c r="T215" s="8">
        <v>4216038</v>
      </c>
      <c r="U215" s="8">
        <v>4219377</v>
      </c>
      <c r="V215" s="8">
        <v>4220416</v>
      </c>
      <c r="W215" s="8">
        <v>4219165</v>
      </c>
      <c r="X215" s="8">
        <v>4215657</v>
      </c>
      <c r="Y215" s="8">
        <v>4209942</v>
      </c>
      <c r="Z215" s="8">
        <v>4202091</v>
      </c>
      <c r="AA215" s="8">
        <v>4192194</v>
      </c>
      <c r="AB215" s="8">
        <v>4180363</v>
      </c>
      <c r="AC215" s="8">
        <v>4166728</v>
      </c>
      <c r="AD215" s="8">
        <v>4151439</v>
      </c>
      <c r="AE215" s="8">
        <v>4134666</v>
      </c>
      <c r="AF215" s="8">
        <v>4116601</v>
      </c>
      <c r="AG215" s="8">
        <v>4097453</v>
      </c>
      <c r="AH215" s="8">
        <v>4077453</v>
      </c>
      <c r="AI215" s="8">
        <v>4056850</v>
      </c>
      <c r="AJ215" s="8">
        <v>4035914</v>
      </c>
      <c r="AK215" s="8">
        <v>4014936</v>
      </c>
      <c r="AL215" s="8">
        <v>3994225</v>
      </c>
      <c r="AM215" s="8">
        <v>3974111</v>
      </c>
      <c r="AN215" s="8">
        <v>3954944</v>
      </c>
      <c r="AO215" s="8">
        <v>3937092</v>
      </c>
      <c r="AP215" s="8">
        <v>3920946</v>
      </c>
      <c r="AQ215" s="8">
        <v>3906914</v>
      </c>
      <c r="AR215" s="8">
        <v>3895427</v>
      </c>
      <c r="AS215" s="8">
        <v>3886933</v>
      </c>
      <c r="AT215" s="8">
        <v>3881901</v>
      </c>
    </row>
    <row r="216" spans="1:46" ht="15.75" x14ac:dyDescent="0.25">
      <c r="A216" s="8">
        <v>215</v>
      </c>
      <c r="B216" s="9">
        <v>441900</v>
      </c>
      <c r="C216" s="9" t="s">
        <v>255</v>
      </c>
      <c r="D216" s="12" t="s">
        <v>272</v>
      </c>
      <c r="E216" s="8">
        <v>10223153</v>
      </c>
      <c r="F216" s="8">
        <v>10466314</v>
      </c>
      <c r="G216" s="8">
        <v>10677529</v>
      </c>
      <c r="H216" s="8">
        <v>10859712</v>
      </c>
      <c r="I216" s="8">
        <v>11015641</v>
      </c>
      <c r="J216" s="8">
        <v>11147953</v>
      </c>
      <c r="K216" s="8">
        <v>11259150</v>
      </c>
      <c r="L216" s="8">
        <v>11351596</v>
      </c>
      <c r="M216" s="8">
        <v>11427518</v>
      </c>
      <c r="N216" s="8">
        <v>11489006</v>
      </c>
      <c r="O216" s="8">
        <v>11538012</v>
      </c>
      <c r="P216" s="8">
        <v>11576349</v>
      </c>
      <c r="Q216" s="8">
        <v>11605697</v>
      </c>
      <c r="R216" s="8">
        <v>11627594</v>
      </c>
      <c r="S216" s="8">
        <v>11643444</v>
      </c>
      <c r="T216" s="8">
        <v>11654511</v>
      </c>
      <c r="U216" s="8">
        <v>11661924</v>
      </c>
      <c r="V216" s="8">
        <v>11666673</v>
      </c>
      <c r="W216" s="8">
        <v>11669612</v>
      </c>
      <c r="X216" s="8">
        <v>11671457</v>
      </c>
      <c r="Y216" s="8">
        <v>11672785</v>
      </c>
      <c r="Z216" s="8">
        <v>11674039</v>
      </c>
      <c r="AA216" s="8">
        <v>11675521</v>
      </c>
      <c r="AB216" s="8">
        <v>11677399</v>
      </c>
      <c r="AC216" s="8">
        <v>11679702</v>
      </c>
      <c r="AD216" s="8">
        <v>11682321</v>
      </c>
      <c r="AE216" s="8">
        <v>11685011</v>
      </c>
      <c r="AF216" s="8">
        <v>11687389</v>
      </c>
      <c r="AG216" s="8">
        <v>11688934</v>
      </c>
      <c r="AH216" s="8">
        <v>11688990</v>
      </c>
      <c r="AI216" s="8">
        <v>11686760</v>
      </c>
      <c r="AJ216" s="8">
        <v>11681313</v>
      </c>
      <c r="AK216" s="8">
        <v>11671579</v>
      </c>
      <c r="AL216" s="8">
        <v>11656351</v>
      </c>
      <c r="AM216" s="8">
        <v>11634284</v>
      </c>
      <c r="AN216" s="8">
        <v>11603897</v>
      </c>
      <c r="AO216" s="8">
        <v>11563571</v>
      </c>
      <c r="AP216" s="8">
        <v>11511548</v>
      </c>
      <c r="AQ216" s="8">
        <v>11445936</v>
      </c>
      <c r="AR216" s="8">
        <v>11364703</v>
      </c>
      <c r="AS216" s="8">
        <v>11265680</v>
      </c>
      <c r="AT216" s="8">
        <v>11146561</v>
      </c>
    </row>
    <row r="217" spans="1:46" ht="15.75" x14ac:dyDescent="0.25">
      <c r="A217" s="8">
        <v>216</v>
      </c>
      <c r="B217" s="9">
        <v>442000</v>
      </c>
      <c r="C217" s="9" t="s">
        <v>255</v>
      </c>
      <c r="D217" s="12" t="s">
        <v>273</v>
      </c>
      <c r="E217" s="8">
        <v>4342518</v>
      </c>
      <c r="F217" s="8">
        <v>4417800</v>
      </c>
      <c r="G217" s="8">
        <v>4483968</v>
      </c>
      <c r="H217" s="8">
        <v>4541743</v>
      </c>
      <c r="I217" s="8">
        <v>4591816</v>
      </c>
      <c r="J217" s="8">
        <v>4634844</v>
      </c>
      <c r="K217" s="8">
        <v>4671455</v>
      </c>
      <c r="L217" s="8">
        <v>4702242</v>
      </c>
      <c r="M217" s="8">
        <v>4727770</v>
      </c>
      <c r="N217" s="8">
        <v>4748570</v>
      </c>
      <c r="O217" s="8">
        <v>4765141</v>
      </c>
      <c r="P217" s="8">
        <v>4777952</v>
      </c>
      <c r="Q217" s="8">
        <v>4787440</v>
      </c>
      <c r="R217" s="8">
        <v>4794009</v>
      </c>
      <c r="S217" s="8">
        <v>4798032</v>
      </c>
      <c r="T217" s="8">
        <v>4799851</v>
      </c>
      <c r="U217" s="8">
        <v>4799776</v>
      </c>
      <c r="V217" s="8">
        <v>4798085</v>
      </c>
      <c r="W217" s="8">
        <v>4795024</v>
      </c>
      <c r="X217" s="8">
        <v>4790809</v>
      </c>
      <c r="Y217" s="8">
        <v>4785621</v>
      </c>
      <c r="Z217" s="8">
        <v>4779613</v>
      </c>
      <c r="AA217" s="8">
        <v>4772905</v>
      </c>
      <c r="AB217" s="8">
        <v>4765584</v>
      </c>
      <c r="AC217" s="8">
        <v>4757707</v>
      </c>
      <c r="AD217" s="8">
        <v>4749298</v>
      </c>
      <c r="AE217" s="8">
        <v>4740352</v>
      </c>
      <c r="AF217" s="8">
        <v>4730828</v>
      </c>
      <c r="AG217" s="8">
        <v>4720657</v>
      </c>
      <c r="AH217" s="8">
        <v>4709736</v>
      </c>
      <c r="AI217" s="8">
        <v>4697933</v>
      </c>
      <c r="AJ217" s="8">
        <v>4685081</v>
      </c>
      <c r="AK217" s="8">
        <v>4670984</v>
      </c>
      <c r="AL217" s="8">
        <v>4655414</v>
      </c>
      <c r="AM217" s="8">
        <v>4638108</v>
      </c>
      <c r="AN217" s="8">
        <v>4618777</v>
      </c>
      <c r="AO217" s="8">
        <v>4597095</v>
      </c>
      <c r="AP217" s="8">
        <v>4572708</v>
      </c>
      <c r="AQ217" s="8">
        <v>4545229</v>
      </c>
      <c r="AR217" s="8">
        <v>4514238</v>
      </c>
      <c r="AS217" s="8">
        <v>4479285</v>
      </c>
      <c r="AT217" s="8">
        <v>4439889</v>
      </c>
    </row>
    <row r="218" spans="1:46" ht="15.75" x14ac:dyDescent="0.25">
      <c r="A218" s="8">
        <v>217</v>
      </c>
      <c r="B218" s="9">
        <v>445100</v>
      </c>
      <c r="C218" s="9" t="s">
        <v>255</v>
      </c>
      <c r="D218" s="12" t="s">
        <v>274</v>
      </c>
      <c r="E218" s="8">
        <v>2545629</v>
      </c>
      <c r="F218" s="8">
        <v>2568066</v>
      </c>
      <c r="G218" s="8">
        <v>2589364</v>
      </c>
      <c r="H218" s="8">
        <v>2609429</v>
      </c>
      <c r="I218" s="8">
        <v>2628183</v>
      </c>
      <c r="J218" s="8">
        <v>2645551</v>
      </c>
      <c r="K218" s="8">
        <v>2661472</v>
      </c>
      <c r="L218" s="8">
        <v>2675891</v>
      </c>
      <c r="M218" s="8">
        <v>2688764</v>
      </c>
      <c r="N218" s="8">
        <v>2700056</v>
      </c>
      <c r="O218" s="8">
        <v>2709741</v>
      </c>
      <c r="P218" s="8">
        <v>2717802</v>
      </c>
      <c r="Q218" s="8">
        <v>2724231</v>
      </c>
      <c r="R218" s="8">
        <v>2729030</v>
      </c>
      <c r="S218" s="8">
        <v>2732210</v>
      </c>
      <c r="T218" s="8">
        <v>2733791</v>
      </c>
      <c r="U218" s="8">
        <v>2733803</v>
      </c>
      <c r="V218" s="8">
        <v>2732284</v>
      </c>
      <c r="W218" s="8">
        <v>2729283</v>
      </c>
      <c r="X218" s="8">
        <v>2724855</v>
      </c>
      <c r="Y218" s="8">
        <v>2719068</v>
      </c>
      <c r="Z218" s="8">
        <v>2711997</v>
      </c>
      <c r="AA218" s="8">
        <v>2703727</v>
      </c>
      <c r="AB218" s="8">
        <v>2694352</v>
      </c>
      <c r="AC218" s="8">
        <v>2683975</v>
      </c>
      <c r="AD218" s="8">
        <v>2672709</v>
      </c>
      <c r="AE218" s="8">
        <v>2660676</v>
      </c>
      <c r="AF218" s="8">
        <v>2648006</v>
      </c>
      <c r="AG218" s="8">
        <v>2634839</v>
      </c>
      <c r="AH218" s="8">
        <v>2621326</v>
      </c>
      <c r="AI218" s="8">
        <v>2607625</v>
      </c>
      <c r="AJ218" s="8">
        <v>2593904</v>
      </c>
      <c r="AK218" s="8">
        <v>2580340</v>
      </c>
      <c r="AL218" s="8">
        <v>2567120</v>
      </c>
      <c r="AM218" s="8">
        <v>2554438</v>
      </c>
      <c r="AN218" s="8">
        <v>2542500</v>
      </c>
      <c r="AO218" s="8">
        <v>2531521</v>
      </c>
      <c r="AP218" s="8">
        <v>2521723</v>
      </c>
      <c r="AQ218" s="8">
        <v>2513339</v>
      </c>
      <c r="AR218" s="8">
        <v>2506611</v>
      </c>
      <c r="AS218" s="8">
        <v>2501790</v>
      </c>
      <c r="AT218" s="8">
        <v>2499136</v>
      </c>
    </row>
    <row r="219" spans="1:46" ht="15.75" x14ac:dyDescent="0.25">
      <c r="A219" s="8">
        <v>218</v>
      </c>
      <c r="B219" s="9">
        <v>445200</v>
      </c>
      <c r="C219" s="9" t="s">
        <v>255</v>
      </c>
      <c r="D219" s="12" t="s">
        <v>275</v>
      </c>
      <c r="E219" s="8">
        <v>5503202</v>
      </c>
      <c r="F219" s="8">
        <v>5577210</v>
      </c>
      <c r="G219" s="8">
        <v>5650335</v>
      </c>
      <c r="H219" s="8">
        <v>5722096</v>
      </c>
      <c r="I219" s="8">
        <v>5792048</v>
      </c>
      <c r="J219" s="8">
        <v>5859783</v>
      </c>
      <c r="K219" s="8">
        <v>5924930</v>
      </c>
      <c r="L219" s="8">
        <v>5987154</v>
      </c>
      <c r="M219" s="8">
        <v>6046158</v>
      </c>
      <c r="N219" s="8">
        <v>6101680</v>
      </c>
      <c r="O219" s="8">
        <v>6153495</v>
      </c>
      <c r="P219" s="8">
        <v>6201417</v>
      </c>
      <c r="Q219" s="8">
        <v>6245293</v>
      </c>
      <c r="R219" s="8">
        <v>6285010</v>
      </c>
      <c r="S219" s="8">
        <v>6320489</v>
      </c>
      <c r="T219" s="8">
        <v>6351689</v>
      </c>
      <c r="U219" s="8">
        <v>6378607</v>
      </c>
      <c r="V219" s="8">
        <v>6401273</v>
      </c>
      <c r="W219" s="8">
        <v>6419759</v>
      </c>
      <c r="X219" s="8">
        <v>6434168</v>
      </c>
      <c r="Y219" s="8">
        <v>6444644</v>
      </c>
      <c r="Z219" s="8">
        <v>6451366</v>
      </c>
      <c r="AA219" s="8">
        <v>6454549</v>
      </c>
      <c r="AB219" s="8">
        <v>6454446</v>
      </c>
      <c r="AC219" s="8">
        <v>6451346</v>
      </c>
      <c r="AD219" s="8">
        <v>6445575</v>
      </c>
      <c r="AE219" s="8">
        <v>6437495</v>
      </c>
      <c r="AF219" s="8">
        <v>6427506</v>
      </c>
      <c r="AG219" s="8">
        <v>6416043</v>
      </c>
      <c r="AH219" s="8">
        <v>6403580</v>
      </c>
      <c r="AI219" s="8">
        <v>6390625</v>
      </c>
      <c r="AJ219" s="8">
        <v>6377725</v>
      </c>
      <c r="AK219" s="8">
        <v>6365462</v>
      </c>
      <c r="AL219" s="8">
        <v>6354456</v>
      </c>
      <c r="AM219" s="8">
        <v>6345362</v>
      </c>
      <c r="AN219" s="8">
        <v>6338873</v>
      </c>
      <c r="AO219" s="8">
        <v>6335720</v>
      </c>
      <c r="AP219" s="8">
        <v>6336668</v>
      </c>
      <c r="AQ219" s="8">
        <v>6342519</v>
      </c>
      <c r="AR219" s="8">
        <v>6354114</v>
      </c>
      <c r="AS219" s="8">
        <v>6372328</v>
      </c>
      <c r="AT219" s="8">
        <v>6398075</v>
      </c>
    </row>
    <row r="220" spans="1:46" ht="15.75" x14ac:dyDescent="0.25">
      <c r="A220" s="8">
        <v>219</v>
      </c>
      <c r="B220" s="9">
        <v>445300</v>
      </c>
      <c r="C220" s="9" t="s">
        <v>255</v>
      </c>
      <c r="D220" s="12" t="s">
        <v>276</v>
      </c>
      <c r="E220" s="8">
        <v>2370029</v>
      </c>
      <c r="F220" s="8">
        <v>2383040</v>
      </c>
      <c r="G220" s="8">
        <v>2397176</v>
      </c>
      <c r="H220" s="8">
        <v>2412124</v>
      </c>
      <c r="I220" s="8">
        <v>2427591</v>
      </c>
      <c r="J220" s="8">
        <v>2443303</v>
      </c>
      <c r="K220" s="8">
        <v>2459003</v>
      </c>
      <c r="L220" s="8">
        <v>2474457</v>
      </c>
      <c r="M220" s="8">
        <v>2489448</v>
      </c>
      <c r="N220" s="8">
        <v>2503777</v>
      </c>
      <c r="O220" s="8">
        <v>2517267</v>
      </c>
      <c r="P220" s="8">
        <v>2529758</v>
      </c>
      <c r="Q220" s="8">
        <v>2541111</v>
      </c>
      <c r="R220" s="8">
        <v>2551203</v>
      </c>
      <c r="S220" s="8">
        <v>2559934</v>
      </c>
      <c r="T220" s="8">
        <v>2567221</v>
      </c>
      <c r="U220" s="8">
        <v>2573000</v>
      </c>
      <c r="V220" s="8">
        <v>2577227</v>
      </c>
      <c r="W220" s="8">
        <v>2579878</v>
      </c>
      <c r="X220" s="8">
        <v>2580946</v>
      </c>
      <c r="Y220" s="8">
        <v>2580444</v>
      </c>
      <c r="Z220" s="8">
        <v>2578405</v>
      </c>
      <c r="AA220" s="8">
        <v>2574881</v>
      </c>
      <c r="AB220" s="8">
        <v>2569942</v>
      </c>
      <c r="AC220" s="8">
        <v>2563679</v>
      </c>
      <c r="AD220" s="8">
        <v>2556200</v>
      </c>
      <c r="AE220" s="8">
        <v>2547634</v>
      </c>
      <c r="AF220" s="8">
        <v>2538128</v>
      </c>
      <c r="AG220" s="8">
        <v>2527848</v>
      </c>
      <c r="AH220" s="8">
        <v>2516982</v>
      </c>
      <c r="AI220" s="8">
        <v>2505733</v>
      </c>
      <c r="AJ220" s="8">
        <v>2494327</v>
      </c>
      <c r="AK220" s="8">
        <v>2483005</v>
      </c>
      <c r="AL220" s="8">
        <v>2472031</v>
      </c>
      <c r="AM220" s="8">
        <v>2461687</v>
      </c>
      <c r="AN220" s="8">
        <v>2452272</v>
      </c>
      <c r="AO220" s="8">
        <v>2444108</v>
      </c>
      <c r="AP220" s="8">
        <v>2437534</v>
      </c>
      <c r="AQ220" s="8">
        <v>2432907</v>
      </c>
      <c r="AR220" s="8">
        <v>2430606</v>
      </c>
      <c r="AS220" s="8">
        <v>2431026</v>
      </c>
      <c r="AT220" s="8">
        <v>2434585</v>
      </c>
    </row>
    <row r="221" spans="1:46" ht="15.75" x14ac:dyDescent="0.25">
      <c r="A221" s="8">
        <v>220</v>
      </c>
      <c r="B221" s="9">
        <v>450100</v>
      </c>
      <c r="C221" s="9" t="s">
        <v>277</v>
      </c>
      <c r="D221" s="12" t="s">
        <v>278</v>
      </c>
      <c r="E221" s="8">
        <v>8683576</v>
      </c>
      <c r="F221" s="8">
        <v>8740684</v>
      </c>
      <c r="G221" s="8">
        <v>8794852</v>
      </c>
      <c r="H221" s="8">
        <v>8845919</v>
      </c>
      <c r="I221" s="8">
        <v>8893741</v>
      </c>
      <c r="J221" s="8">
        <v>8938189</v>
      </c>
      <c r="K221" s="8">
        <v>8979149</v>
      </c>
      <c r="L221" s="8">
        <v>9016520</v>
      </c>
      <c r="M221" s="8">
        <v>9050221</v>
      </c>
      <c r="N221" s="8">
        <v>9080181</v>
      </c>
      <c r="O221" s="8">
        <v>9106348</v>
      </c>
      <c r="P221" s="8">
        <v>9128683</v>
      </c>
      <c r="Q221" s="8">
        <v>9147164</v>
      </c>
      <c r="R221" s="8">
        <v>9161781</v>
      </c>
      <c r="S221" s="8">
        <v>9172544</v>
      </c>
      <c r="T221" s="8">
        <v>9179473</v>
      </c>
      <c r="U221" s="8">
        <v>9182606</v>
      </c>
      <c r="V221" s="8">
        <v>9181998</v>
      </c>
      <c r="W221" s="8">
        <v>9177715</v>
      </c>
      <c r="X221" s="8">
        <v>9169840</v>
      </c>
      <c r="Y221" s="8">
        <v>9158473</v>
      </c>
      <c r="Z221" s="8">
        <v>9143726</v>
      </c>
      <c r="AA221" s="8">
        <v>9125729</v>
      </c>
      <c r="AB221" s="8">
        <v>9104625</v>
      </c>
      <c r="AC221" s="8">
        <v>9080574</v>
      </c>
      <c r="AD221" s="8">
        <v>9053750</v>
      </c>
      <c r="AE221" s="8">
        <v>9024342</v>
      </c>
      <c r="AF221" s="8">
        <v>8992555</v>
      </c>
      <c r="AG221" s="8">
        <v>8958609</v>
      </c>
      <c r="AH221" s="8">
        <v>8922740</v>
      </c>
      <c r="AI221" s="8">
        <v>8885196</v>
      </c>
      <c r="AJ221" s="8">
        <v>8846244</v>
      </c>
      <c r="AK221" s="8">
        <v>8806164</v>
      </c>
      <c r="AL221" s="8">
        <v>8765253</v>
      </c>
      <c r="AM221" s="8">
        <v>8723820</v>
      </c>
      <c r="AN221" s="8">
        <v>8682193</v>
      </c>
      <c r="AO221" s="8">
        <v>8640712</v>
      </c>
      <c r="AP221" s="8">
        <v>8599735</v>
      </c>
      <c r="AQ221" s="8">
        <v>8559632</v>
      </c>
      <c r="AR221" s="8">
        <v>8520791</v>
      </c>
      <c r="AS221" s="8">
        <v>8483614</v>
      </c>
      <c r="AT221" s="8">
        <v>8448518</v>
      </c>
    </row>
    <row r="222" spans="1:46" ht="15.75" x14ac:dyDescent="0.25">
      <c r="A222" s="8">
        <v>221</v>
      </c>
      <c r="B222" s="9">
        <v>450200</v>
      </c>
      <c r="C222" s="9" t="s">
        <v>277</v>
      </c>
      <c r="D222" s="12" t="s">
        <v>279</v>
      </c>
      <c r="E222" s="8">
        <v>4137334</v>
      </c>
      <c r="F222" s="8">
        <v>4157499</v>
      </c>
      <c r="G222" s="8">
        <v>4176425</v>
      </c>
      <c r="H222" s="8">
        <v>4194033</v>
      </c>
      <c r="I222" s="8">
        <v>4210248</v>
      </c>
      <c r="J222" s="8">
        <v>4225005</v>
      </c>
      <c r="K222" s="8">
        <v>4238243</v>
      </c>
      <c r="L222" s="8">
        <v>4249910</v>
      </c>
      <c r="M222" s="8">
        <v>4259961</v>
      </c>
      <c r="N222" s="8">
        <v>4268357</v>
      </c>
      <c r="O222" s="8">
        <v>4275068</v>
      </c>
      <c r="P222" s="8">
        <v>4280069</v>
      </c>
      <c r="Q222" s="8">
        <v>4283343</v>
      </c>
      <c r="R222" s="8">
        <v>4284880</v>
      </c>
      <c r="S222" s="8">
        <v>4284677</v>
      </c>
      <c r="T222" s="8">
        <v>4282739</v>
      </c>
      <c r="U222" s="8">
        <v>4279075</v>
      </c>
      <c r="V222" s="8">
        <v>4273706</v>
      </c>
      <c r="W222" s="8">
        <v>4266655</v>
      </c>
      <c r="X222" s="8">
        <v>4257955</v>
      </c>
      <c r="Y222" s="8">
        <v>4247646</v>
      </c>
      <c r="Z222" s="8">
        <v>4235775</v>
      </c>
      <c r="AA222" s="8">
        <v>4222394</v>
      </c>
      <c r="AB222" s="8">
        <v>4207564</v>
      </c>
      <c r="AC222" s="8">
        <v>4191353</v>
      </c>
      <c r="AD222" s="8">
        <v>4173837</v>
      </c>
      <c r="AE222" s="8">
        <v>4155095</v>
      </c>
      <c r="AF222" s="8">
        <v>4135218</v>
      </c>
      <c r="AG222" s="8">
        <v>4114302</v>
      </c>
      <c r="AH222" s="8">
        <v>4092449</v>
      </c>
      <c r="AI222" s="8">
        <v>4069769</v>
      </c>
      <c r="AJ222" s="8">
        <v>4046380</v>
      </c>
      <c r="AK222" s="8">
        <v>4022406</v>
      </c>
      <c r="AL222" s="8">
        <v>3997978</v>
      </c>
      <c r="AM222" s="8">
        <v>3973234</v>
      </c>
      <c r="AN222" s="8">
        <v>3948320</v>
      </c>
      <c r="AO222" s="8">
        <v>3923388</v>
      </c>
      <c r="AP222" s="8">
        <v>3898598</v>
      </c>
      <c r="AQ222" s="8">
        <v>3874116</v>
      </c>
      <c r="AR222" s="8">
        <v>3850116</v>
      </c>
      <c r="AS222" s="8">
        <v>3826778</v>
      </c>
      <c r="AT222" s="8">
        <v>3804292</v>
      </c>
    </row>
    <row r="223" spans="1:46" ht="15.75" x14ac:dyDescent="0.25">
      <c r="A223" s="8">
        <v>222</v>
      </c>
      <c r="B223" s="9">
        <v>450300</v>
      </c>
      <c r="C223" s="9" t="s">
        <v>277</v>
      </c>
      <c r="D223" s="12" t="s">
        <v>280</v>
      </c>
      <c r="E223" s="8">
        <v>4916630</v>
      </c>
      <c r="F223" s="8">
        <v>4930503</v>
      </c>
      <c r="G223" s="8">
        <v>4943258</v>
      </c>
      <c r="H223" s="8">
        <v>4954786</v>
      </c>
      <c r="I223" s="8">
        <v>4964986</v>
      </c>
      <c r="J223" s="8">
        <v>4973767</v>
      </c>
      <c r="K223" s="8">
        <v>4981047</v>
      </c>
      <c r="L223" s="8">
        <v>4986751</v>
      </c>
      <c r="M223" s="8">
        <v>4990816</v>
      </c>
      <c r="N223" s="8">
        <v>4993187</v>
      </c>
      <c r="O223" s="8">
        <v>4993815</v>
      </c>
      <c r="P223" s="8">
        <v>4992665</v>
      </c>
      <c r="Q223" s="8">
        <v>4989707</v>
      </c>
      <c r="R223" s="8">
        <v>4984922</v>
      </c>
      <c r="S223" s="8">
        <v>4978300</v>
      </c>
      <c r="T223" s="8">
        <v>4969838</v>
      </c>
      <c r="U223" s="8">
        <v>4959544</v>
      </c>
      <c r="V223" s="8">
        <v>4947434</v>
      </c>
      <c r="W223" s="8">
        <v>4933535</v>
      </c>
      <c r="X223" s="8">
        <v>4917879</v>
      </c>
      <c r="Y223" s="8">
        <v>4900511</v>
      </c>
      <c r="Z223" s="8">
        <v>4881482</v>
      </c>
      <c r="AA223" s="8">
        <v>4860855</v>
      </c>
      <c r="AB223" s="8">
        <v>4838698</v>
      </c>
      <c r="AC223" s="8">
        <v>4815092</v>
      </c>
      <c r="AD223" s="8">
        <v>4790125</v>
      </c>
      <c r="AE223" s="8">
        <v>4763893</v>
      </c>
      <c r="AF223" s="8">
        <v>4736504</v>
      </c>
      <c r="AG223" s="8">
        <v>4708072</v>
      </c>
      <c r="AH223" s="8">
        <v>4678721</v>
      </c>
      <c r="AI223" s="8">
        <v>4648585</v>
      </c>
      <c r="AJ223" s="8">
        <v>4617805</v>
      </c>
      <c r="AK223" s="8">
        <v>4586533</v>
      </c>
      <c r="AL223" s="8">
        <v>4554929</v>
      </c>
      <c r="AM223" s="8">
        <v>4523162</v>
      </c>
      <c r="AN223" s="8">
        <v>4491409</v>
      </c>
      <c r="AO223" s="8">
        <v>4459859</v>
      </c>
      <c r="AP223" s="8">
        <v>4428706</v>
      </c>
      <c r="AQ223" s="8">
        <v>4398157</v>
      </c>
      <c r="AR223" s="8">
        <v>4368424</v>
      </c>
      <c r="AS223" s="8">
        <v>4339731</v>
      </c>
      <c r="AT223" s="8">
        <v>4312310</v>
      </c>
    </row>
    <row r="224" spans="1:46" ht="15.75" x14ac:dyDescent="0.25">
      <c r="A224" s="8">
        <v>223</v>
      </c>
      <c r="B224" s="9">
        <v>450400</v>
      </c>
      <c r="C224" s="9" t="s">
        <v>277</v>
      </c>
      <c r="D224" s="12" t="s">
        <v>281</v>
      </c>
      <c r="E224" s="8">
        <v>2806203</v>
      </c>
      <c r="F224" s="8">
        <v>2820636</v>
      </c>
      <c r="G224" s="8">
        <v>2836932</v>
      </c>
      <c r="H224" s="8">
        <v>2854696</v>
      </c>
      <c r="I224" s="8">
        <v>2873555</v>
      </c>
      <c r="J224" s="8">
        <v>2893160</v>
      </c>
      <c r="K224" s="8">
        <v>2913183</v>
      </c>
      <c r="L224" s="8">
        <v>2933319</v>
      </c>
      <c r="M224" s="8">
        <v>2953284</v>
      </c>
      <c r="N224" s="8">
        <v>2972819</v>
      </c>
      <c r="O224" s="8">
        <v>2991686</v>
      </c>
      <c r="P224" s="8">
        <v>3009668</v>
      </c>
      <c r="Q224" s="8">
        <v>3026574</v>
      </c>
      <c r="R224" s="8">
        <v>3042232</v>
      </c>
      <c r="S224" s="8">
        <v>3056494</v>
      </c>
      <c r="T224" s="8">
        <v>3069234</v>
      </c>
      <c r="U224" s="8">
        <v>3080349</v>
      </c>
      <c r="V224" s="8">
        <v>3089759</v>
      </c>
      <c r="W224" s="8">
        <v>3097403</v>
      </c>
      <c r="X224" s="8">
        <v>3103248</v>
      </c>
      <c r="Y224" s="8">
        <v>3107278</v>
      </c>
      <c r="Z224" s="8">
        <v>3109502</v>
      </c>
      <c r="AA224" s="8">
        <v>3109952</v>
      </c>
      <c r="AB224" s="8">
        <v>3108682</v>
      </c>
      <c r="AC224" s="8">
        <v>3105767</v>
      </c>
      <c r="AD224" s="8">
        <v>3101306</v>
      </c>
      <c r="AE224" s="8">
        <v>3095420</v>
      </c>
      <c r="AF224" s="8">
        <v>3088252</v>
      </c>
      <c r="AG224" s="8">
        <v>3079968</v>
      </c>
      <c r="AH224" s="8">
        <v>3070756</v>
      </c>
      <c r="AI224" s="8">
        <v>3060828</v>
      </c>
      <c r="AJ224" s="8">
        <v>3050415</v>
      </c>
      <c r="AK224" s="8">
        <v>3039773</v>
      </c>
      <c r="AL224" s="8">
        <v>3029181</v>
      </c>
      <c r="AM224" s="8">
        <v>3018938</v>
      </c>
      <c r="AN224" s="8">
        <v>3009368</v>
      </c>
      <c r="AO224" s="8">
        <v>3000815</v>
      </c>
      <c r="AP224" s="8">
        <v>2993648</v>
      </c>
      <c r="AQ224" s="8">
        <v>2988256</v>
      </c>
      <c r="AR224" s="8">
        <v>2985052</v>
      </c>
      <c r="AS224" s="8">
        <v>2984470</v>
      </c>
      <c r="AT224" s="8">
        <v>2986969</v>
      </c>
    </row>
    <row r="225" spans="1:46" ht="15.75" x14ac:dyDescent="0.25">
      <c r="A225" s="8">
        <v>224</v>
      </c>
      <c r="B225" s="9">
        <v>450500</v>
      </c>
      <c r="C225" s="9" t="s">
        <v>277</v>
      </c>
      <c r="D225" s="12" t="s">
        <v>282</v>
      </c>
      <c r="E225" s="8">
        <v>1842468</v>
      </c>
      <c r="F225" s="8">
        <v>1852987</v>
      </c>
      <c r="G225" s="8">
        <v>1863730</v>
      </c>
      <c r="H225" s="8">
        <v>1874559</v>
      </c>
      <c r="I225" s="8">
        <v>1885344</v>
      </c>
      <c r="J225" s="8">
        <v>1895963</v>
      </c>
      <c r="K225" s="8">
        <v>1906303</v>
      </c>
      <c r="L225" s="8">
        <v>1916260</v>
      </c>
      <c r="M225" s="8">
        <v>1925739</v>
      </c>
      <c r="N225" s="8">
        <v>1934652</v>
      </c>
      <c r="O225" s="8">
        <v>1942921</v>
      </c>
      <c r="P225" s="8">
        <v>1950476</v>
      </c>
      <c r="Q225" s="8">
        <v>1957256</v>
      </c>
      <c r="R225" s="8">
        <v>1963209</v>
      </c>
      <c r="S225" s="8">
        <v>1968290</v>
      </c>
      <c r="T225" s="8">
        <v>1972465</v>
      </c>
      <c r="U225" s="8">
        <v>1975707</v>
      </c>
      <c r="V225" s="8">
        <v>1977998</v>
      </c>
      <c r="W225" s="8">
        <v>1979328</v>
      </c>
      <c r="X225" s="8">
        <v>1979697</v>
      </c>
      <c r="Y225" s="8">
        <v>1979113</v>
      </c>
      <c r="Z225" s="8">
        <v>1977591</v>
      </c>
      <c r="AA225" s="8">
        <v>1975158</v>
      </c>
      <c r="AB225" s="8">
        <v>1971848</v>
      </c>
      <c r="AC225" s="8">
        <v>1967701</v>
      </c>
      <c r="AD225" s="8">
        <v>1962771</v>
      </c>
      <c r="AE225" s="8">
        <v>1957115</v>
      </c>
      <c r="AF225" s="8">
        <v>1950803</v>
      </c>
      <c r="AG225" s="8">
        <v>1943912</v>
      </c>
      <c r="AH225" s="8">
        <v>1936526</v>
      </c>
      <c r="AI225" s="8">
        <v>1928741</v>
      </c>
      <c r="AJ225" s="8">
        <v>1920659</v>
      </c>
      <c r="AK225" s="8">
        <v>1912391</v>
      </c>
      <c r="AL225" s="8">
        <v>1904058</v>
      </c>
      <c r="AM225" s="8">
        <v>1895787</v>
      </c>
      <c r="AN225" s="8">
        <v>1887718</v>
      </c>
      <c r="AO225" s="8">
        <v>1879994</v>
      </c>
      <c r="AP225" s="8">
        <v>1872772</v>
      </c>
      <c r="AQ225" s="8">
        <v>1866214</v>
      </c>
      <c r="AR225" s="8">
        <v>1860492</v>
      </c>
      <c r="AS225" s="8">
        <v>1855787</v>
      </c>
      <c r="AT225" s="8">
        <v>1852287</v>
      </c>
    </row>
    <row r="226" spans="1:46" ht="15.75" x14ac:dyDescent="0.25">
      <c r="A226" s="8">
        <v>225</v>
      </c>
      <c r="B226" s="9">
        <v>450600</v>
      </c>
      <c r="C226" s="9" t="s">
        <v>277</v>
      </c>
      <c r="D226" s="12" t="s">
        <v>283</v>
      </c>
      <c r="E226" s="8">
        <v>1041397</v>
      </c>
      <c r="F226" s="8">
        <v>1045958</v>
      </c>
      <c r="G226" s="8">
        <v>1050942</v>
      </c>
      <c r="H226" s="8">
        <v>1056249</v>
      </c>
      <c r="I226" s="8">
        <v>1061784</v>
      </c>
      <c r="J226" s="8">
        <v>1067458</v>
      </c>
      <c r="K226" s="8">
        <v>1073187</v>
      </c>
      <c r="L226" s="8">
        <v>1078891</v>
      </c>
      <c r="M226" s="8">
        <v>1084497</v>
      </c>
      <c r="N226" s="8">
        <v>1089938</v>
      </c>
      <c r="O226" s="8">
        <v>1095151</v>
      </c>
      <c r="P226" s="8">
        <v>1100079</v>
      </c>
      <c r="Q226" s="8">
        <v>1104670</v>
      </c>
      <c r="R226" s="8">
        <v>1108878</v>
      </c>
      <c r="S226" s="8">
        <v>1112663</v>
      </c>
      <c r="T226" s="8">
        <v>1115989</v>
      </c>
      <c r="U226" s="8">
        <v>1118826</v>
      </c>
      <c r="V226" s="8">
        <v>1121151</v>
      </c>
      <c r="W226" s="8">
        <v>1122943</v>
      </c>
      <c r="X226" s="8">
        <v>1124190</v>
      </c>
      <c r="Y226" s="8">
        <v>1124884</v>
      </c>
      <c r="Z226" s="8">
        <v>1125021</v>
      </c>
      <c r="AA226" s="8">
        <v>1124604</v>
      </c>
      <c r="AB226" s="8">
        <v>1123642</v>
      </c>
      <c r="AC226" s="8">
        <v>1122149</v>
      </c>
      <c r="AD226" s="8">
        <v>1120143</v>
      </c>
      <c r="AE226" s="8">
        <v>1117649</v>
      </c>
      <c r="AF226" s="8">
        <v>1114697</v>
      </c>
      <c r="AG226" s="8">
        <v>1111322</v>
      </c>
      <c r="AH226" s="8">
        <v>1107566</v>
      </c>
      <c r="AI226" s="8">
        <v>1103473</v>
      </c>
      <c r="AJ226" s="8">
        <v>1099097</v>
      </c>
      <c r="AK226" s="8">
        <v>1094494</v>
      </c>
      <c r="AL226" s="8">
        <v>1089727</v>
      </c>
      <c r="AM226" s="8">
        <v>1084864</v>
      </c>
      <c r="AN226" s="8">
        <v>1079978</v>
      </c>
      <c r="AO226" s="8">
        <v>1075147</v>
      </c>
      <c r="AP226" s="8">
        <v>1070458</v>
      </c>
      <c r="AQ226" s="8">
        <v>1065998</v>
      </c>
      <c r="AR226" s="8">
        <v>1061864</v>
      </c>
      <c r="AS226" s="8">
        <v>1058156</v>
      </c>
      <c r="AT226" s="8">
        <v>1054980</v>
      </c>
    </row>
    <row r="227" spans="1:46" ht="15.75" x14ac:dyDescent="0.25">
      <c r="A227" s="8">
        <v>226</v>
      </c>
      <c r="B227" s="9">
        <v>450700</v>
      </c>
      <c r="C227" s="9" t="s">
        <v>277</v>
      </c>
      <c r="D227" s="12" t="s">
        <v>284</v>
      </c>
      <c r="E227" s="8">
        <v>3295763</v>
      </c>
      <c r="F227" s="8">
        <v>3301850</v>
      </c>
      <c r="G227" s="8">
        <v>3312742</v>
      </c>
      <c r="H227" s="8">
        <v>3327718</v>
      </c>
      <c r="I227" s="8">
        <v>3346096</v>
      </c>
      <c r="J227" s="8">
        <v>3367233</v>
      </c>
      <c r="K227" s="8">
        <v>3390520</v>
      </c>
      <c r="L227" s="8">
        <v>3415389</v>
      </c>
      <c r="M227" s="8">
        <v>3441307</v>
      </c>
      <c r="N227" s="8">
        <v>3467780</v>
      </c>
      <c r="O227" s="8">
        <v>3494351</v>
      </c>
      <c r="P227" s="8">
        <v>3520601</v>
      </c>
      <c r="Q227" s="8">
        <v>3546148</v>
      </c>
      <c r="R227" s="8">
        <v>3570647</v>
      </c>
      <c r="S227" s="8">
        <v>3593793</v>
      </c>
      <c r="T227" s="8">
        <v>3615314</v>
      </c>
      <c r="U227" s="8">
        <v>3634981</v>
      </c>
      <c r="V227" s="8">
        <v>3652598</v>
      </c>
      <c r="W227" s="8">
        <v>3668009</v>
      </c>
      <c r="X227" s="8">
        <v>3681095</v>
      </c>
      <c r="Y227" s="8">
        <v>3691773</v>
      </c>
      <c r="Z227" s="8">
        <v>3700001</v>
      </c>
      <c r="AA227" s="8">
        <v>3705771</v>
      </c>
      <c r="AB227" s="8">
        <v>3709115</v>
      </c>
      <c r="AC227" s="8">
        <v>3710100</v>
      </c>
      <c r="AD227" s="8">
        <v>3708834</v>
      </c>
      <c r="AE227" s="8">
        <v>3705459</v>
      </c>
      <c r="AF227" s="8">
        <v>3700156</v>
      </c>
      <c r="AG227" s="8">
        <v>3693144</v>
      </c>
      <c r="AH227" s="8">
        <v>3684680</v>
      </c>
      <c r="AI227" s="8">
        <v>3675056</v>
      </c>
      <c r="AJ227" s="8">
        <v>3664605</v>
      </c>
      <c r="AK227" s="8">
        <v>3653694</v>
      </c>
      <c r="AL227" s="8">
        <v>3642730</v>
      </c>
      <c r="AM227" s="8">
        <v>3632157</v>
      </c>
      <c r="AN227" s="8">
        <v>3622456</v>
      </c>
      <c r="AO227" s="8">
        <v>3614145</v>
      </c>
      <c r="AP227" s="8">
        <v>3607782</v>
      </c>
      <c r="AQ227" s="8">
        <v>3603960</v>
      </c>
      <c r="AR227" s="8">
        <v>3603311</v>
      </c>
      <c r="AS227" s="8">
        <v>3606503</v>
      </c>
      <c r="AT227" s="8">
        <v>3614242</v>
      </c>
    </row>
    <row r="228" spans="1:46" ht="15.75" x14ac:dyDescent="0.25">
      <c r="A228" s="8">
        <v>227</v>
      </c>
      <c r="B228" s="9">
        <v>450800</v>
      </c>
      <c r="C228" s="9" t="s">
        <v>277</v>
      </c>
      <c r="D228" s="12" t="s">
        <v>285</v>
      </c>
      <c r="E228" s="8">
        <v>4298711</v>
      </c>
      <c r="F228" s="8">
        <v>4315747</v>
      </c>
      <c r="G228" s="8">
        <v>4337174</v>
      </c>
      <c r="H228" s="8">
        <v>4362219</v>
      </c>
      <c r="I228" s="8">
        <v>4390157</v>
      </c>
      <c r="J228" s="8">
        <v>4420301</v>
      </c>
      <c r="K228" s="8">
        <v>4452008</v>
      </c>
      <c r="L228" s="8">
        <v>4484678</v>
      </c>
      <c r="M228" s="8">
        <v>4517752</v>
      </c>
      <c r="N228" s="8">
        <v>4550712</v>
      </c>
      <c r="O228" s="8">
        <v>4583084</v>
      </c>
      <c r="P228" s="8">
        <v>4614435</v>
      </c>
      <c r="Q228" s="8">
        <v>4644376</v>
      </c>
      <c r="R228" s="8">
        <v>4672559</v>
      </c>
      <c r="S228" s="8">
        <v>4698677</v>
      </c>
      <c r="T228" s="8">
        <v>4722467</v>
      </c>
      <c r="U228" s="8">
        <v>4743707</v>
      </c>
      <c r="V228" s="8">
        <v>4762218</v>
      </c>
      <c r="W228" s="8">
        <v>4777862</v>
      </c>
      <c r="X228" s="8">
        <v>4790545</v>
      </c>
      <c r="Y228" s="8">
        <v>4800213</v>
      </c>
      <c r="Z228" s="8">
        <v>4806857</v>
      </c>
      <c r="AA228" s="8">
        <v>4810506</v>
      </c>
      <c r="AB228" s="8">
        <v>4811235</v>
      </c>
      <c r="AC228" s="8">
        <v>4809159</v>
      </c>
      <c r="AD228" s="8">
        <v>4804437</v>
      </c>
      <c r="AE228" s="8">
        <v>4797269</v>
      </c>
      <c r="AF228" s="8">
        <v>4787896</v>
      </c>
      <c r="AG228" s="8">
        <v>4776603</v>
      </c>
      <c r="AH228" s="8">
        <v>4763717</v>
      </c>
      <c r="AI228" s="8">
        <v>4749607</v>
      </c>
      <c r="AJ228" s="8">
        <v>4734683</v>
      </c>
      <c r="AK228" s="8">
        <v>4719398</v>
      </c>
      <c r="AL228" s="8">
        <v>4704248</v>
      </c>
      <c r="AM228" s="8">
        <v>4689769</v>
      </c>
      <c r="AN228" s="8">
        <v>4676543</v>
      </c>
      <c r="AO228" s="8">
        <v>4665189</v>
      </c>
      <c r="AP228" s="8">
        <v>4656373</v>
      </c>
      <c r="AQ228" s="8">
        <v>4650800</v>
      </c>
      <c r="AR228" s="8">
        <v>4649218</v>
      </c>
      <c r="AS228" s="8">
        <v>4652418</v>
      </c>
      <c r="AT228" s="8">
        <v>4661233</v>
      </c>
    </row>
    <row r="229" spans="1:46" ht="15.75" x14ac:dyDescent="0.25">
      <c r="A229" s="8">
        <v>228</v>
      </c>
      <c r="B229" s="9">
        <v>450900</v>
      </c>
      <c r="C229" s="9" t="s">
        <v>277</v>
      </c>
      <c r="D229" s="12" t="s">
        <v>286</v>
      </c>
      <c r="E229" s="8">
        <v>5778041</v>
      </c>
      <c r="F229" s="8">
        <v>5796147</v>
      </c>
      <c r="G229" s="8">
        <v>5820721</v>
      </c>
      <c r="H229" s="8">
        <v>5850711</v>
      </c>
      <c r="I229" s="8">
        <v>5885124</v>
      </c>
      <c r="J229" s="8">
        <v>5923017</v>
      </c>
      <c r="K229" s="8">
        <v>5963509</v>
      </c>
      <c r="L229" s="8">
        <v>6005770</v>
      </c>
      <c r="M229" s="8">
        <v>6049028</v>
      </c>
      <c r="N229" s="8">
        <v>6092567</v>
      </c>
      <c r="O229" s="8">
        <v>6135725</v>
      </c>
      <c r="P229" s="8">
        <v>6177899</v>
      </c>
      <c r="Q229" s="8">
        <v>6218538</v>
      </c>
      <c r="R229" s="8">
        <v>6257150</v>
      </c>
      <c r="S229" s="8">
        <v>6293297</v>
      </c>
      <c r="T229" s="8">
        <v>6326598</v>
      </c>
      <c r="U229" s="8">
        <v>6356726</v>
      </c>
      <c r="V229" s="8">
        <v>6383411</v>
      </c>
      <c r="W229" s="8">
        <v>6406439</v>
      </c>
      <c r="X229" s="8">
        <v>6425653</v>
      </c>
      <c r="Y229" s="8">
        <v>6440948</v>
      </c>
      <c r="Z229" s="8">
        <v>6452278</v>
      </c>
      <c r="AA229" s="8">
        <v>6459653</v>
      </c>
      <c r="AB229" s="8">
        <v>6463137</v>
      </c>
      <c r="AC229" s="8">
        <v>6462850</v>
      </c>
      <c r="AD229" s="8">
        <v>6458970</v>
      </c>
      <c r="AE229" s="8">
        <v>6451727</v>
      </c>
      <c r="AF229" s="8">
        <v>6441411</v>
      </c>
      <c r="AG229" s="8">
        <v>6428365</v>
      </c>
      <c r="AH229" s="8">
        <v>6412989</v>
      </c>
      <c r="AI229" s="8">
        <v>6395738</v>
      </c>
      <c r="AJ229" s="8">
        <v>6377124</v>
      </c>
      <c r="AK229" s="8">
        <v>6357713</v>
      </c>
      <c r="AL229" s="8">
        <v>6338129</v>
      </c>
      <c r="AM229" s="8">
        <v>6319049</v>
      </c>
      <c r="AN229" s="8">
        <v>6301210</v>
      </c>
      <c r="AO229" s="8">
        <v>6285400</v>
      </c>
      <c r="AP229" s="8">
        <v>6272466</v>
      </c>
      <c r="AQ229" s="8">
        <v>6263311</v>
      </c>
      <c r="AR229" s="8">
        <v>6258891</v>
      </c>
      <c r="AS229" s="8">
        <v>6260221</v>
      </c>
      <c r="AT229" s="8">
        <v>6268369</v>
      </c>
    </row>
    <row r="230" spans="1:46" ht="15.75" x14ac:dyDescent="0.25">
      <c r="A230" s="8">
        <v>229</v>
      </c>
      <c r="B230" s="9">
        <v>451000</v>
      </c>
      <c r="C230" s="9" t="s">
        <v>277</v>
      </c>
      <c r="D230" s="12" t="s">
        <v>287</v>
      </c>
      <c r="E230" s="8">
        <v>3561458</v>
      </c>
      <c r="F230" s="8">
        <v>3571155</v>
      </c>
      <c r="G230" s="8">
        <v>3582475</v>
      </c>
      <c r="H230" s="8">
        <v>3595064</v>
      </c>
      <c r="I230" s="8">
        <v>3608585</v>
      </c>
      <c r="J230" s="8">
        <v>3622724</v>
      </c>
      <c r="K230" s="8">
        <v>3637182</v>
      </c>
      <c r="L230" s="8">
        <v>3651683</v>
      </c>
      <c r="M230" s="8">
        <v>3665968</v>
      </c>
      <c r="N230" s="8">
        <v>3679798</v>
      </c>
      <c r="O230" s="8">
        <v>3692953</v>
      </c>
      <c r="P230" s="8">
        <v>3705234</v>
      </c>
      <c r="Q230" s="8">
        <v>3716460</v>
      </c>
      <c r="R230" s="8">
        <v>3726468</v>
      </c>
      <c r="S230" s="8">
        <v>3735118</v>
      </c>
      <c r="T230" s="8">
        <v>3742285</v>
      </c>
      <c r="U230" s="8">
        <v>3747866</v>
      </c>
      <c r="V230" s="8">
        <v>3751778</v>
      </c>
      <c r="W230" s="8">
        <v>3753955</v>
      </c>
      <c r="X230" s="8">
        <v>3754351</v>
      </c>
      <c r="Y230" s="8">
        <v>3752942</v>
      </c>
      <c r="Z230" s="8">
        <v>3749718</v>
      </c>
      <c r="AA230" s="8">
        <v>3744694</v>
      </c>
      <c r="AB230" s="8">
        <v>3737901</v>
      </c>
      <c r="AC230" s="8">
        <v>3729390</v>
      </c>
      <c r="AD230" s="8">
        <v>3719231</v>
      </c>
      <c r="AE230" s="8">
        <v>3707515</v>
      </c>
      <c r="AF230" s="8">
        <v>3694350</v>
      </c>
      <c r="AG230" s="8">
        <v>3679865</v>
      </c>
      <c r="AH230" s="8">
        <v>3664208</v>
      </c>
      <c r="AI230" s="8">
        <v>3647546</v>
      </c>
      <c r="AJ230" s="8">
        <v>3630065</v>
      </c>
      <c r="AK230" s="8">
        <v>3611971</v>
      </c>
      <c r="AL230" s="8">
        <v>3593490</v>
      </c>
      <c r="AM230" s="8">
        <v>3574865</v>
      </c>
      <c r="AN230" s="8">
        <v>3556361</v>
      </c>
      <c r="AO230" s="8">
        <v>3538261</v>
      </c>
      <c r="AP230" s="8">
        <v>3520867</v>
      </c>
      <c r="AQ230" s="8">
        <v>3504501</v>
      </c>
      <c r="AR230" s="8">
        <v>3489504</v>
      </c>
      <c r="AS230" s="8">
        <v>3476238</v>
      </c>
      <c r="AT230" s="8">
        <v>3465080</v>
      </c>
    </row>
    <row r="231" spans="1:46" ht="15.75" x14ac:dyDescent="0.25">
      <c r="A231" s="8">
        <v>230</v>
      </c>
      <c r="B231" s="9">
        <v>451100</v>
      </c>
      <c r="C231" s="9" t="s">
        <v>277</v>
      </c>
      <c r="D231" s="12" t="s">
        <v>288</v>
      </c>
      <c r="E231" s="8">
        <v>1997805</v>
      </c>
      <c r="F231" s="8">
        <v>2007622</v>
      </c>
      <c r="G231" s="8">
        <v>2018329</v>
      </c>
      <c r="H231" s="8">
        <v>2029709</v>
      </c>
      <c r="I231" s="8">
        <v>2041553</v>
      </c>
      <c r="J231" s="8">
        <v>2053669</v>
      </c>
      <c r="K231" s="8">
        <v>2065876</v>
      </c>
      <c r="L231" s="8">
        <v>2078004</v>
      </c>
      <c r="M231" s="8">
        <v>2089897</v>
      </c>
      <c r="N231" s="8">
        <v>2101413</v>
      </c>
      <c r="O231" s="8">
        <v>2112419</v>
      </c>
      <c r="P231" s="8">
        <v>2122799</v>
      </c>
      <c r="Q231" s="8">
        <v>2132446</v>
      </c>
      <c r="R231" s="8">
        <v>2141267</v>
      </c>
      <c r="S231" s="8">
        <v>2149182</v>
      </c>
      <c r="T231" s="8">
        <v>2156123</v>
      </c>
      <c r="U231" s="8">
        <v>2162035</v>
      </c>
      <c r="V231" s="8">
        <v>2166874</v>
      </c>
      <c r="W231" s="8">
        <v>2170612</v>
      </c>
      <c r="X231" s="8">
        <v>2173230</v>
      </c>
      <c r="Y231" s="8">
        <v>2174724</v>
      </c>
      <c r="Z231" s="8">
        <v>2175101</v>
      </c>
      <c r="AA231" s="8">
        <v>2174383</v>
      </c>
      <c r="AB231" s="8">
        <v>2172601</v>
      </c>
      <c r="AC231" s="8">
        <v>2169801</v>
      </c>
      <c r="AD231" s="8">
        <v>2166042</v>
      </c>
      <c r="AE231" s="8">
        <v>2161394</v>
      </c>
      <c r="AF231" s="8">
        <v>2155941</v>
      </c>
      <c r="AG231" s="8">
        <v>2149779</v>
      </c>
      <c r="AH231" s="8">
        <v>2143015</v>
      </c>
      <c r="AI231" s="8">
        <v>2135772</v>
      </c>
      <c r="AJ231" s="8">
        <v>2128184</v>
      </c>
      <c r="AK231" s="8">
        <v>2120395</v>
      </c>
      <c r="AL231" s="8">
        <v>2112567</v>
      </c>
      <c r="AM231" s="8">
        <v>2104869</v>
      </c>
      <c r="AN231" s="8">
        <v>2097487</v>
      </c>
      <c r="AO231" s="8">
        <v>2090616</v>
      </c>
      <c r="AP231" s="8">
        <v>2084467</v>
      </c>
      <c r="AQ231" s="8">
        <v>2079262</v>
      </c>
      <c r="AR231" s="8">
        <v>2075234</v>
      </c>
      <c r="AS231" s="8">
        <v>2072632</v>
      </c>
      <c r="AT231" s="8">
        <v>2071714</v>
      </c>
    </row>
    <row r="232" spans="1:46" ht="15.75" x14ac:dyDescent="0.25">
      <c r="A232" s="8">
        <v>231</v>
      </c>
      <c r="B232" s="9">
        <v>451200</v>
      </c>
      <c r="C232" s="9" t="s">
        <v>277</v>
      </c>
      <c r="D232" s="12" t="s">
        <v>289</v>
      </c>
      <c r="E232" s="8">
        <v>3412574</v>
      </c>
      <c r="F232" s="8">
        <v>3417554</v>
      </c>
      <c r="G232" s="8">
        <v>3424955</v>
      </c>
      <c r="H232" s="8">
        <v>3434346</v>
      </c>
      <c r="I232" s="8">
        <v>3445318</v>
      </c>
      <c r="J232" s="8">
        <v>3457486</v>
      </c>
      <c r="K232" s="8">
        <v>3470488</v>
      </c>
      <c r="L232" s="8">
        <v>3483984</v>
      </c>
      <c r="M232" s="8">
        <v>3497658</v>
      </c>
      <c r="N232" s="8">
        <v>3511215</v>
      </c>
      <c r="O232" s="8">
        <v>3524386</v>
      </c>
      <c r="P232" s="8">
        <v>3536922</v>
      </c>
      <c r="Q232" s="8">
        <v>3548599</v>
      </c>
      <c r="R232" s="8">
        <v>3559216</v>
      </c>
      <c r="S232" s="8">
        <v>3568592</v>
      </c>
      <c r="T232" s="8">
        <v>3576573</v>
      </c>
      <c r="U232" s="8">
        <v>3583024</v>
      </c>
      <c r="V232" s="8">
        <v>3587837</v>
      </c>
      <c r="W232" s="8">
        <v>3590924</v>
      </c>
      <c r="X232" s="8">
        <v>3592220</v>
      </c>
      <c r="Y232" s="8">
        <v>3591685</v>
      </c>
      <c r="Z232" s="8">
        <v>3589300</v>
      </c>
      <c r="AA232" s="8">
        <v>3585070</v>
      </c>
      <c r="AB232" s="8">
        <v>3579023</v>
      </c>
      <c r="AC232" s="8">
        <v>3571208</v>
      </c>
      <c r="AD232" s="8">
        <v>3561700</v>
      </c>
      <c r="AE232" s="8">
        <v>3550594</v>
      </c>
      <c r="AF232" s="8">
        <v>3538011</v>
      </c>
      <c r="AG232" s="8">
        <v>3524092</v>
      </c>
      <c r="AH232" s="8">
        <v>3509002</v>
      </c>
      <c r="AI232" s="8">
        <v>3492930</v>
      </c>
      <c r="AJ232" s="8">
        <v>3476087</v>
      </c>
      <c r="AK232" s="8">
        <v>3458707</v>
      </c>
      <c r="AL232" s="8">
        <v>3441047</v>
      </c>
      <c r="AM232" s="8">
        <v>3423387</v>
      </c>
      <c r="AN232" s="8">
        <v>3406029</v>
      </c>
      <c r="AO232" s="8">
        <v>3389300</v>
      </c>
      <c r="AP232" s="8">
        <v>3373548</v>
      </c>
      <c r="AQ232" s="8">
        <v>3359145</v>
      </c>
      <c r="AR232" s="8">
        <v>3346486</v>
      </c>
      <c r="AS232" s="8">
        <v>3335988</v>
      </c>
      <c r="AT232" s="8">
        <v>3328091</v>
      </c>
    </row>
    <row r="233" spans="1:46" ht="15.75" x14ac:dyDescent="0.25">
      <c r="A233" s="8">
        <v>232</v>
      </c>
      <c r="B233" s="9">
        <v>451300</v>
      </c>
      <c r="C233" s="9" t="s">
        <v>277</v>
      </c>
      <c r="D233" s="12" t="s">
        <v>290</v>
      </c>
      <c r="E233" s="8">
        <v>2068047</v>
      </c>
      <c r="F233" s="8">
        <v>2074343</v>
      </c>
      <c r="G233" s="8">
        <v>2081525</v>
      </c>
      <c r="H233" s="8">
        <v>2089391</v>
      </c>
      <c r="I233" s="8">
        <v>2097752</v>
      </c>
      <c r="J233" s="8">
        <v>2106427</v>
      </c>
      <c r="K233" s="8">
        <v>2115248</v>
      </c>
      <c r="L233" s="8">
        <v>2124057</v>
      </c>
      <c r="M233" s="8">
        <v>2132708</v>
      </c>
      <c r="N233" s="8">
        <v>2141067</v>
      </c>
      <c r="O233" s="8">
        <v>2149009</v>
      </c>
      <c r="P233" s="8">
        <v>2156421</v>
      </c>
      <c r="Q233" s="8">
        <v>2163202</v>
      </c>
      <c r="R233" s="8">
        <v>2169261</v>
      </c>
      <c r="S233" s="8">
        <v>2174518</v>
      </c>
      <c r="T233" s="8">
        <v>2178906</v>
      </c>
      <c r="U233" s="8">
        <v>2182367</v>
      </c>
      <c r="V233" s="8">
        <v>2184854</v>
      </c>
      <c r="W233" s="8">
        <v>2186333</v>
      </c>
      <c r="X233" s="8">
        <v>2186781</v>
      </c>
      <c r="Y233" s="8">
        <v>2186183</v>
      </c>
      <c r="Z233" s="8">
        <v>2184539</v>
      </c>
      <c r="AA233" s="8">
        <v>2181858</v>
      </c>
      <c r="AB233" s="8">
        <v>2178160</v>
      </c>
      <c r="AC233" s="8">
        <v>2173478</v>
      </c>
      <c r="AD233" s="8">
        <v>2167854</v>
      </c>
      <c r="AE233" s="8">
        <v>2161342</v>
      </c>
      <c r="AF233" s="8">
        <v>2154007</v>
      </c>
      <c r="AG233" s="8">
        <v>2145926</v>
      </c>
      <c r="AH233" s="8">
        <v>2137185</v>
      </c>
      <c r="AI233" s="8">
        <v>2127884</v>
      </c>
      <c r="AJ233" s="8">
        <v>2118131</v>
      </c>
      <c r="AK233" s="8">
        <v>2108048</v>
      </c>
      <c r="AL233" s="8">
        <v>2097766</v>
      </c>
      <c r="AM233" s="8">
        <v>2087428</v>
      </c>
      <c r="AN233" s="8">
        <v>2077188</v>
      </c>
      <c r="AO233" s="8">
        <v>2067211</v>
      </c>
      <c r="AP233" s="8">
        <v>2057674</v>
      </c>
      <c r="AQ233" s="8">
        <v>2048765</v>
      </c>
      <c r="AR233" s="8">
        <v>2040680</v>
      </c>
      <c r="AS233" s="8">
        <v>2033631</v>
      </c>
      <c r="AT233" s="8">
        <v>2027838</v>
      </c>
    </row>
    <row r="234" spans="1:46" ht="15.75" x14ac:dyDescent="0.25">
      <c r="A234" s="8">
        <v>233</v>
      </c>
      <c r="B234" s="9">
        <v>451400</v>
      </c>
      <c r="C234" s="9" t="s">
        <v>277</v>
      </c>
      <c r="D234" s="12" t="s">
        <v>291</v>
      </c>
      <c r="E234" s="8">
        <v>2085698</v>
      </c>
      <c r="F234" s="8">
        <v>2088452</v>
      </c>
      <c r="G234" s="8">
        <v>2091879</v>
      </c>
      <c r="H234" s="8">
        <v>2095813</v>
      </c>
      <c r="I234" s="8">
        <v>2100097</v>
      </c>
      <c r="J234" s="8">
        <v>2104581</v>
      </c>
      <c r="K234" s="8">
        <v>2109128</v>
      </c>
      <c r="L234" s="8">
        <v>2113607</v>
      </c>
      <c r="M234" s="8">
        <v>2117896</v>
      </c>
      <c r="N234" s="8">
        <v>2121885</v>
      </c>
      <c r="O234" s="8">
        <v>2125470</v>
      </c>
      <c r="P234" s="8">
        <v>2128558</v>
      </c>
      <c r="Q234" s="8">
        <v>2131064</v>
      </c>
      <c r="R234" s="8">
        <v>2132913</v>
      </c>
      <c r="S234" s="8">
        <v>2134040</v>
      </c>
      <c r="T234" s="8">
        <v>2134387</v>
      </c>
      <c r="U234" s="8">
        <v>2133906</v>
      </c>
      <c r="V234" s="8">
        <v>2132559</v>
      </c>
      <c r="W234" s="8">
        <v>2130315</v>
      </c>
      <c r="X234" s="8">
        <v>2127156</v>
      </c>
      <c r="Y234" s="8">
        <v>2123069</v>
      </c>
      <c r="Z234" s="8">
        <v>2118053</v>
      </c>
      <c r="AA234" s="8">
        <v>2112114</v>
      </c>
      <c r="AB234" s="8">
        <v>2105269</v>
      </c>
      <c r="AC234" s="8">
        <v>2097542</v>
      </c>
      <c r="AD234" s="8">
        <v>2088969</v>
      </c>
      <c r="AE234" s="8">
        <v>2079593</v>
      </c>
      <c r="AF234" s="8">
        <v>2069467</v>
      </c>
      <c r="AG234" s="8">
        <v>2058652</v>
      </c>
      <c r="AH234" s="8">
        <v>2047220</v>
      </c>
      <c r="AI234" s="8">
        <v>2035251</v>
      </c>
      <c r="AJ234" s="8">
        <v>2022835</v>
      </c>
      <c r="AK234" s="8">
        <v>2010068</v>
      </c>
      <c r="AL234" s="8">
        <v>1997061</v>
      </c>
      <c r="AM234" s="8">
        <v>1983928</v>
      </c>
      <c r="AN234" s="8">
        <v>1970796</v>
      </c>
      <c r="AO234" s="8">
        <v>1957800</v>
      </c>
      <c r="AP234" s="8">
        <v>1945084</v>
      </c>
      <c r="AQ234" s="8">
        <v>1932802</v>
      </c>
      <c r="AR234" s="8">
        <v>1921115</v>
      </c>
      <c r="AS234" s="8">
        <v>1910196</v>
      </c>
      <c r="AT234" s="8">
        <v>1900225</v>
      </c>
    </row>
    <row r="235" spans="1:46" ht="15.75" x14ac:dyDescent="0.25">
      <c r="A235" s="8">
        <v>234</v>
      </c>
      <c r="B235" s="9">
        <v>460100</v>
      </c>
      <c r="C235" s="9" t="s">
        <v>292</v>
      </c>
      <c r="D235" s="12" t="s">
        <v>293</v>
      </c>
      <c r="E235" s="8">
        <v>2841398</v>
      </c>
      <c r="F235" s="8">
        <v>2873101</v>
      </c>
      <c r="G235" s="8">
        <v>2902504</v>
      </c>
      <c r="H235" s="8">
        <v>2929662</v>
      </c>
      <c r="I235" s="8">
        <v>2954632</v>
      </c>
      <c r="J235" s="8">
        <v>2977472</v>
      </c>
      <c r="K235" s="8">
        <v>2998239</v>
      </c>
      <c r="L235" s="8">
        <v>3016990</v>
      </c>
      <c r="M235" s="8">
        <v>3033786</v>
      </c>
      <c r="N235" s="8">
        <v>3048683</v>
      </c>
      <c r="O235" s="8">
        <v>3061743</v>
      </c>
      <c r="P235" s="8">
        <v>3073024</v>
      </c>
      <c r="Q235" s="8">
        <v>3082586</v>
      </c>
      <c r="R235" s="8">
        <v>3090492</v>
      </c>
      <c r="S235" s="8">
        <v>3096800</v>
      </c>
      <c r="T235" s="8">
        <v>3101574</v>
      </c>
      <c r="U235" s="8">
        <v>3104876</v>
      </c>
      <c r="V235" s="8">
        <v>3106766</v>
      </c>
      <c r="W235" s="8">
        <v>3107310</v>
      </c>
      <c r="X235" s="8">
        <v>3106569</v>
      </c>
      <c r="Y235" s="8">
        <v>3104608</v>
      </c>
      <c r="Z235" s="8">
        <v>3101491</v>
      </c>
      <c r="AA235" s="8">
        <v>3097283</v>
      </c>
      <c r="AB235" s="8">
        <v>3092048</v>
      </c>
      <c r="AC235" s="8">
        <v>3085852</v>
      </c>
      <c r="AD235" s="8">
        <v>3078762</v>
      </c>
      <c r="AE235" s="8">
        <v>3070844</v>
      </c>
      <c r="AF235" s="8">
        <v>3062164</v>
      </c>
      <c r="AG235" s="8">
        <v>3052790</v>
      </c>
      <c r="AH235" s="8">
        <v>3042790</v>
      </c>
      <c r="AI235" s="8">
        <v>3032232</v>
      </c>
      <c r="AJ235" s="8">
        <v>3021184</v>
      </c>
      <c r="AK235" s="8">
        <v>3009716</v>
      </c>
      <c r="AL235" s="8">
        <v>2997898</v>
      </c>
      <c r="AM235" s="8">
        <v>2985799</v>
      </c>
      <c r="AN235" s="8">
        <v>2973489</v>
      </c>
      <c r="AO235" s="8">
        <v>2961040</v>
      </c>
      <c r="AP235" s="8">
        <v>2948524</v>
      </c>
      <c r="AQ235" s="8">
        <v>2936010</v>
      </c>
      <c r="AR235" s="8">
        <v>2923573</v>
      </c>
      <c r="AS235" s="8">
        <v>2911284</v>
      </c>
      <c r="AT235" s="8">
        <v>2899217</v>
      </c>
    </row>
    <row r="236" spans="1:46" ht="15.75" x14ac:dyDescent="0.25">
      <c r="A236" s="8">
        <v>235</v>
      </c>
      <c r="B236" s="9">
        <v>460200</v>
      </c>
      <c r="C236" s="9" t="s">
        <v>292</v>
      </c>
      <c r="D236" s="12" t="s">
        <v>294</v>
      </c>
      <c r="E236" s="8">
        <v>1016558</v>
      </c>
      <c r="F236" s="8">
        <v>1031350</v>
      </c>
      <c r="G236" s="8">
        <v>1045103</v>
      </c>
      <c r="H236" s="8">
        <v>1057858</v>
      </c>
      <c r="I236" s="8">
        <v>1069655</v>
      </c>
      <c r="J236" s="8">
        <v>1080533</v>
      </c>
      <c r="K236" s="8">
        <v>1090529</v>
      </c>
      <c r="L236" s="8">
        <v>1099682</v>
      </c>
      <c r="M236" s="8">
        <v>1108025</v>
      </c>
      <c r="N236" s="8">
        <v>1115596</v>
      </c>
      <c r="O236" s="8">
        <v>1122428</v>
      </c>
      <c r="P236" s="8">
        <v>1128554</v>
      </c>
      <c r="Q236" s="8">
        <v>1134007</v>
      </c>
      <c r="R236" s="8">
        <v>1138817</v>
      </c>
      <c r="S236" s="8">
        <v>1143017</v>
      </c>
      <c r="T236" s="8">
        <v>1146634</v>
      </c>
      <c r="U236" s="8">
        <v>1149698</v>
      </c>
      <c r="V236" s="8">
        <v>1152237</v>
      </c>
      <c r="W236" s="8">
        <v>1154277</v>
      </c>
      <c r="X236" s="8">
        <v>1155843</v>
      </c>
      <c r="Y236" s="8">
        <v>1156962</v>
      </c>
      <c r="Z236" s="8">
        <v>1157657</v>
      </c>
      <c r="AA236" s="8">
        <v>1157951</v>
      </c>
      <c r="AB236" s="8">
        <v>1157866</v>
      </c>
      <c r="AC236" s="8">
        <v>1157423</v>
      </c>
      <c r="AD236" s="8">
        <v>1156643</v>
      </c>
      <c r="AE236" s="8">
        <v>1155546</v>
      </c>
      <c r="AF236" s="8">
        <v>1154148</v>
      </c>
      <c r="AG236" s="8">
        <v>1152469</v>
      </c>
      <c r="AH236" s="8">
        <v>1150524</v>
      </c>
      <c r="AI236" s="8">
        <v>1148330</v>
      </c>
      <c r="AJ236" s="8">
        <v>1145900</v>
      </c>
      <c r="AK236" s="8">
        <v>1143250</v>
      </c>
      <c r="AL236" s="8">
        <v>1140391</v>
      </c>
      <c r="AM236" s="8">
        <v>1137335</v>
      </c>
      <c r="AN236" s="8">
        <v>1134094</v>
      </c>
      <c r="AO236" s="8">
        <v>1130678</v>
      </c>
      <c r="AP236" s="8">
        <v>1127096</v>
      </c>
      <c r="AQ236" s="8">
        <v>1123356</v>
      </c>
      <c r="AR236" s="8">
        <v>1119465</v>
      </c>
      <c r="AS236" s="8">
        <v>1115430</v>
      </c>
      <c r="AT236" s="8">
        <v>1111256</v>
      </c>
    </row>
    <row r="237" spans="1:46" ht="15.75" x14ac:dyDescent="0.25">
      <c r="A237" s="8">
        <v>236</v>
      </c>
      <c r="B237" s="9">
        <v>460300</v>
      </c>
      <c r="C237" s="9" t="s">
        <v>292</v>
      </c>
      <c r="D237" s="12" t="s">
        <v>295</v>
      </c>
      <c r="E237" s="8">
        <v>2307</v>
      </c>
      <c r="F237" s="8">
        <v>2333</v>
      </c>
      <c r="G237" s="8">
        <v>2357</v>
      </c>
      <c r="H237" s="8">
        <v>2379</v>
      </c>
      <c r="I237" s="8">
        <v>2399</v>
      </c>
      <c r="J237" s="8">
        <v>2417</v>
      </c>
      <c r="K237" s="8">
        <v>2434</v>
      </c>
      <c r="L237" s="8">
        <v>2450</v>
      </c>
      <c r="M237" s="8">
        <v>2463</v>
      </c>
      <c r="N237" s="8">
        <v>2475</v>
      </c>
      <c r="O237" s="8">
        <v>2486</v>
      </c>
      <c r="P237" s="8">
        <v>2495</v>
      </c>
      <c r="Q237" s="8">
        <v>2503</v>
      </c>
      <c r="R237" s="8">
        <v>2509</v>
      </c>
      <c r="S237" s="8">
        <v>2514</v>
      </c>
      <c r="T237" s="8">
        <v>2518</v>
      </c>
      <c r="U237" s="8">
        <v>2521</v>
      </c>
      <c r="V237" s="8">
        <v>2522</v>
      </c>
      <c r="W237" s="8">
        <v>2523</v>
      </c>
      <c r="X237" s="8">
        <v>2522</v>
      </c>
      <c r="Y237" s="8">
        <v>2520</v>
      </c>
      <c r="Z237" s="8">
        <v>2518</v>
      </c>
      <c r="AA237" s="8">
        <v>2514</v>
      </c>
      <c r="AB237" s="8">
        <v>2510</v>
      </c>
      <c r="AC237" s="8">
        <v>2505</v>
      </c>
      <c r="AD237" s="8">
        <v>2499</v>
      </c>
      <c r="AE237" s="8">
        <v>2493</v>
      </c>
      <c r="AF237" s="8">
        <v>2486</v>
      </c>
      <c r="AG237" s="8">
        <v>2478</v>
      </c>
      <c r="AH237" s="8">
        <v>2470</v>
      </c>
      <c r="AI237" s="8">
        <v>2462</v>
      </c>
      <c r="AJ237" s="8">
        <v>2453</v>
      </c>
      <c r="AK237" s="8">
        <v>2443</v>
      </c>
      <c r="AL237" s="8">
        <v>2434</v>
      </c>
      <c r="AM237" s="8">
        <v>2424</v>
      </c>
      <c r="AN237" s="8">
        <v>2414</v>
      </c>
      <c r="AO237" s="8">
        <v>2404</v>
      </c>
      <c r="AP237" s="8">
        <v>2394</v>
      </c>
      <c r="AQ237" s="8">
        <v>2384</v>
      </c>
      <c r="AR237" s="8">
        <v>2373</v>
      </c>
      <c r="AS237" s="8">
        <v>2363</v>
      </c>
      <c r="AT237" s="8">
        <v>2354</v>
      </c>
    </row>
    <row r="238" spans="1:46" ht="15.75" x14ac:dyDescent="0.25">
      <c r="A238" s="8">
        <v>237</v>
      </c>
      <c r="B238" s="9">
        <v>460400</v>
      </c>
      <c r="C238" s="9" t="s">
        <v>292</v>
      </c>
      <c r="D238" s="12" t="s">
        <v>296</v>
      </c>
      <c r="E238" s="8">
        <v>946182</v>
      </c>
      <c r="F238" s="8">
        <v>954165</v>
      </c>
      <c r="G238" s="8">
        <v>962405</v>
      </c>
      <c r="H238" s="8">
        <v>970800</v>
      </c>
      <c r="I238" s="8">
        <v>979253</v>
      </c>
      <c r="J238" s="8">
        <v>987673</v>
      </c>
      <c r="K238" s="8">
        <v>995976</v>
      </c>
      <c r="L238" s="8">
        <v>1004083</v>
      </c>
      <c r="M238" s="8">
        <v>1011924</v>
      </c>
      <c r="N238" s="8">
        <v>1019433</v>
      </c>
      <c r="O238" s="8">
        <v>1026550</v>
      </c>
      <c r="P238" s="8">
        <v>1033224</v>
      </c>
      <c r="Q238" s="8">
        <v>1039407</v>
      </c>
      <c r="R238" s="8">
        <v>1045061</v>
      </c>
      <c r="S238" s="8">
        <v>1050150</v>
      </c>
      <c r="T238" s="8">
        <v>1054648</v>
      </c>
      <c r="U238" s="8">
        <v>1058533</v>
      </c>
      <c r="V238" s="8">
        <v>1061791</v>
      </c>
      <c r="W238" s="8">
        <v>1064414</v>
      </c>
      <c r="X238" s="8">
        <v>1066398</v>
      </c>
      <c r="Y238" s="8">
        <v>1067750</v>
      </c>
      <c r="Z238" s="8">
        <v>1068478</v>
      </c>
      <c r="AA238" s="8">
        <v>1068601</v>
      </c>
      <c r="AB238" s="8">
        <v>1068141</v>
      </c>
      <c r="AC238" s="8">
        <v>1067127</v>
      </c>
      <c r="AD238" s="8">
        <v>1065596</v>
      </c>
      <c r="AE238" s="8">
        <v>1063590</v>
      </c>
      <c r="AF238" s="8">
        <v>1061157</v>
      </c>
      <c r="AG238" s="8">
        <v>1058353</v>
      </c>
      <c r="AH238" s="8">
        <v>1055237</v>
      </c>
      <c r="AI238" s="8">
        <v>1051879</v>
      </c>
      <c r="AJ238" s="8">
        <v>1048351</v>
      </c>
      <c r="AK238" s="8">
        <v>1044734</v>
      </c>
      <c r="AL238" s="8">
        <v>1041114</v>
      </c>
      <c r="AM238" s="8">
        <v>1037584</v>
      </c>
      <c r="AN238" s="8">
        <v>1034243</v>
      </c>
      <c r="AO238" s="8">
        <v>1031197</v>
      </c>
      <c r="AP238" s="8">
        <v>1028557</v>
      </c>
      <c r="AQ238" s="8">
        <v>1026442</v>
      </c>
      <c r="AR238" s="8">
        <v>1024975</v>
      </c>
      <c r="AS238" s="8">
        <v>1024288</v>
      </c>
      <c r="AT238" s="8">
        <v>1024518</v>
      </c>
    </row>
    <row r="239" spans="1:46" ht="15.75" x14ac:dyDescent="0.25">
      <c r="A239" s="8">
        <v>238</v>
      </c>
      <c r="B239" s="13">
        <v>469001</v>
      </c>
      <c r="C239" s="9" t="s">
        <v>292</v>
      </c>
      <c r="D239" s="14" t="s">
        <v>297</v>
      </c>
      <c r="E239" s="8">
        <v>111020</v>
      </c>
      <c r="F239" s="8">
        <v>112259</v>
      </c>
      <c r="G239" s="8">
        <v>113408</v>
      </c>
      <c r="H239" s="8">
        <v>114469</v>
      </c>
      <c r="I239" s="8">
        <v>115444</v>
      </c>
      <c r="J239" s="8">
        <v>116337</v>
      </c>
      <c r="K239" s="8">
        <v>117148</v>
      </c>
      <c r="L239" s="8">
        <v>117881</v>
      </c>
      <c r="M239" s="8">
        <v>118537</v>
      </c>
      <c r="N239" s="8">
        <v>119119</v>
      </c>
      <c r="O239" s="8">
        <v>119629</v>
      </c>
      <c r="P239" s="8">
        <v>120070</v>
      </c>
      <c r="Q239" s="8">
        <v>120444</v>
      </c>
      <c r="R239" s="8">
        <v>120753</v>
      </c>
      <c r="S239" s="8">
        <v>120999</v>
      </c>
      <c r="T239" s="8">
        <v>121186</v>
      </c>
      <c r="U239" s="8">
        <v>121315</v>
      </c>
      <c r="V239" s="8">
        <v>121388</v>
      </c>
      <c r="W239" s="8">
        <v>121410</v>
      </c>
      <c r="X239" s="8">
        <v>121381</v>
      </c>
      <c r="Y239" s="8">
        <v>121304</v>
      </c>
      <c r="Z239" s="8">
        <v>121182</v>
      </c>
      <c r="AA239" s="8">
        <v>121018</v>
      </c>
      <c r="AB239" s="8">
        <v>120813</v>
      </c>
      <c r="AC239" s="8">
        <v>120571</v>
      </c>
      <c r="AD239" s="8">
        <v>120294</v>
      </c>
      <c r="AE239" s="8">
        <v>119985</v>
      </c>
      <c r="AF239" s="8">
        <v>119646</v>
      </c>
      <c r="AG239" s="8">
        <v>119279</v>
      </c>
      <c r="AH239" s="8">
        <v>118889</v>
      </c>
      <c r="AI239" s="8">
        <v>118476</v>
      </c>
      <c r="AJ239" s="8">
        <v>118044</v>
      </c>
      <c r="AK239" s="8">
        <v>117596</v>
      </c>
      <c r="AL239" s="8">
        <v>117135</v>
      </c>
      <c r="AM239" s="8">
        <v>116662</v>
      </c>
      <c r="AN239" s="8">
        <v>116181</v>
      </c>
      <c r="AO239" s="8">
        <v>115694</v>
      </c>
      <c r="AP239" s="8">
        <v>115205</v>
      </c>
      <c r="AQ239" s="8">
        <v>114716</v>
      </c>
      <c r="AR239" s="8">
        <v>114230</v>
      </c>
      <c r="AS239" s="8">
        <v>113750</v>
      </c>
      <c r="AT239" s="8">
        <v>113279</v>
      </c>
    </row>
    <row r="240" spans="1:46" ht="15.75" x14ac:dyDescent="0.25">
      <c r="A240" s="8">
        <v>239</v>
      </c>
      <c r="B240" s="13">
        <v>469002</v>
      </c>
      <c r="C240" s="9" t="s">
        <v>292</v>
      </c>
      <c r="D240" s="14" t="s">
        <v>298</v>
      </c>
      <c r="E240" s="8">
        <v>522363</v>
      </c>
      <c r="F240" s="8">
        <v>528191</v>
      </c>
      <c r="G240" s="8">
        <v>533596</v>
      </c>
      <c r="H240" s="8">
        <v>538589</v>
      </c>
      <c r="I240" s="8">
        <v>543179</v>
      </c>
      <c r="J240" s="8">
        <v>547378</v>
      </c>
      <c r="K240" s="8">
        <v>551196</v>
      </c>
      <c r="L240" s="8">
        <v>554643</v>
      </c>
      <c r="M240" s="8">
        <v>557731</v>
      </c>
      <c r="N240" s="8">
        <v>560469</v>
      </c>
      <c r="O240" s="8">
        <v>562870</v>
      </c>
      <c r="P240" s="8">
        <v>564944</v>
      </c>
      <c r="Q240" s="8">
        <v>566702</v>
      </c>
      <c r="R240" s="8">
        <v>568155</v>
      </c>
      <c r="S240" s="8">
        <v>569315</v>
      </c>
      <c r="T240" s="8">
        <v>570193</v>
      </c>
      <c r="U240" s="8">
        <v>570800</v>
      </c>
      <c r="V240" s="8">
        <v>571147</v>
      </c>
      <c r="W240" s="8">
        <v>571247</v>
      </c>
      <c r="X240" s="8">
        <v>571111</v>
      </c>
      <c r="Y240" s="8">
        <v>570750</v>
      </c>
      <c r="Z240" s="8">
        <v>570177</v>
      </c>
      <c r="AA240" s="8">
        <v>569404</v>
      </c>
      <c r="AB240" s="8">
        <v>568441</v>
      </c>
      <c r="AC240" s="8">
        <v>567302</v>
      </c>
      <c r="AD240" s="8">
        <v>565999</v>
      </c>
      <c r="AE240" s="8">
        <v>564543</v>
      </c>
      <c r="AF240" s="8">
        <v>562947</v>
      </c>
      <c r="AG240" s="8">
        <v>561224</v>
      </c>
      <c r="AH240" s="8">
        <v>559385</v>
      </c>
      <c r="AI240" s="8">
        <v>557444</v>
      </c>
      <c r="AJ240" s="8">
        <v>555413</v>
      </c>
      <c r="AK240" s="8">
        <v>553305</v>
      </c>
      <c r="AL240" s="8">
        <v>551132</v>
      </c>
      <c r="AM240" s="8">
        <v>548908</v>
      </c>
      <c r="AN240" s="8">
        <v>546645</v>
      </c>
      <c r="AO240" s="8">
        <v>544356</v>
      </c>
      <c r="AP240" s="8">
        <v>542055</v>
      </c>
      <c r="AQ240" s="8">
        <v>539755</v>
      </c>
      <c r="AR240" s="8">
        <v>537468</v>
      </c>
      <c r="AS240" s="8">
        <v>535209</v>
      </c>
      <c r="AT240" s="8">
        <v>532991</v>
      </c>
    </row>
    <row r="241" spans="1:46" ht="15.75" x14ac:dyDescent="0.25">
      <c r="A241" s="8">
        <v>240</v>
      </c>
      <c r="B241" s="13">
        <v>469005</v>
      </c>
      <c r="C241" s="9" t="s">
        <v>292</v>
      </c>
      <c r="D241" s="14" t="s">
        <v>299</v>
      </c>
      <c r="E241" s="8">
        <v>554655</v>
      </c>
      <c r="F241" s="8">
        <v>560844</v>
      </c>
      <c r="G241" s="8">
        <v>566583</v>
      </c>
      <c r="H241" s="8">
        <v>571885</v>
      </c>
      <c r="I241" s="8">
        <v>576759</v>
      </c>
      <c r="J241" s="8">
        <v>581218</v>
      </c>
      <c r="K241" s="8">
        <v>585272</v>
      </c>
      <c r="L241" s="8">
        <v>588932</v>
      </c>
      <c r="M241" s="8">
        <v>592211</v>
      </c>
      <c r="N241" s="8">
        <v>595119</v>
      </c>
      <c r="O241" s="8">
        <v>597668</v>
      </c>
      <c r="P241" s="8">
        <v>599870</v>
      </c>
      <c r="Q241" s="8">
        <v>601737</v>
      </c>
      <c r="R241" s="8">
        <v>603280</v>
      </c>
      <c r="S241" s="8">
        <v>604511</v>
      </c>
      <c r="T241" s="8">
        <v>605443</v>
      </c>
      <c r="U241" s="8">
        <v>606088</v>
      </c>
      <c r="V241" s="8">
        <v>606457</v>
      </c>
      <c r="W241" s="8">
        <v>606563</v>
      </c>
      <c r="X241" s="8">
        <v>606418</v>
      </c>
      <c r="Y241" s="8">
        <v>606035</v>
      </c>
      <c r="Z241" s="8">
        <v>605427</v>
      </c>
      <c r="AA241" s="8">
        <v>604605</v>
      </c>
      <c r="AB241" s="8">
        <v>603583</v>
      </c>
      <c r="AC241" s="8">
        <v>602374</v>
      </c>
      <c r="AD241" s="8">
        <v>600990</v>
      </c>
      <c r="AE241" s="8">
        <v>599444</v>
      </c>
      <c r="AF241" s="8">
        <v>597750</v>
      </c>
      <c r="AG241" s="8">
        <v>595920</v>
      </c>
      <c r="AH241" s="8">
        <v>593968</v>
      </c>
      <c r="AI241" s="8">
        <v>591907</v>
      </c>
      <c r="AJ241" s="8">
        <v>589750</v>
      </c>
      <c r="AK241" s="8">
        <v>587512</v>
      </c>
      <c r="AL241" s="8">
        <v>585205</v>
      </c>
      <c r="AM241" s="8">
        <v>582843</v>
      </c>
      <c r="AN241" s="8">
        <v>580440</v>
      </c>
      <c r="AO241" s="8">
        <v>578010</v>
      </c>
      <c r="AP241" s="8">
        <v>575567</v>
      </c>
      <c r="AQ241" s="8">
        <v>573124</v>
      </c>
      <c r="AR241" s="8">
        <v>570696</v>
      </c>
      <c r="AS241" s="8">
        <v>568297</v>
      </c>
      <c r="AT241" s="8">
        <v>565942</v>
      </c>
    </row>
    <row r="242" spans="1:46" ht="15.75" x14ac:dyDescent="0.25">
      <c r="A242" s="8">
        <v>241</v>
      </c>
      <c r="B242" s="13">
        <v>469006</v>
      </c>
      <c r="C242" s="9" t="s">
        <v>292</v>
      </c>
      <c r="D242" s="14" t="s">
        <v>300</v>
      </c>
      <c r="E242" s="8">
        <v>539919</v>
      </c>
      <c r="F242" s="8">
        <v>545943</v>
      </c>
      <c r="G242" s="8">
        <v>551530</v>
      </c>
      <c r="H242" s="8">
        <v>556691</v>
      </c>
      <c r="I242" s="8">
        <v>561436</v>
      </c>
      <c r="J242" s="8">
        <v>565776</v>
      </c>
      <c r="K242" s="8">
        <v>569722</v>
      </c>
      <c r="L242" s="8">
        <v>573285</v>
      </c>
      <c r="M242" s="8">
        <v>576476</v>
      </c>
      <c r="N242" s="8">
        <v>579307</v>
      </c>
      <c r="O242" s="8">
        <v>581789</v>
      </c>
      <c r="P242" s="8">
        <v>583932</v>
      </c>
      <c r="Q242" s="8">
        <v>585749</v>
      </c>
      <c r="R242" s="8">
        <v>587251</v>
      </c>
      <c r="S242" s="8">
        <v>588450</v>
      </c>
      <c r="T242" s="8">
        <v>589357</v>
      </c>
      <c r="U242" s="8">
        <v>589985</v>
      </c>
      <c r="V242" s="8">
        <v>590344</v>
      </c>
      <c r="W242" s="8">
        <v>590447</v>
      </c>
      <c r="X242" s="8">
        <v>590307</v>
      </c>
      <c r="Y242" s="8">
        <v>589934</v>
      </c>
      <c r="Z242" s="8">
        <v>589342</v>
      </c>
      <c r="AA242" s="8">
        <v>588542</v>
      </c>
      <c r="AB242" s="8">
        <v>587547</v>
      </c>
      <c r="AC242" s="8">
        <v>586370</v>
      </c>
      <c r="AD242" s="8">
        <v>585023</v>
      </c>
      <c r="AE242" s="8">
        <v>583518</v>
      </c>
      <c r="AF242" s="8">
        <v>581869</v>
      </c>
      <c r="AG242" s="8">
        <v>580088</v>
      </c>
      <c r="AH242" s="8">
        <v>578188</v>
      </c>
      <c r="AI242" s="8">
        <v>576181</v>
      </c>
      <c r="AJ242" s="8">
        <v>574082</v>
      </c>
      <c r="AK242" s="8">
        <v>571903</v>
      </c>
      <c r="AL242" s="8">
        <v>569657</v>
      </c>
      <c r="AM242" s="8">
        <v>567358</v>
      </c>
      <c r="AN242" s="8">
        <v>565019</v>
      </c>
      <c r="AO242" s="8">
        <v>562654</v>
      </c>
      <c r="AP242" s="8">
        <v>560275</v>
      </c>
      <c r="AQ242" s="8">
        <v>557898</v>
      </c>
      <c r="AR242" s="8">
        <v>555534</v>
      </c>
      <c r="AS242" s="8">
        <v>553199</v>
      </c>
      <c r="AT242" s="8">
        <v>550906</v>
      </c>
    </row>
    <row r="243" spans="1:46" ht="15.75" x14ac:dyDescent="0.25">
      <c r="A243" s="8">
        <v>242</v>
      </c>
      <c r="B243" s="13">
        <v>469007</v>
      </c>
      <c r="C243" s="9" t="s">
        <v>292</v>
      </c>
      <c r="D243" s="14" t="s">
        <v>301</v>
      </c>
      <c r="E243" s="8">
        <v>439514</v>
      </c>
      <c r="F243" s="8">
        <v>444418</v>
      </c>
      <c r="G243" s="8">
        <v>448966</v>
      </c>
      <c r="H243" s="8">
        <v>453167</v>
      </c>
      <c r="I243" s="8">
        <v>457030</v>
      </c>
      <c r="J243" s="8">
        <v>460563</v>
      </c>
      <c r="K243" s="8">
        <v>463775</v>
      </c>
      <c r="L243" s="8">
        <v>466676</v>
      </c>
      <c r="M243" s="8">
        <v>469274</v>
      </c>
      <c r="N243" s="8">
        <v>471578</v>
      </c>
      <c r="O243" s="8">
        <v>473598</v>
      </c>
      <c r="P243" s="8">
        <v>475343</v>
      </c>
      <c r="Q243" s="8">
        <v>476822</v>
      </c>
      <c r="R243" s="8">
        <v>478045</v>
      </c>
      <c r="S243" s="8">
        <v>479021</v>
      </c>
      <c r="T243" s="8">
        <v>479760</v>
      </c>
      <c r="U243" s="8">
        <v>480270</v>
      </c>
      <c r="V243" s="8">
        <v>480563</v>
      </c>
      <c r="W243" s="8">
        <v>480647</v>
      </c>
      <c r="X243" s="8">
        <v>480532</v>
      </c>
      <c r="Y243" s="8">
        <v>480229</v>
      </c>
      <c r="Z243" s="8">
        <v>479747</v>
      </c>
      <c r="AA243" s="8">
        <v>479096</v>
      </c>
      <c r="AB243" s="8">
        <v>478286</v>
      </c>
      <c r="AC243" s="8">
        <v>477328</v>
      </c>
      <c r="AD243" s="8">
        <v>476231</v>
      </c>
      <c r="AE243" s="8">
        <v>475006</v>
      </c>
      <c r="AF243" s="8">
        <v>473664</v>
      </c>
      <c r="AG243" s="8">
        <v>472214</v>
      </c>
      <c r="AH243" s="8">
        <v>470667</v>
      </c>
      <c r="AI243" s="8">
        <v>469034</v>
      </c>
      <c r="AJ243" s="8">
        <v>467325</v>
      </c>
      <c r="AK243" s="8">
        <v>465551</v>
      </c>
      <c r="AL243" s="8">
        <v>463723</v>
      </c>
      <c r="AM243" s="8">
        <v>461851</v>
      </c>
      <c r="AN243" s="8">
        <v>459947</v>
      </c>
      <c r="AO243" s="8">
        <v>458022</v>
      </c>
      <c r="AP243" s="8">
        <v>456086</v>
      </c>
      <c r="AQ243" s="8">
        <v>454150</v>
      </c>
      <c r="AR243" s="8">
        <v>452226</v>
      </c>
      <c r="AS243" s="8">
        <v>450326</v>
      </c>
      <c r="AT243" s="8">
        <v>448459</v>
      </c>
    </row>
    <row r="244" spans="1:46" ht="15.75" x14ac:dyDescent="0.25">
      <c r="A244" s="8">
        <v>243</v>
      </c>
      <c r="B244" s="13">
        <v>469021</v>
      </c>
      <c r="C244" s="9" t="s">
        <v>292</v>
      </c>
      <c r="D244" s="14" t="s">
        <v>302</v>
      </c>
      <c r="E244" s="8">
        <v>281523</v>
      </c>
      <c r="F244" s="8">
        <v>284665</v>
      </c>
      <c r="G244" s="8">
        <v>287578</v>
      </c>
      <c r="H244" s="8">
        <v>290269</v>
      </c>
      <c r="I244" s="8">
        <v>292743</v>
      </c>
      <c r="J244" s="8">
        <v>295006</v>
      </c>
      <c r="K244" s="8">
        <v>297063</v>
      </c>
      <c r="L244" s="8">
        <v>298921</v>
      </c>
      <c r="M244" s="8">
        <v>300585</v>
      </c>
      <c r="N244" s="8">
        <v>302061</v>
      </c>
      <c r="O244" s="8">
        <v>303355</v>
      </c>
      <c r="P244" s="8">
        <v>304473</v>
      </c>
      <c r="Q244" s="8">
        <v>305420</v>
      </c>
      <c r="R244" s="8">
        <v>306203</v>
      </c>
      <c r="S244" s="8">
        <v>306828</v>
      </c>
      <c r="T244" s="8">
        <v>307301</v>
      </c>
      <c r="U244" s="8">
        <v>307629</v>
      </c>
      <c r="V244" s="8">
        <v>307816</v>
      </c>
      <c r="W244" s="8">
        <v>307870</v>
      </c>
      <c r="X244" s="8">
        <v>307796</v>
      </c>
      <c r="Y244" s="8">
        <v>307602</v>
      </c>
      <c r="Z244" s="8">
        <v>307293</v>
      </c>
      <c r="AA244" s="8">
        <v>306876</v>
      </c>
      <c r="AB244" s="8">
        <v>306357</v>
      </c>
      <c r="AC244" s="8">
        <v>305744</v>
      </c>
      <c r="AD244" s="8">
        <v>305041</v>
      </c>
      <c r="AE244" s="8">
        <v>304256</v>
      </c>
      <c r="AF244" s="8">
        <v>303396</v>
      </c>
      <c r="AG244" s="8">
        <v>302468</v>
      </c>
      <c r="AH244" s="8">
        <v>301477</v>
      </c>
      <c r="AI244" s="8">
        <v>300431</v>
      </c>
      <c r="AJ244" s="8">
        <v>299336</v>
      </c>
      <c r="AK244" s="8">
        <v>298200</v>
      </c>
      <c r="AL244" s="8">
        <v>297029</v>
      </c>
      <c r="AM244" s="8">
        <v>295830</v>
      </c>
      <c r="AN244" s="8">
        <v>294610</v>
      </c>
      <c r="AO244" s="8">
        <v>293377</v>
      </c>
      <c r="AP244" s="8">
        <v>292137</v>
      </c>
      <c r="AQ244" s="8">
        <v>290897</v>
      </c>
      <c r="AR244" s="8">
        <v>289665</v>
      </c>
      <c r="AS244" s="8">
        <v>288447</v>
      </c>
      <c r="AT244" s="8">
        <v>287252</v>
      </c>
    </row>
    <row r="245" spans="1:46" ht="15.75" x14ac:dyDescent="0.25">
      <c r="A245" s="8">
        <v>244</v>
      </c>
      <c r="B245" s="13">
        <v>469022</v>
      </c>
      <c r="C245" s="9" t="s">
        <v>292</v>
      </c>
      <c r="D245" s="14" t="s">
        <v>303</v>
      </c>
      <c r="E245" s="8">
        <v>252495</v>
      </c>
      <c r="F245" s="8">
        <v>255312</v>
      </c>
      <c r="G245" s="8">
        <v>257925</v>
      </c>
      <c r="H245" s="8">
        <v>260338</v>
      </c>
      <c r="I245" s="8">
        <v>262557</v>
      </c>
      <c r="J245" s="8">
        <v>264587</v>
      </c>
      <c r="K245" s="8">
        <v>266432</v>
      </c>
      <c r="L245" s="8">
        <v>268098</v>
      </c>
      <c r="M245" s="8">
        <v>269591</v>
      </c>
      <c r="N245" s="8">
        <v>270915</v>
      </c>
      <c r="O245" s="8">
        <v>272075</v>
      </c>
      <c r="P245" s="8">
        <v>273078</v>
      </c>
      <c r="Q245" s="8">
        <v>273927</v>
      </c>
      <c r="R245" s="8">
        <v>274630</v>
      </c>
      <c r="S245" s="8">
        <v>275190</v>
      </c>
      <c r="T245" s="8">
        <v>275615</v>
      </c>
      <c r="U245" s="8">
        <v>275908</v>
      </c>
      <c r="V245" s="8">
        <v>276076</v>
      </c>
      <c r="W245" s="8">
        <v>276124</v>
      </c>
      <c r="X245" s="8">
        <v>276058</v>
      </c>
      <c r="Y245" s="8">
        <v>275884</v>
      </c>
      <c r="Z245" s="8">
        <v>275607</v>
      </c>
      <c r="AA245" s="8">
        <v>275233</v>
      </c>
      <c r="AB245" s="8">
        <v>274768</v>
      </c>
      <c r="AC245" s="8">
        <v>274217</v>
      </c>
      <c r="AD245" s="8">
        <v>273587</v>
      </c>
      <c r="AE245" s="8">
        <v>272883</v>
      </c>
      <c r="AF245" s="8">
        <v>272112</v>
      </c>
      <c r="AG245" s="8">
        <v>271279</v>
      </c>
      <c r="AH245" s="8">
        <v>270390</v>
      </c>
      <c r="AI245" s="8">
        <v>269452</v>
      </c>
      <c r="AJ245" s="8">
        <v>268471</v>
      </c>
      <c r="AK245" s="8">
        <v>267451</v>
      </c>
      <c r="AL245" s="8">
        <v>266401</v>
      </c>
      <c r="AM245" s="8">
        <v>265326</v>
      </c>
      <c r="AN245" s="8">
        <v>264232</v>
      </c>
      <c r="AO245" s="8">
        <v>263126</v>
      </c>
      <c r="AP245" s="8">
        <v>262014</v>
      </c>
      <c r="AQ245" s="8">
        <v>260902</v>
      </c>
      <c r="AR245" s="8">
        <v>259796</v>
      </c>
      <c r="AS245" s="8">
        <v>258704</v>
      </c>
      <c r="AT245" s="8">
        <v>257632</v>
      </c>
    </row>
    <row r="246" spans="1:46" ht="15.75" x14ac:dyDescent="0.25">
      <c r="A246" s="8">
        <v>245</v>
      </c>
      <c r="B246" s="13">
        <v>469023</v>
      </c>
      <c r="C246" s="9" t="s">
        <v>292</v>
      </c>
      <c r="D246" s="14" t="s">
        <v>304</v>
      </c>
      <c r="E246" s="8">
        <v>492414</v>
      </c>
      <c r="F246" s="8">
        <v>497908</v>
      </c>
      <c r="G246" s="8">
        <v>503004</v>
      </c>
      <c r="H246" s="8">
        <v>507710</v>
      </c>
      <c r="I246" s="8">
        <v>512038</v>
      </c>
      <c r="J246" s="8">
        <v>515996</v>
      </c>
      <c r="K246" s="8">
        <v>519595</v>
      </c>
      <c r="L246" s="8">
        <v>522844</v>
      </c>
      <c r="M246" s="8">
        <v>525755</v>
      </c>
      <c r="N246" s="8">
        <v>528337</v>
      </c>
      <c r="O246" s="8">
        <v>530600</v>
      </c>
      <c r="P246" s="8">
        <v>532555</v>
      </c>
      <c r="Q246" s="8">
        <v>534212</v>
      </c>
      <c r="R246" s="8">
        <v>535582</v>
      </c>
      <c r="S246" s="8">
        <v>536675</v>
      </c>
      <c r="T246" s="8">
        <v>537503</v>
      </c>
      <c r="U246" s="8">
        <v>538075</v>
      </c>
      <c r="V246" s="8">
        <v>538402</v>
      </c>
      <c r="W246" s="8">
        <v>538497</v>
      </c>
      <c r="X246" s="8">
        <v>538368</v>
      </c>
      <c r="Y246" s="8">
        <v>538028</v>
      </c>
      <c r="Z246" s="8">
        <v>537488</v>
      </c>
      <c r="AA246" s="8">
        <v>536759</v>
      </c>
      <c r="AB246" s="8">
        <v>535852</v>
      </c>
      <c r="AC246" s="8">
        <v>534778</v>
      </c>
      <c r="AD246" s="8">
        <v>533549</v>
      </c>
      <c r="AE246" s="8">
        <v>532177</v>
      </c>
      <c r="AF246" s="8">
        <v>530673</v>
      </c>
      <c r="AG246" s="8">
        <v>529048</v>
      </c>
      <c r="AH246" s="8">
        <v>527315</v>
      </c>
      <c r="AI246" s="8">
        <v>525485</v>
      </c>
      <c r="AJ246" s="8">
        <v>523571</v>
      </c>
      <c r="AK246" s="8">
        <v>521583</v>
      </c>
      <c r="AL246" s="8">
        <v>519535</v>
      </c>
      <c r="AM246" s="8">
        <v>517438</v>
      </c>
      <c r="AN246" s="8">
        <v>515305</v>
      </c>
      <c r="AO246" s="8">
        <v>513148</v>
      </c>
      <c r="AP246" s="8">
        <v>510979</v>
      </c>
      <c r="AQ246" s="8">
        <v>508810</v>
      </c>
      <c r="AR246" s="8">
        <v>506655</v>
      </c>
      <c r="AS246" s="8">
        <v>504525</v>
      </c>
      <c r="AT246" s="8">
        <v>502434</v>
      </c>
    </row>
    <row r="247" spans="1:46" ht="15.75" x14ac:dyDescent="0.25">
      <c r="A247" s="8">
        <v>246</v>
      </c>
      <c r="B247" s="13">
        <v>469024</v>
      </c>
      <c r="C247" s="9" t="s">
        <v>292</v>
      </c>
      <c r="D247" s="14" t="s">
        <v>305</v>
      </c>
      <c r="E247" s="8">
        <v>415916</v>
      </c>
      <c r="F247" s="8">
        <v>420556</v>
      </c>
      <c r="G247" s="8">
        <v>424860</v>
      </c>
      <c r="H247" s="8">
        <v>428836</v>
      </c>
      <c r="I247" s="8">
        <v>432491</v>
      </c>
      <c r="J247" s="8">
        <v>435834</v>
      </c>
      <c r="K247" s="8">
        <v>438874</v>
      </c>
      <c r="L247" s="8">
        <v>441619</v>
      </c>
      <c r="M247" s="8">
        <v>444077</v>
      </c>
      <c r="N247" s="8">
        <v>446258</v>
      </c>
      <c r="O247" s="8">
        <v>448169</v>
      </c>
      <c r="P247" s="8">
        <v>449821</v>
      </c>
      <c r="Q247" s="8">
        <v>451220</v>
      </c>
      <c r="R247" s="8">
        <v>452378</v>
      </c>
      <c r="S247" s="8">
        <v>453301</v>
      </c>
      <c r="T247" s="8">
        <v>454000</v>
      </c>
      <c r="U247" s="8">
        <v>454483</v>
      </c>
      <c r="V247" s="8">
        <v>454760</v>
      </c>
      <c r="W247" s="8">
        <v>454839</v>
      </c>
      <c r="X247" s="8">
        <v>454731</v>
      </c>
      <c r="Y247" s="8">
        <v>454444</v>
      </c>
      <c r="Z247" s="8">
        <v>453988</v>
      </c>
      <c r="AA247" s="8">
        <v>453372</v>
      </c>
      <c r="AB247" s="8">
        <v>452605</v>
      </c>
      <c r="AC247" s="8">
        <v>451699</v>
      </c>
      <c r="AD247" s="8">
        <v>450661</v>
      </c>
      <c r="AE247" s="8">
        <v>449502</v>
      </c>
      <c r="AF247" s="8">
        <v>448231</v>
      </c>
      <c r="AG247" s="8">
        <v>446859</v>
      </c>
      <c r="AH247" s="8">
        <v>445395</v>
      </c>
      <c r="AI247" s="8">
        <v>443850</v>
      </c>
      <c r="AJ247" s="8">
        <v>442233</v>
      </c>
      <c r="AK247" s="8">
        <v>440554</v>
      </c>
      <c r="AL247" s="8">
        <v>438824</v>
      </c>
      <c r="AM247" s="8">
        <v>437053</v>
      </c>
      <c r="AN247" s="8">
        <v>435251</v>
      </c>
      <c r="AO247" s="8">
        <v>433429</v>
      </c>
      <c r="AP247" s="8">
        <v>431597</v>
      </c>
      <c r="AQ247" s="8">
        <v>429765</v>
      </c>
      <c r="AR247" s="8">
        <v>427945</v>
      </c>
      <c r="AS247" s="8">
        <v>426146</v>
      </c>
      <c r="AT247" s="8">
        <v>424380</v>
      </c>
    </row>
    <row r="248" spans="1:46" ht="15.75" x14ac:dyDescent="0.25">
      <c r="A248" s="8">
        <v>247</v>
      </c>
      <c r="B248" s="13">
        <v>469025</v>
      </c>
      <c r="C248" s="9" t="s">
        <v>292</v>
      </c>
      <c r="D248" s="14" t="s">
        <v>306</v>
      </c>
      <c r="E248" s="8">
        <v>162867</v>
      </c>
      <c r="F248" s="8">
        <v>164684</v>
      </c>
      <c r="G248" s="8">
        <v>166370</v>
      </c>
      <c r="H248" s="8">
        <v>167926</v>
      </c>
      <c r="I248" s="8">
        <v>169357</v>
      </c>
      <c r="J248" s="8">
        <v>170666</v>
      </c>
      <c r="K248" s="8">
        <v>171857</v>
      </c>
      <c r="L248" s="8">
        <v>172932</v>
      </c>
      <c r="M248" s="8">
        <v>173894</v>
      </c>
      <c r="N248" s="8">
        <v>174748</v>
      </c>
      <c r="O248" s="8">
        <v>175497</v>
      </c>
      <c r="P248" s="8">
        <v>176143</v>
      </c>
      <c r="Q248" s="8">
        <v>176691</v>
      </c>
      <c r="R248" s="8">
        <v>177144</v>
      </c>
      <c r="S248" s="8">
        <v>177506</v>
      </c>
      <c r="T248" s="8">
        <v>177780</v>
      </c>
      <c r="U248" s="8">
        <v>177969</v>
      </c>
      <c r="V248" s="8">
        <v>178077</v>
      </c>
      <c r="W248" s="8">
        <v>178108</v>
      </c>
      <c r="X248" s="8">
        <v>178066</v>
      </c>
      <c r="Y248" s="8">
        <v>177953</v>
      </c>
      <c r="Z248" s="8">
        <v>177775</v>
      </c>
      <c r="AA248" s="8">
        <v>177533</v>
      </c>
      <c r="AB248" s="8">
        <v>177233</v>
      </c>
      <c r="AC248" s="8">
        <v>176878</v>
      </c>
      <c r="AD248" s="8">
        <v>176472</v>
      </c>
      <c r="AE248" s="8">
        <v>176018</v>
      </c>
      <c r="AF248" s="8">
        <v>175520</v>
      </c>
      <c r="AG248" s="8">
        <v>174983</v>
      </c>
      <c r="AH248" s="8">
        <v>174410</v>
      </c>
      <c r="AI248" s="8">
        <v>173805</v>
      </c>
      <c r="AJ248" s="8">
        <v>173171</v>
      </c>
      <c r="AK248" s="8">
        <v>172514</v>
      </c>
      <c r="AL248" s="8">
        <v>171837</v>
      </c>
      <c r="AM248" s="8">
        <v>171143</v>
      </c>
      <c r="AN248" s="8">
        <v>170437</v>
      </c>
      <c r="AO248" s="8">
        <v>169724</v>
      </c>
      <c r="AP248" s="8">
        <v>169006</v>
      </c>
      <c r="AQ248" s="8">
        <v>168289</v>
      </c>
      <c r="AR248" s="8">
        <v>167576</v>
      </c>
      <c r="AS248" s="8">
        <v>166872</v>
      </c>
      <c r="AT248" s="8">
        <v>166180</v>
      </c>
    </row>
    <row r="249" spans="1:46" ht="15.75" x14ac:dyDescent="0.25">
      <c r="A249" s="8">
        <v>248</v>
      </c>
      <c r="B249" s="13">
        <v>469026</v>
      </c>
      <c r="C249" s="9" t="s">
        <v>292</v>
      </c>
      <c r="D249" s="14" t="s">
        <v>307</v>
      </c>
      <c r="E249" s="8">
        <v>229542</v>
      </c>
      <c r="F249" s="8">
        <v>232103</v>
      </c>
      <c r="G249" s="8">
        <v>234479</v>
      </c>
      <c r="H249" s="8">
        <v>236673</v>
      </c>
      <c r="I249" s="8">
        <v>238690</v>
      </c>
      <c r="J249" s="8">
        <v>240535</v>
      </c>
      <c r="K249" s="8">
        <v>242213</v>
      </c>
      <c r="L249" s="8">
        <v>243727</v>
      </c>
      <c r="M249" s="8">
        <v>245084</v>
      </c>
      <c r="N249" s="8">
        <v>246288</v>
      </c>
      <c r="O249" s="8">
        <v>247343</v>
      </c>
      <c r="P249" s="8">
        <v>248254</v>
      </c>
      <c r="Q249" s="8">
        <v>249027</v>
      </c>
      <c r="R249" s="8">
        <v>249665</v>
      </c>
      <c r="S249" s="8">
        <v>250175</v>
      </c>
      <c r="T249" s="8">
        <v>250560</v>
      </c>
      <c r="U249" s="8">
        <v>250827</v>
      </c>
      <c r="V249" s="8">
        <v>250980</v>
      </c>
      <c r="W249" s="8">
        <v>251024</v>
      </c>
      <c r="X249" s="8">
        <v>250964</v>
      </c>
      <c r="Y249" s="8">
        <v>250805</v>
      </c>
      <c r="Z249" s="8">
        <v>250554</v>
      </c>
      <c r="AA249" s="8">
        <v>250214</v>
      </c>
      <c r="AB249" s="8">
        <v>249791</v>
      </c>
      <c r="AC249" s="8">
        <v>249290</v>
      </c>
      <c r="AD249" s="8">
        <v>248717</v>
      </c>
      <c r="AE249" s="8">
        <v>248078</v>
      </c>
      <c r="AF249" s="8">
        <v>247376</v>
      </c>
      <c r="AG249" s="8">
        <v>246619</v>
      </c>
      <c r="AH249" s="8">
        <v>245811</v>
      </c>
      <c r="AI249" s="8">
        <v>244958</v>
      </c>
      <c r="AJ249" s="8">
        <v>244066</v>
      </c>
      <c r="AK249" s="8">
        <v>243139</v>
      </c>
      <c r="AL249" s="8">
        <v>242185</v>
      </c>
      <c r="AM249" s="8">
        <v>241207</v>
      </c>
      <c r="AN249" s="8">
        <v>240213</v>
      </c>
      <c r="AO249" s="8">
        <v>239207</v>
      </c>
      <c r="AP249" s="8">
        <v>238196</v>
      </c>
      <c r="AQ249" s="8">
        <v>237185</v>
      </c>
      <c r="AR249" s="8">
        <v>236180</v>
      </c>
      <c r="AS249" s="8">
        <v>235188</v>
      </c>
      <c r="AT249" s="8">
        <v>234213</v>
      </c>
    </row>
    <row r="250" spans="1:46" ht="15.75" x14ac:dyDescent="0.25">
      <c r="A250" s="8">
        <v>249</v>
      </c>
      <c r="B250" s="13">
        <v>469027</v>
      </c>
      <c r="C250" s="9" t="s">
        <v>292</v>
      </c>
      <c r="D250" s="14" t="s">
        <v>308</v>
      </c>
      <c r="E250" s="8">
        <v>459269</v>
      </c>
      <c r="F250" s="8">
        <v>464393</v>
      </c>
      <c r="G250" s="8">
        <v>469146</v>
      </c>
      <c r="H250" s="8">
        <v>473536</v>
      </c>
      <c r="I250" s="8">
        <v>477572</v>
      </c>
      <c r="J250" s="8">
        <v>481263</v>
      </c>
      <c r="K250" s="8">
        <v>484620</v>
      </c>
      <c r="L250" s="8">
        <v>487651</v>
      </c>
      <c r="M250" s="8">
        <v>490366</v>
      </c>
      <c r="N250" s="8">
        <v>492774</v>
      </c>
      <c r="O250" s="8">
        <v>494884</v>
      </c>
      <c r="P250" s="8">
        <v>496708</v>
      </c>
      <c r="Q250" s="8">
        <v>498253</v>
      </c>
      <c r="R250" s="8">
        <v>499531</v>
      </c>
      <c r="S250" s="8">
        <v>500551</v>
      </c>
      <c r="T250" s="8">
        <v>501322</v>
      </c>
      <c r="U250" s="8">
        <v>501856</v>
      </c>
      <c r="V250" s="8">
        <v>502162</v>
      </c>
      <c r="W250" s="8">
        <v>502249</v>
      </c>
      <c r="X250" s="8">
        <v>502130</v>
      </c>
      <c r="Y250" s="8">
        <v>501813</v>
      </c>
      <c r="Z250" s="8">
        <v>501309</v>
      </c>
      <c r="AA250" s="8">
        <v>500629</v>
      </c>
      <c r="AB250" s="8">
        <v>499783</v>
      </c>
      <c r="AC250" s="8">
        <v>498781</v>
      </c>
      <c r="AD250" s="8">
        <v>497635</v>
      </c>
      <c r="AE250" s="8">
        <v>496355</v>
      </c>
      <c r="AF250" s="8">
        <v>494952</v>
      </c>
      <c r="AG250" s="8">
        <v>493437</v>
      </c>
      <c r="AH250" s="8">
        <v>491821</v>
      </c>
      <c r="AI250" s="8">
        <v>490114</v>
      </c>
      <c r="AJ250" s="8">
        <v>488329</v>
      </c>
      <c r="AK250" s="8">
        <v>486475</v>
      </c>
      <c r="AL250" s="8">
        <v>484565</v>
      </c>
      <c r="AM250" s="8">
        <v>482609</v>
      </c>
      <c r="AN250" s="8">
        <v>480619</v>
      </c>
      <c r="AO250" s="8">
        <v>478607</v>
      </c>
      <c r="AP250" s="8">
        <v>476584</v>
      </c>
      <c r="AQ250" s="8">
        <v>474562</v>
      </c>
      <c r="AR250" s="8">
        <v>472551</v>
      </c>
      <c r="AS250" s="8">
        <v>470565</v>
      </c>
      <c r="AT250" s="8">
        <v>468614</v>
      </c>
    </row>
    <row r="251" spans="1:46" ht="15.75" x14ac:dyDescent="0.25">
      <c r="A251" s="8">
        <v>250</v>
      </c>
      <c r="B251" s="13">
        <v>469028</v>
      </c>
      <c r="C251" s="9" t="s">
        <v>292</v>
      </c>
      <c r="D251" s="14" t="s">
        <v>309</v>
      </c>
      <c r="E251" s="8">
        <v>368368</v>
      </c>
      <c r="F251" s="8">
        <v>372478</v>
      </c>
      <c r="G251" s="8">
        <v>376290</v>
      </c>
      <c r="H251" s="8">
        <v>379810</v>
      </c>
      <c r="I251" s="8">
        <v>383048</v>
      </c>
      <c r="J251" s="8">
        <v>386009</v>
      </c>
      <c r="K251" s="8">
        <v>388701</v>
      </c>
      <c r="L251" s="8">
        <v>391132</v>
      </c>
      <c r="M251" s="8">
        <v>393309</v>
      </c>
      <c r="N251" s="8">
        <v>395241</v>
      </c>
      <c r="O251" s="8">
        <v>396934</v>
      </c>
      <c r="P251" s="8">
        <v>398396</v>
      </c>
      <c r="Q251" s="8">
        <v>399636</v>
      </c>
      <c r="R251" s="8">
        <v>400661</v>
      </c>
      <c r="S251" s="8">
        <v>401479</v>
      </c>
      <c r="T251" s="8">
        <v>402098</v>
      </c>
      <c r="U251" s="8">
        <v>402526</v>
      </c>
      <c r="V251" s="8">
        <v>402771</v>
      </c>
      <c r="W251" s="8">
        <v>402842</v>
      </c>
      <c r="X251" s="8">
        <v>402746</v>
      </c>
      <c r="Y251" s="8">
        <v>402491</v>
      </c>
      <c r="Z251" s="8">
        <v>402087</v>
      </c>
      <c r="AA251" s="8">
        <v>401542</v>
      </c>
      <c r="AB251" s="8">
        <v>400863</v>
      </c>
      <c r="AC251" s="8">
        <v>400060</v>
      </c>
      <c r="AD251" s="8">
        <v>399141</v>
      </c>
      <c r="AE251" s="8">
        <v>398114</v>
      </c>
      <c r="AF251" s="8">
        <v>396989</v>
      </c>
      <c r="AG251" s="8">
        <v>395773</v>
      </c>
      <c r="AH251" s="8">
        <v>394477</v>
      </c>
      <c r="AI251" s="8">
        <v>393108</v>
      </c>
      <c r="AJ251" s="8">
        <v>391676</v>
      </c>
      <c r="AK251" s="8">
        <v>390189</v>
      </c>
      <c r="AL251" s="8">
        <v>388657</v>
      </c>
      <c r="AM251" s="8">
        <v>387089</v>
      </c>
      <c r="AN251" s="8">
        <v>385493</v>
      </c>
      <c r="AO251" s="8">
        <v>383879</v>
      </c>
      <c r="AP251" s="8">
        <v>382256</v>
      </c>
      <c r="AQ251" s="8">
        <v>380634</v>
      </c>
      <c r="AR251" s="8">
        <v>379021</v>
      </c>
      <c r="AS251" s="8">
        <v>377428</v>
      </c>
      <c r="AT251" s="8">
        <v>375864</v>
      </c>
    </row>
    <row r="252" spans="1:46" ht="15.75" x14ac:dyDescent="0.25">
      <c r="A252" s="8">
        <v>251</v>
      </c>
      <c r="B252" s="13">
        <v>469029</v>
      </c>
      <c r="C252" s="9" t="s">
        <v>292</v>
      </c>
      <c r="D252" s="14" t="s">
        <v>310</v>
      </c>
      <c r="E252" s="8">
        <v>154372</v>
      </c>
      <c r="F252" s="8">
        <v>156094</v>
      </c>
      <c r="G252" s="8">
        <v>157691</v>
      </c>
      <c r="H252" s="8">
        <v>159167</v>
      </c>
      <c r="I252" s="8">
        <v>160523</v>
      </c>
      <c r="J252" s="8">
        <v>161764</v>
      </c>
      <c r="K252" s="8">
        <v>162893</v>
      </c>
      <c r="L252" s="8">
        <v>163911</v>
      </c>
      <c r="M252" s="8">
        <v>164824</v>
      </c>
      <c r="N252" s="8">
        <v>165633</v>
      </c>
      <c r="O252" s="8">
        <v>166343</v>
      </c>
      <c r="P252" s="8">
        <v>166956</v>
      </c>
      <c r="Q252" s="8">
        <v>167475</v>
      </c>
      <c r="R252" s="8">
        <v>167905</v>
      </c>
      <c r="S252" s="8">
        <v>168247</v>
      </c>
      <c r="T252" s="8">
        <v>168507</v>
      </c>
      <c r="U252" s="8">
        <v>168686</v>
      </c>
      <c r="V252" s="8">
        <v>168789</v>
      </c>
      <c r="W252" s="8">
        <v>168819</v>
      </c>
      <c r="X252" s="8">
        <v>168778</v>
      </c>
      <c r="Y252" s="8">
        <v>168672</v>
      </c>
      <c r="Z252" s="8">
        <v>168502</v>
      </c>
      <c r="AA252" s="8">
        <v>168274</v>
      </c>
      <c r="AB252" s="8">
        <v>167989</v>
      </c>
      <c r="AC252" s="8">
        <v>167653</v>
      </c>
      <c r="AD252" s="8">
        <v>167268</v>
      </c>
      <c r="AE252" s="8">
        <v>166838</v>
      </c>
      <c r="AF252" s="8">
        <v>166366</v>
      </c>
      <c r="AG252" s="8">
        <v>165857</v>
      </c>
      <c r="AH252" s="8">
        <v>165313</v>
      </c>
      <c r="AI252" s="8">
        <v>164740</v>
      </c>
      <c r="AJ252" s="8">
        <v>164140</v>
      </c>
      <c r="AK252" s="8">
        <v>163517</v>
      </c>
      <c r="AL252" s="8">
        <v>162875</v>
      </c>
      <c r="AM252" s="8">
        <v>162217</v>
      </c>
      <c r="AN252" s="8">
        <v>161548</v>
      </c>
      <c r="AO252" s="8">
        <v>160872</v>
      </c>
      <c r="AP252" s="8">
        <v>160192</v>
      </c>
      <c r="AQ252" s="8">
        <v>159512</v>
      </c>
      <c r="AR252" s="8">
        <v>158836</v>
      </c>
      <c r="AS252" s="8">
        <v>158169</v>
      </c>
      <c r="AT252" s="8">
        <v>157513</v>
      </c>
    </row>
    <row r="253" spans="1:46" ht="15.75" x14ac:dyDescent="0.25">
      <c r="A253" s="8">
        <v>252</v>
      </c>
      <c r="B253" s="13">
        <v>469030</v>
      </c>
      <c r="C253" s="9" t="s">
        <v>292</v>
      </c>
      <c r="D253" s="14" t="s">
        <v>311</v>
      </c>
      <c r="E253" s="8">
        <v>177588</v>
      </c>
      <c r="F253" s="8">
        <v>179570</v>
      </c>
      <c r="G253" s="8">
        <v>181408</v>
      </c>
      <c r="H253" s="8">
        <v>183105</v>
      </c>
      <c r="I253" s="8">
        <v>184666</v>
      </c>
      <c r="J253" s="8">
        <v>186093</v>
      </c>
      <c r="K253" s="8">
        <v>187391</v>
      </c>
      <c r="L253" s="8">
        <v>188563</v>
      </c>
      <c r="M253" s="8">
        <v>189613</v>
      </c>
      <c r="N253" s="8">
        <v>190544</v>
      </c>
      <c r="O253" s="8">
        <v>191360</v>
      </c>
      <c r="P253" s="8">
        <v>192066</v>
      </c>
      <c r="Q253" s="8">
        <v>192663</v>
      </c>
      <c r="R253" s="8">
        <v>193157</v>
      </c>
      <c r="S253" s="8">
        <v>193552</v>
      </c>
      <c r="T253" s="8">
        <v>193850</v>
      </c>
      <c r="U253" s="8">
        <v>194056</v>
      </c>
      <c r="V253" s="8">
        <v>194175</v>
      </c>
      <c r="W253" s="8">
        <v>194209</v>
      </c>
      <c r="X253" s="8">
        <v>194162</v>
      </c>
      <c r="Y253" s="8">
        <v>194040</v>
      </c>
      <c r="Z253" s="8">
        <v>193845</v>
      </c>
      <c r="AA253" s="8">
        <v>193582</v>
      </c>
      <c r="AB253" s="8">
        <v>193255</v>
      </c>
      <c r="AC253" s="8">
        <v>192868</v>
      </c>
      <c r="AD253" s="8">
        <v>192425</v>
      </c>
      <c r="AE253" s="8">
        <v>191930</v>
      </c>
      <c r="AF253" s="8">
        <v>191387</v>
      </c>
      <c r="AG253" s="8">
        <v>190801</v>
      </c>
      <c r="AH253" s="8">
        <v>190176</v>
      </c>
      <c r="AI253" s="8">
        <v>189517</v>
      </c>
      <c r="AJ253" s="8">
        <v>188826</v>
      </c>
      <c r="AK253" s="8">
        <v>188109</v>
      </c>
      <c r="AL253" s="8">
        <v>187371</v>
      </c>
      <c r="AM253" s="8">
        <v>186615</v>
      </c>
      <c r="AN253" s="8">
        <v>185845</v>
      </c>
      <c r="AO253" s="8">
        <v>185067</v>
      </c>
      <c r="AP253" s="8">
        <v>184285</v>
      </c>
      <c r="AQ253" s="8">
        <v>183503</v>
      </c>
      <c r="AR253" s="8">
        <v>182726</v>
      </c>
      <c r="AS253" s="8">
        <v>181957</v>
      </c>
      <c r="AT253" s="8">
        <v>181203</v>
      </c>
    </row>
    <row r="254" spans="1:46" ht="15.75" x14ac:dyDescent="0.25">
      <c r="A254" s="8">
        <v>253</v>
      </c>
      <c r="B254" s="9">
        <v>500000</v>
      </c>
      <c r="C254" s="9" t="s">
        <v>312</v>
      </c>
      <c r="D254" s="10" t="s">
        <v>312</v>
      </c>
      <c r="E254" s="8">
        <v>31913910</v>
      </c>
      <c r="F254" s="8">
        <v>32050209</v>
      </c>
      <c r="G254" s="8">
        <v>32175887</v>
      </c>
      <c r="H254" s="8">
        <v>32290061</v>
      </c>
      <c r="I254" s="8">
        <v>32391939</v>
      </c>
      <c r="J254" s="8">
        <v>32480820</v>
      </c>
      <c r="K254" s="8">
        <v>32556098</v>
      </c>
      <c r="L254" s="8">
        <v>32617255</v>
      </c>
      <c r="M254" s="8">
        <v>32663869</v>
      </c>
      <c r="N254" s="8">
        <v>32695608</v>
      </c>
      <c r="O254" s="8">
        <v>32712231</v>
      </c>
      <c r="P254" s="8">
        <v>32713592</v>
      </c>
      <c r="Q254" s="8">
        <v>32699636</v>
      </c>
      <c r="R254" s="8">
        <v>32670397</v>
      </c>
      <c r="S254" s="8">
        <v>32626007</v>
      </c>
      <c r="T254" s="8">
        <v>32566684</v>
      </c>
      <c r="U254" s="8">
        <v>32492742</v>
      </c>
      <c r="V254" s="8">
        <v>32404586</v>
      </c>
      <c r="W254" s="8">
        <v>32302713</v>
      </c>
      <c r="X254" s="8">
        <v>32187712</v>
      </c>
      <c r="Y254" s="8">
        <v>32060263</v>
      </c>
      <c r="Z254" s="8">
        <v>31921141</v>
      </c>
      <c r="AA254" s="8">
        <v>31771210</v>
      </c>
      <c r="AB254" s="8">
        <v>31611428</v>
      </c>
      <c r="AC254" s="8">
        <v>31442843</v>
      </c>
      <c r="AD254" s="8">
        <v>31266599</v>
      </c>
      <c r="AE254" s="8">
        <v>31083927</v>
      </c>
      <c r="AF254" s="8">
        <v>30896154</v>
      </c>
      <c r="AG254" s="8">
        <v>30704697</v>
      </c>
      <c r="AH254" s="8">
        <v>30511066</v>
      </c>
      <c r="AI254" s="8">
        <v>30316864</v>
      </c>
      <c r="AJ254" s="8">
        <v>30123782</v>
      </c>
      <c r="AK254" s="8">
        <v>29933609</v>
      </c>
      <c r="AL254" s="8">
        <v>29748221</v>
      </c>
      <c r="AM254" s="8">
        <v>29569590</v>
      </c>
      <c r="AN254" s="8">
        <v>29399776</v>
      </c>
      <c r="AO254" s="8">
        <v>29240934</v>
      </c>
      <c r="AP254" s="8">
        <v>29095311</v>
      </c>
      <c r="AQ254" s="8">
        <v>28965245</v>
      </c>
      <c r="AR254" s="8">
        <v>28853166</v>
      </c>
      <c r="AS254" s="8">
        <v>28761597</v>
      </c>
      <c r="AT254" s="8">
        <v>28693153</v>
      </c>
    </row>
    <row r="255" spans="1:46" ht="15.75" x14ac:dyDescent="0.25">
      <c r="A255" s="8">
        <v>254</v>
      </c>
      <c r="B255" s="9">
        <v>510100</v>
      </c>
      <c r="C255" s="9" t="s">
        <v>313</v>
      </c>
      <c r="D255" s="12" t="s">
        <v>314</v>
      </c>
      <c r="E255" s="8">
        <v>20738729</v>
      </c>
      <c r="F255" s="8">
        <v>20935566</v>
      </c>
      <c r="G255" s="8">
        <v>21098739</v>
      </c>
      <c r="H255" s="8">
        <v>21230755</v>
      </c>
      <c r="I255" s="8">
        <v>21334023</v>
      </c>
      <c r="J255" s="8">
        <v>21410857</v>
      </c>
      <c r="K255" s="8">
        <v>21463472</v>
      </c>
      <c r="L255" s="8">
        <v>21493987</v>
      </c>
      <c r="M255" s="8">
        <v>21504422</v>
      </c>
      <c r="N255" s="8">
        <v>21496701</v>
      </c>
      <c r="O255" s="8">
        <v>21472653</v>
      </c>
      <c r="P255" s="8">
        <v>21434006</v>
      </c>
      <c r="Q255" s="8">
        <v>21382393</v>
      </c>
      <c r="R255" s="8">
        <v>21319349</v>
      </c>
      <c r="S255" s="8">
        <v>21246314</v>
      </c>
      <c r="T255" s="8">
        <v>21164628</v>
      </c>
      <c r="U255" s="8">
        <v>21075536</v>
      </c>
      <c r="V255" s="8">
        <v>20980184</v>
      </c>
      <c r="W255" s="8">
        <v>20879622</v>
      </c>
      <c r="X255" s="8">
        <v>20774804</v>
      </c>
      <c r="Y255" s="8">
        <v>20666584</v>
      </c>
      <c r="Z255" s="8">
        <v>20555720</v>
      </c>
      <c r="AA255" s="8">
        <v>20442875</v>
      </c>
      <c r="AB255" s="8">
        <v>20328612</v>
      </c>
      <c r="AC255" s="8">
        <v>20213399</v>
      </c>
      <c r="AD255" s="8">
        <v>20097605</v>
      </c>
      <c r="AE255" s="8">
        <v>19981503</v>
      </c>
      <c r="AF255" s="8">
        <v>19865268</v>
      </c>
      <c r="AG255" s="8">
        <v>19748979</v>
      </c>
      <c r="AH255" s="8">
        <v>19632617</v>
      </c>
      <c r="AI255" s="8">
        <v>19516066</v>
      </c>
      <c r="AJ255" s="8">
        <v>19399114</v>
      </c>
      <c r="AK255" s="8">
        <v>19281450</v>
      </c>
      <c r="AL255" s="8">
        <v>19162667</v>
      </c>
      <c r="AM255" s="8">
        <v>19042261</v>
      </c>
      <c r="AN255" s="8">
        <v>18919629</v>
      </c>
      <c r="AO255" s="8">
        <v>18794074</v>
      </c>
      <c r="AP255" s="8">
        <v>18664799</v>
      </c>
      <c r="AQ255" s="8">
        <v>18530912</v>
      </c>
      <c r="AR255" s="8">
        <v>18391422</v>
      </c>
      <c r="AS255" s="8">
        <v>18245242</v>
      </c>
      <c r="AT255" s="8">
        <v>18091188</v>
      </c>
    </row>
    <row r="256" spans="1:46" ht="15.75" x14ac:dyDescent="0.25">
      <c r="A256" s="8">
        <v>255</v>
      </c>
      <c r="B256" s="9">
        <v>510300</v>
      </c>
      <c r="C256" s="9" t="s">
        <v>313</v>
      </c>
      <c r="D256" s="12" t="s">
        <v>315</v>
      </c>
      <c r="E256" s="8">
        <v>2486142</v>
      </c>
      <c r="F256" s="8">
        <v>2488903</v>
      </c>
      <c r="G256" s="8">
        <v>2491428</v>
      </c>
      <c r="H256" s="8">
        <v>2493604</v>
      </c>
      <c r="I256" s="8">
        <v>2495329</v>
      </c>
      <c r="J256" s="8">
        <v>2496506</v>
      </c>
      <c r="K256" s="8">
        <v>2497051</v>
      </c>
      <c r="L256" s="8">
        <v>2496886</v>
      </c>
      <c r="M256" s="8">
        <v>2495944</v>
      </c>
      <c r="N256" s="8">
        <v>2494165</v>
      </c>
      <c r="O256" s="8">
        <v>2491498</v>
      </c>
      <c r="P256" s="8">
        <v>2487901</v>
      </c>
      <c r="Q256" s="8">
        <v>2483343</v>
      </c>
      <c r="R256" s="8">
        <v>2477799</v>
      </c>
      <c r="S256" s="8">
        <v>2471253</v>
      </c>
      <c r="T256" s="8">
        <v>2463700</v>
      </c>
      <c r="U256" s="8">
        <v>2455142</v>
      </c>
      <c r="V256" s="8">
        <v>2445590</v>
      </c>
      <c r="W256" s="8">
        <v>2435064</v>
      </c>
      <c r="X256" s="8">
        <v>2423594</v>
      </c>
      <c r="Y256" s="8">
        <v>2411217</v>
      </c>
      <c r="Z256" s="8">
        <v>2397980</v>
      </c>
      <c r="AA256" s="8">
        <v>2383938</v>
      </c>
      <c r="AB256" s="8">
        <v>2369155</v>
      </c>
      <c r="AC256" s="8">
        <v>2353705</v>
      </c>
      <c r="AD256" s="8">
        <v>2337670</v>
      </c>
      <c r="AE256" s="8">
        <v>2321141</v>
      </c>
      <c r="AF256" s="8">
        <v>2304216</v>
      </c>
      <c r="AG256" s="8">
        <v>2287005</v>
      </c>
      <c r="AH256" s="8">
        <v>2269625</v>
      </c>
      <c r="AI256" s="8">
        <v>2252202</v>
      </c>
      <c r="AJ256" s="8">
        <v>2234871</v>
      </c>
      <c r="AK256" s="8">
        <v>2217775</v>
      </c>
      <c r="AL256" s="8">
        <v>2201068</v>
      </c>
      <c r="AM256" s="8">
        <v>2184910</v>
      </c>
      <c r="AN256" s="8">
        <v>2169473</v>
      </c>
      <c r="AO256" s="8">
        <v>2154934</v>
      </c>
      <c r="AP256" s="8">
        <v>2141483</v>
      </c>
      <c r="AQ256" s="8">
        <v>2129315</v>
      </c>
      <c r="AR256" s="8">
        <v>2118637</v>
      </c>
      <c r="AS256" s="8">
        <v>2109662</v>
      </c>
      <c r="AT256" s="8">
        <v>2102615</v>
      </c>
    </row>
    <row r="257" spans="1:46" ht="15.75" x14ac:dyDescent="0.25">
      <c r="A257" s="8">
        <v>256</v>
      </c>
      <c r="B257" s="9">
        <v>510400</v>
      </c>
      <c r="C257" s="9" t="s">
        <v>313</v>
      </c>
      <c r="D257" s="12" t="s">
        <v>316</v>
      </c>
      <c r="E257" s="8">
        <v>1203871</v>
      </c>
      <c r="F257" s="8">
        <v>1212134</v>
      </c>
      <c r="G257" s="8">
        <v>1219617</v>
      </c>
      <c r="H257" s="8">
        <v>1226328</v>
      </c>
      <c r="I257" s="8">
        <v>1232278</v>
      </c>
      <c r="J257" s="8">
        <v>1237478</v>
      </c>
      <c r="K257" s="8">
        <v>1241939</v>
      </c>
      <c r="L257" s="8">
        <v>1245673</v>
      </c>
      <c r="M257" s="8">
        <v>1248695</v>
      </c>
      <c r="N257" s="8">
        <v>1251019</v>
      </c>
      <c r="O257" s="8">
        <v>1252660</v>
      </c>
      <c r="P257" s="8">
        <v>1253634</v>
      </c>
      <c r="Q257" s="8">
        <v>1253960</v>
      </c>
      <c r="R257" s="8">
        <v>1253654</v>
      </c>
      <c r="S257" s="8">
        <v>1252737</v>
      </c>
      <c r="T257" s="8">
        <v>1251229</v>
      </c>
      <c r="U257" s="8">
        <v>1249151</v>
      </c>
      <c r="V257" s="8">
        <v>1246524</v>
      </c>
      <c r="W257" s="8">
        <v>1243372</v>
      </c>
      <c r="X257" s="8">
        <v>1239719</v>
      </c>
      <c r="Y257" s="8">
        <v>1235590</v>
      </c>
      <c r="Z257" s="8">
        <v>1231010</v>
      </c>
      <c r="AA257" s="8">
        <v>1226006</v>
      </c>
      <c r="AB257" s="8">
        <v>1220607</v>
      </c>
      <c r="AC257" s="8">
        <v>1214840</v>
      </c>
      <c r="AD257" s="8">
        <v>1208735</v>
      </c>
      <c r="AE257" s="8">
        <v>1202324</v>
      </c>
      <c r="AF257" s="8">
        <v>1195636</v>
      </c>
      <c r="AG257" s="8">
        <v>1188706</v>
      </c>
      <c r="AH257" s="8">
        <v>1181566</v>
      </c>
      <c r="AI257" s="8">
        <v>1174250</v>
      </c>
      <c r="AJ257" s="8">
        <v>1166794</v>
      </c>
      <c r="AK257" s="8">
        <v>1159234</v>
      </c>
      <c r="AL257" s="8">
        <v>1151608</v>
      </c>
      <c r="AM257" s="8">
        <v>1143953</v>
      </c>
      <c r="AN257" s="8">
        <v>1136308</v>
      </c>
      <c r="AO257" s="8">
        <v>1128714</v>
      </c>
      <c r="AP257" s="8">
        <v>1121211</v>
      </c>
      <c r="AQ257" s="8">
        <v>1113841</v>
      </c>
      <c r="AR257" s="8">
        <v>1106647</v>
      </c>
      <c r="AS257" s="8">
        <v>1099674</v>
      </c>
      <c r="AT257" s="8">
        <v>1092965</v>
      </c>
    </row>
    <row r="258" spans="1:46" ht="15.75" x14ac:dyDescent="0.25">
      <c r="A258" s="8">
        <v>257</v>
      </c>
      <c r="B258" s="9">
        <v>510500</v>
      </c>
      <c r="C258" s="9" t="s">
        <v>313</v>
      </c>
      <c r="D258" s="12" t="s">
        <v>317</v>
      </c>
      <c r="E258" s="8">
        <v>4252340</v>
      </c>
      <c r="F258" s="8">
        <v>4253646</v>
      </c>
      <c r="G258" s="8">
        <v>4258188</v>
      </c>
      <c r="H258" s="8">
        <v>4265348</v>
      </c>
      <c r="I258" s="8">
        <v>4274544</v>
      </c>
      <c r="J258" s="8">
        <v>4285232</v>
      </c>
      <c r="K258" s="8">
        <v>4296900</v>
      </c>
      <c r="L258" s="8">
        <v>4309073</v>
      </c>
      <c r="M258" s="8">
        <v>4321311</v>
      </c>
      <c r="N258" s="8">
        <v>4333211</v>
      </c>
      <c r="O258" s="8">
        <v>4344403</v>
      </c>
      <c r="P258" s="8">
        <v>4354555</v>
      </c>
      <c r="Q258" s="8">
        <v>4363369</v>
      </c>
      <c r="R258" s="8">
        <v>4370582</v>
      </c>
      <c r="S258" s="8">
        <v>4375968</v>
      </c>
      <c r="T258" s="8">
        <v>4379335</v>
      </c>
      <c r="U258" s="8">
        <v>4380528</v>
      </c>
      <c r="V258" s="8">
        <v>4379427</v>
      </c>
      <c r="W258" s="8">
        <v>4375945</v>
      </c>
      <c r="X258" s="8">
        <v>4370035</v>
      </c>
      <c r="Y258" s="8">
        <v>4361681</v>
      </c>
      <c r="Z258" s="8">
        <v>4350907</v>
      </c>
      <c r="AA258" s="8">
        <v>4337767</v>
      </c>
      <c r="AB258" s="8">
        <v>4322356</v>
      </c>
      <c r="AC258" s="8">
        <v>4304801</v>
      </c>
      <c r="AD258" s="8">
        <v>4285266</v>
      </c>
      <c r="AE258" s="8">
        <v>4263949</v>
      </c>
      <c r="AF258" s="8">
        <v>4241085</v>
      </c>
      <c r="AG258" s="8">
        <v>4216943</v>
      </c>
      <c r="AH258" s="8">
        <v>4191829</v>
      </c>
      <c r="AI258" s="8">
        <v>4166085</v>
      </c>
      <c r="AJ258" s="8">
        <v>4140085</v>
      </c>
      <c r="AK258" s="8">
        <v>4114242</v>
      </c>
      <c r="AL258" s="8">
        <v>4089004</v>
      </c>
      <c r="AM258" s="8">
        <v>4064852</v>
      </c>
      <c r="AN258" s="8">
        <v>4042305</v>
      </c>
      <c r="AO258" s="8">
        <v>4021917</v>
      </c>
      <c r="AP258" s="8">
        <v>4004276</v>
      </c>
      <c r="AQ258" s="8">
        <v>3990008</v>
      </c>
      <c r="AR258" s="8">
        <v>3979773</v>
      </c>
      <c r="AS258" s="8">
        <v>3974265</v>
      </c>
      <c r="AT258" s="8">
        <v>3974217</v>
      </c>
    </row>
    <row r="259" spans="1:46" ht="15.75" x14ac:dyDescent="0.25">
      <c r="A259" s="8">
        <v>258</v>
      </c>
      <c r="B259" s="9">
        <v>510600</v>
      </c>
      <c r="C259" s="9" t="s">
        <v>313</v>
      </c>
      <c r="D259" s="12" t="s">
        <v>318</v>
      </c>
      <c r="E259" s="8">
        <v>3439786</v>
      </c>
      <c r="F259" s="8">
        <v>3455741</v>
      </c>
      <c r="G259" s="8">
        <v>3468552</v>
      </c>
      <c r="H259" s="8">
        <v>3478340</v>
      </c>
      <c r="I259" s="8">
        <v>3485228</v>
      </c>
      <c r="J259" s="8">
        <v>3489338</v>
      </c>
      <c r="K259" s="8">
        <v>3490791</v>
      </c>
      <c r="L259" s="8">
        <v>3489708</v>
      </c>
      <c r="M259" s="8">
        <v>3486209</v>
      </c>
      <c r="N259" s="8">
        <v>3480415</v>
      </c>
      <c r="O259" s="8">
        <v>3472446</v>
      </c>
      <c r="P259" s="8">
        <v>3462419</v>
      </c>
      <c r="Q259" s="8">
        <v>3450455</v>
      </c>
      <c r="R259" s="8">
        <v>3436673</v>
      </c>
      <c r="S259" s="8">
        <v>3421188</v>
      </c>
      <c r="T259" s="8">
        <v>3404121</v>
      </c>
      <c r="U259" s="8">
        <v>3385587</v>
      </c>
      <c r="V259" s="8">
        <v>3365704</v>
      </c>
      <c r="W259" s="8">
        <v>3344587</v>
      </c>
      <c r="X259" s="8">
        <v>3322353</v>
      </c>
      <c r="Y259" s="8">
        <v>3299118</v>
      </c>
      <c r="Z259" s="8">
        <v>3274996</v>
      </c>
      <c r="AA259" s="8">
        <v>3250102</v>
      </c>
      <c r="AB259" s="8">
        <v>3224551</v>
      </c>
      <c r="AC259" s="8">
        <v>3198456</v>
      </c>
      <c r="AD259" s="8">
        <v>3171930</v>
      </c>
      <c r="AE259" s="8">
        <v>3145087</v>
      </c>
      <c r="AF259" s="8">
        <v>3118040</v>
      </c>
      <c r="AG259" s="8">
        <v>3090900</v>
      </c>
      <c r="AH259" s="8">
        <v>3063780</v>
      </c>
      <c r="AI259" s="8">
        <v>3036790</v>
      </c>
      <c r="AJ259" s="8">
        <v>3010042</v>
      </c>
      <c r="AK259" s="8">
        <v>2983647</v>
      </c>
      <c r="AL259" s="8">
        <v>2957713</v>
      </c>
      <c r="AM259" s="8">
        <v>2932352</v>
      </c>
      <c r="AN259" s="8">
        <v>2907672</v>
      </c>
      <c r="AO259" s="8">
        <v>2883783</v>
      </c>
      <c r="AP259" s="8">
        <v>2860792</v>
      </c>
      <c r="AQ259" s="8">
        <v>2838807</v>
      </c>
      <c r="AR259" s="8">
        <v>2817937</v>
      </c>
      <c r="AS259" s="8">
        <v>2798289</v>
      </c>
      <c r="AT259" s="8">
        <v>2779969</v>
      </c>
    </row>
    <row r="260" spans="1:46" ht="15.75" x14ac:dyDescent="0.25">
      <c r="A260" s="8">
        <v>259</v>
      </c>
      <c r="B260" s="9">
        <v>510700</v>
      </c>
      <c r="C260" s="9" t="s">
        <v>313</v>
      </c>
      <c r="D260" s="12" t="s">
        <v>319</v>
      </c>
      <c r="E260" s="8">
        <v>4842758</v>
      </c>
      <c r="F260" s="8">
        <v>4867708</v>
      </c>
      <c r="G260" s="8">
        <v>4888699</v>
      </c>
      <c r="H260" s="8">
        <v>4905833</v>
      </c>
      <c r="I260" s="8">
        <v>4919213</v>
      </c>
      <c r="J260" s="8">
        <v>4928949</v>
      </c>
      <c r="K260" s="8">
        <v>4935152</v>
      </c>
      <c r="L260" s="8">
        <v>4937938</v>
      </c>
      <c r="M260" s="8">
        <v>4937426</v>
      </c>
      <c r="N260" s="8">
        <v>4933738</v>
      </c>
      <c r="O260" s="8">
        <v>4927000</v>
      </c>
      <c r="P260" s="8">
        <v>4917341</v>
      </c>
      <c r="Q260" s="8">
        <v>4904893</v>
      </c>
      <c r="R260" s="8">
        <v>4889794</v>
      </c>
      <c r="S260" s="8">
        <v>4872181</v>
      </c>
      <c r="T260" s="8">
        <v>4852200</v>
      </c>
      <c r="U260" s="8">
        <v>4829995</v>
      </c>
      <c r="V260" s="8">
        <v>4805717</v>
      </c>
      <c r="W260" s="8">
        <v>4779520</v>
      </c>
      <c r="X260" s="8">
        <v>4751560</v>
      </c>
      <c r="Y260" s="8">
        <v>4721998</v>
      </c>
      <c r="Z260" s="8">
        <v>4690997</v>
      </c>
      <c r="AA260" s="8">
        <v>4658725</v>
      </c>
      <c r="AB260" s="8">
        <v>4625353</v>
      </c>
      <c r="AC260" s="8">
        <v>4591055</v>
      </c>
      <c r="AD260" s="8">
        <v>4556008</v>
      </c>
      <c r="AE260" s="8">
        <v>4520394</v>
      </c>
      <c r="AF260" s="8">
        <v>4484397</v>
      </c>
      <c r="AG260" s="8">
        <v>4448205</v>
      </c>
      <c r="AH260" s="8">
        <v>4412010</v>
      </c>
      <c r="AI260" s="8">
        <v>4376007</v>
      </c>
      <c r="AJ260" s="8">
        <v>4340394</v>
      </c>
      <c r="AK260" s="8">
        <v>4305373</v>
      </c>
      <c r="AL260" s="8">
        <v>4271149</v>
      </c>
      <c r="AM260" s="8">
        <v>4237931</v>
      </c>
      <c r="AN260" s="8">
        <v>4205932</v>
      </c>
      <c r="AO260" s="8">
        <v>4175367</v>
      </c>
      <c r="AP260" s="8">
        <v>4146456</v>
      </c>
      <c r="AQ260" s="8">
        <v>4119421</v>
      </c>
      <c r="AR260" s="8">
        <v>4094487</v>
      </c>
      <c r="AS260" s="8">
        <v>4071886</v>
      </c>
      <c r="AT260" s="8">
        <v>4051849</v>
      </c>
    </row>
    <row r="261" spans="1:46" ht="15.75" x14ac:dyDescent="0.25">
      <c r="A261" s="8">
        <v>260</v>
      </c>
      <c r="B261" s="9">
        <v>510800</v>
      </c>
      <c r="C261" s="9" t="s">
        <v>313</v>
      </c>
      <c r="D261" s="12" t="s">
        <v>320</v>
      </c>
      <c r="E261" s="8">
        <v>2293590</v>
      </c>
      <c r="F261" s="8">
        <v>2305457</v>
      </c>
      <c r="G261" s="8">
        <v>2316281</v>
      </c>
      <c r="H261" s="8">
        <v>2325996</v>
      </c>
      <c r="I261" s="8">
        <v>2334541</v>
      </c>
      <c r="J261" s="8">
        <v>2341865</v>
      </c>
      <c r="K261" s="8">
        <v>2347924</v>
      </c>
      <c r="L261" s="8">
        <v>2352684</v>
      </c>
      <c r="M261" s="8">
        <v>2356116</v>
      </c>
      <c r="N261" s="8">
        <v>2358200</v>
      </c>
      <c r="O261" s="8">
        <v>2358924</v>
      </c>
      <c r="P261" s="8">
        <v>2358284</v>
      </c>
      <c r="Q261" s="8">
        <v>2356284</v>
      </c>
      <c r="R261" s="8">
        <v>2352935</v>
      </c>
      <c r="S261" s="8">
        <v>2348258</v>
      </c>
      <c r="T261" s="8">
        <v>2342278</v>
      </c>
      <c r="U261" s="8">
        <v>2335032</v>
      </c>
      <c r="V261" s="8">
        <v>2326562</v>
      </c>
      <c r="W261" s="8">
        <v>2316920</v>
      </c>
      <c r="X261" s="8">
        <v>2306165</v>
      </c>
      <c r="Y261" s="8">
        <v>2294362</v>
      </c>
      <c r="Z261" s="8">
        <v>2281588</v>
      </c>
      <c r="AA261" s="8">
        <v>2267923</v>
      </c>
      <c r="AB261" s="8">
        <v>2253459</v>
      </c>
      <c r="AC261" s="8">
        <v>2238295</v>
      </c>
      <c r="AD261" s="8">
        <v>2222535</v>
      </c>
      <c r="AE261" s="8">
        <v>2206294</v>
      </c>
      <c r="AF261" s="8">
        <v>2189695</v>
      </c>
      <c r="AG261" s="8">
        <v>2172866</v>
      </c>
      <c r="AH261" s="8">
        <v>2155946</v>
      </c>
      <c r="AI261" s="8">
        <v>2139079</v>
      </c>
      <c r="AJ261" s="8">
        <v>2122420</v>
      </c>
      <c r="AK261" s="8">
        <v>2106130</v>
      </c>
      <c r="AL261" s="8">
        <v>2090377</v>
      </c>
      <c r="AM261" s="8">
        <v>2075340</v>
      </c>
      <c r="AN261" s="8">
        <v>2061202</v>
      </c>
      <c r="AO261" s="8">
        <v>2048156</v>
      </c>
      <c r="AP261" s="8">
        <v>2036405</v>
      </c>
      <c r="AQ261" s="8">
        <v>2026155</v>
      </c>
      <c r="AR261" s="8">
        <v>2017623</v>
      </c>
      <c r="AS261" s="8">
        <v>2011034</v>
      </c>
      <c r="AT261" s="8">
        <v>2006619</v>
      </c>
    </row>
    <row r="262" spans="1:46" ht="15.75" x14ac:dyDescent="0.25">
      <c r="A262" s="8">
        <v>261</v>
      </c>
      <c r="B262" s="9">
        <v>510900</v>
      </c>
      <c r="C262" s="9" t="s">
        <v>313</v>
      </c>
      <c r="D262" s="12" t="s">
        <v>321</v>
      </c>
      <c r="E262" s="8">
        <v>2793119</v>
      </c>
      <c r="F262" s="8">
        <v>2813842</v>
      </c>
      <c r="G262" s="8">
        <v>2832032</v>
      </c>
      <c r="H262" s="8">
        <v>2847772</v>
      </c>
      <c r="I262" s="8">
        <v>2861146</v>
      </c>
      <c r="J262" s="8">
        <v>2872242</v>
      </c>
      <c r="K262" s="8">
        <v>2881144</v>
      </c>
      <c r="L262" s="8">
        <v>2887941</v>
      </c>
      <c r="M262" s="8">
        <v>2892719</v>
      </c>
      <c r="N262" s="8">
        <v>2895569</v>
      </c>
      <c r="O262" s="8">
        <v>2896580</v>
      </c>
      <c r="P262" s="8">
        <v>2895842</v>
      </c>
      <c r="Q262" s="8">
        <v>2893446</v>
      </c>
      <c r="R262" s="8">
        <v>2889484</v>
      </c>
      <c r="S262" s="8">
        <v>2884049</v>
      </c>
      <c r="T262" s="8">
        <v>2877235</v>
      </c>
      <c r="U262" s="8">
        <v>2869136</v>
      </c>
      <c r="V262" s="8">
        <v>2859846</v>
      </c>
      <c r="W262" s="8">
        <v>2849463</v>
      </c>
      <c r="X262" s="8">
        <v>2838082</v>
      </c>
      <c r="Y262" s="8">
        <v>2825802</v>
      </c>
      <c r="Z262" s="8">
        <v>2812720</v>
      </c>
      <c r="AA262" s="8">
        <v>2798936</v>
      </c>
      <c r="AB262" s="8">
        <v>2784550</v>
      </c>
      <c r="AC262" s="8">
        <v>2769661</v>
      </c>
      <c r="AD262" s="8">
        <v>2754372</v>
      </c>
      <c r="AE262" s="8">
        <v>2738786</v>
      </c>
      <c r="AF262" s="8">
        <v>2723004</v>
      </c>
      <c r="AG262" s="8">
        <v>2707132</v>
      </c>
      <c r="AH262" s="8">
        <v>2691273</v>
      </c>
      <c r="AI262" s="8">
        <v>2675533</v>
      </c>
      <c r="AJ262" s="8">
        <v>2660018</v>
      </c>
      <c r="AK262" s="8">
        <v>2644835</v>
      </c>
      <c r="AL262" s="8">
        <v>2630093</v>
      </c>
      <c r="AM262" s="8">
        <v>2615899</v>
      </c>
      <c r="AN262" s="8">
        <v>2602364</v>
      </c>
      <c r="AO262" s="8">
        <v>2589597</v>
      </c>
      <c r="AP262" s="8">
        <v>2577709</v>
      </c>
      <c r="AQ262" s="8">
        <v>2566812</v>
      </c>
      <c r="AR262" s="8">
        <v>2557019</v>
      </c>
      <c r="AS262" s="8">
        <v>2548443</v>
      </c>
      <c r="AT262" s="8">
        <v>2541199</v>
      </c>
    </row>
    <row r="263" spans="1:46" ht="15.75" x14ac:dyDescent="0.25">
      <c r="A263" s="8">
        <v>262</v>
      </c>
      <c r="B263" s="9">
        <v>511000</v>
      </c>
      <c r="C263" s="9" t="s">
        <v>313</v>
      </c>
      <c r="D263" s="12" t="s">
        <v>322</v>
      </c>
      <c r="E263" s="8">
        <v>3130498</v>
      </c>
      <c r="F263" s="8">
        <v>3140250</v>
      </c>
      <c r="G263" s="8">
        <v>3149015</v>
      </c>
      <c r="H263" s="8">
        <v>3156741</v>
      </c>
      <c r="I263" s="8">
        <v>3163384</v>
      </c>
      <c r="J263" s="8">
        <v>3168904</v>
      </c>
      <c r="K263" s="8">
        <v>3173269</v>
      </c>
      <c r="L263" s="8">
        <v>3176451</v>
      </c>
      <c r="M263" s="8">
        <v>3178427</v>
      </c>
      <c r="N263" s="8">
        <v>3179181</v>
      </c>
      <c r="O263" s="8">
        <v>3178701</v>
      </c>
      <c r="P263" s="8">
        <v>3176982</v>
      </c>
      <c r="Q263" s="8">
        <v>3174025</v>
      </c>
      <c r="R263" s="8">
        <v>3169834</v>
      </c>
      <c r="S263" s="8">
        <v>3164422</v>
      </c>
      <c r="T263" s="8">
        <v>3157805</v>
      </c>
      <c r="U263" s="8">
        <v>3150006</v>
      </c>
      <c r="V263" s="8">
        <v>3141053</v>
      </c>
      <c r="W263" s="8">
        <v>3130980</v>
      </c>
      <c r="X263" s="8">
        <v>3119825</v>
      </c>
      <c r="Y263" s="8">
        <v>3107635</v>
      </c>
      <c r="Z263" s="8">
        <v>3094459</v>
      </c>
      <c r="AA263" s="8">
        <v>3080354</v>
      </c>
      <c r="AB263" s="8">
        <v>3065381</v>
      </c>
      <c r="AC263" s="8">
        <v>3049608</v>
      </c>
      <c r="AD263" s="8">
        <v>3033108</v>
      </c>
      <c r="AE263" s="8">
        <v>3015960</v>
      </c>
      <c r="AF263" s="8">
        <v>2998246</v>
      </c>
      <c r="AG263" s="8">
        <v>2980058</v>
      </c>
      <c r="AH263" s="8">
        <v>2961491</v>
      </c>
      <c r="AI263" s="8">
        <v>2942646</v>
      </c>
      <c r="AJ263" s="8">
        <v>2923628</v>
      </c>
      <c r="AK263" s="8">
        <v>2904551</v>
      </c>
      <c r="AL263" s="8">
        <v>2885532</v>
      </c>
      <c r="AM263" s="8">
        <v>2866695</v>
      </c>
      <c r="AN263" s="8">
        <v>2848168</v>
      </c>
      <c r="AO263" s="8">
        <v>2830086</v>
      </c>
      <c r="AP263" s="8">
        <v>2812590</v>
      </c>
      <c r="AQ263" s="8">
        <v>2795824</v>
      </c>
      <c r="AR263" s="8">
        <v>2779941</v>
      </c>
      <c r="AS263" s="8">
        <v>2765098</v>
      </c>
      <c r="AT263" s="8">
        <v>2751456</v>
      </c>
    </row>
    <row r="264" spans="1:46" ht="15.75" x14ac:dyDescent="0.25">
      <c r="A264" s="8">
        <v>263</v>
      </c>
      <c r="B264" s="9">
        <v>511100</v>
      </c>
      <c r="C264" s="9" t="s">
        <v>313</v>
      </c>
      <c r="D264" s="12" t="s">
        <v>323</v>
      </c>
      <c r="E264" s="8">
        <v>3146663</v>
      </c>
      <c r="F264" s="8">
        <v>3159755</v>
      </c>
      <c r="G264" s="8">
        <v>3170645</v>
      </c>
      <c r="H264" s="8">
        <v>3179373</v>
      </c>
      <c r="I264" s="8">
        <v>3185980</v>
      </c>
      <c r="J264" s="8">
        <v>3190511</v>
      </c>
      <c r="K264" s="8">
        <v>3193014</v>
      </c>
      <c r="L264" s="8">
        <v>3193539</v>
      </c>
      <c r="M264" s="8">
        <v>3192142</v>
      </c>
      <c r="N264" s="8">
        <v>3188878</v>
      </c>
      <c r="O264" s="8">
        <v>3183808</v>
      </c>
      <c r="P264" s="8">
        <v>3176994</v>
      </c>
      <c r="Q264" s="8">
        <v>3168502</v>
      </c>
      <c r="R264" s="8">
        <v>3158402</v>
      </c>
      <c r="S264" s="8">
        <v>3146764</v>
      </c>
      <c r="T264" s="8">
        <v>3133665</v>
      </c>
      <c r="U264" s="8">
        <v>3119181</v>
      </c>
      <c r="V264" s="8">
        <v>3103394</v>
      </c>
      <c r="W264" s="8">
        <v>3086388</v>
      </c>
      <c r="X264" s="8">
        <v>3068248</v>
      </c>
      <c r="Y264" s="8">
        <v>3049066</v>
      </c>
      <c r="Z264" s="8">
        <v>3028934</v>
      </c>
      <c r="AA264" s="8">
        <v>3007948</v>
      </c>
      <c r="AB264" s="8">
        <v>2986206</v>
      </c>
      <c r="AC264" s="8">
        <v>2963811</v>
      </c>
      <c r="AD264" s="8">
        <v>2940868</v>
      </c>
      <c r="AE264" s="8">
        <v>2917483</v>
      </c>
      <c r="AF264" s="8">
        <v>2893769</v>
      </c>
      <c r="AG264" s="8">
        <v>2869838</v>
      </c>
      <c r="AH264" s="8">
        <v>2845808</v>
      </c>
      <c r="AI264" s="8">
        <v>2821798</v>
      </c>
      <c r="AJ264" s="8">
        <v>2797931</v>
      </c>
      <c r="AK264" s="8">
        <v>2774334</v>
      </c>
      <c r="AL264" s="8">
        <v>2751134</v>
      </c>
      <c r="AM264" s="8">
        <v>2728463</v>
      </c>
      <c r="AN264" s="8">
        <v>2706457</v>
      </c>
      <c r="AO264" s="8">
        <v>2685253</v>
      </c>
      <c r="AP264" s="8">
        <v>2664992</v>
      </c>
      <c r="AQ264" s="8">
        <v>2645818</v>
      </c>
      <c r="AR264" s="8">
        <v>2627877</v>
      </c>
      <c r="AS264" s="8">
        <v>2611319</v>
      </c>
      <c r="AT264" s="8">
        <v>2596297</v>
      </c>
    </row>
    <row r="265" spans="1:46" ht="15.75" x14ac:dyDescent="0.25">
      <c r="A265" s="8">
        <v>264</v>
      </c>
      <c r="B265" s="9">
        <v>511300</v>
      </c>
      <c r="C265" s="9" t="s">
        <v>313</v>
      </c>
      <c r="D265" s="12" t="s">
        <v>324</v>
      </c>
      <c r="E265" s="8">
        <v>5577567</v>
      </c>
      <c r="F265" s="8">
        <v>5606906</v>
      </c>
      <c r="G265" s="8">
        <v>5633460</v>
      </c>
      <c r="H265" s="8">
        <v>5657156</v>
      </c>
      <c r="I265" s="8">
        <v>5677934</v>
      </c>
      <c r="J265" s="8">
        <v>5695746</v>
      </c>
      <c r="K265" s="8">
        <v>5710561</v>
      </c>
      <c r="L265" s="8">
        <v>5722356</v>
      </c>
      <c r="M265" s="8">
        <v>5731126</v>
      </c>
      <c r="N265" s="8">
        <v>5736878</v>
      </c>
      <c r="O265" s="8">
        <v>5739629</v>
      </c>
      <c r="P265" s="8">
        <v>5739415</v>
      </c>
      <c r="Q265" s="8">
        <v>5736281</v>
      </c>
      <c r="R265" s="8">
        <v>5730288</v>
      </c>
      <c r="S265" s="8">
        <v>5721507</v>
      </c>
      <c r="T265" s="8">
        <v>5710026</v>
      </c>
      <c r="U265" s="8">
        <v>5695944</v>
      </c>
      <c r="V265" s="8">
        <v>5679374</v>
      </c>
      <c r="W265" s="8">
        <v>5660443</v>
      </c>
      <c r="X265" s="8">
        <v>5639290</v>
      </c>
      <c r="Y265" s="8">
        <v>5616069</v>
      </c>
      <c r="Z265" s="8">
        <v>5590945</v>
      </c>
      <c r="AA265" s="8">
        <v>5564098</v>
      </c>
      <c r="AB265" s="8">
        <v>5535721</v>
      </c>
      <c r="AC265" s="8">
        <v>5506021</v>
      </c>
      <c r="AD265" s="8">
        <v>5475217</v>
      </c>
      <c r="AE265" s="8">
        <v>5443541</v>
      </c>
      <c r="AF265" s="8">
        <v>5411240</v>
      </c>
      <c r="AG265" s="8">
        <v>5378575</v>
      </c>
      <c r="AH265" s="8">
        <v>5345816</v>
      </c>
      <c r="AI265" s="8">
        <v>5313251</v>
      </c>
      <c r="AJ265" s="8">
        <v>5281179</v>
      </c>
      <c r="AK265" s="8">
        <v>5249913</v>
      </c>
      <c r="AL265" s="8">
        <v>5219779</v>
      </c>
      <c r="AM265" s="8">
        <v>5191117</v>
      </c>
      <c r="AN265" s="8">
        <v>5164279</v>
      </c>
      <c r="AO265" s="8">
        <v>5139631</v>
      </c>
      <c r="AP265" s="8">
        <v>5117552</v>
      </c>
      <c r="AQ265" s="8">
        <v>5098437</v>
      </c>
      <c r="AR265" s="8">
        <v>5082689</v>
      </c>
      <c r="AS265" s="8">
        <v>5070730</v>
      </c>
      <c r="AT265" s="8">
        <v>5062991</v>
      </c>
    </row>
    <row r="266" spans="1:46" ht="15.75" x14ac:dyDescent="0.25">
      <c r="A266" s="8">
        <v>265</v>
      </c>
      <c r="B266" s="9">
        <v>511400</v>
      </c>
      <c r="C266" s="9" t="s">
        <v>313</v>
      </c>
      <c r="D266" s="12" t="s">
        <v>325</v>
      </c>
      <c r="E266" s="8">
        <v>2943361</v>
      </c>
      <c r="F266" s="8">
        <v>2954765</v>
      </c>
      <c r="G266" s="8">
        <v>2964261</v>
      </c>
      <c r="H266" s="8">
        <v>2971865</v>
      </c>
      <c r="I266" s="8">
        <v>2977595</v>
      </c>
      <c r="J266" s="8">
        <v>2981474</v>
      </c>
      <c r="K266" s="8">
        <v>2983530</v>
      </c>
      <c r="L266" s="8">
        <v>2983795</v>
      </c>
      <c r="M266" s="8">
        <v>2982305</v>
      </c>
      <c r="N266" s="8">
        <v>2979101</v>
      </c>
      <c r="O266" s="8">
        <v>2974227</v>
      </c>
      <c r="P266" s="8">
        <v>2967735</v>
      </c>
      <c r="Q266" s="8">
        <v>2959676</v>
      </c>
      <c r="R266" s="8">
        <v>2950111</v>
      </c>
      <c r="S266" s="8">
        <v>2939101</v>
      </c>
      <c r="T266" s="8">
        <v>2926713</v>
      </c>
      <c r="U266" s="8">
        <v>2913020</v>
      </c>
      <c r="V266" s="8">
        <v>2898096</v>
      </c>
      <c r="W266" s="8">
        <v>2882023</v>
      </c>
      <c r="X266" s="8">
        <v>2864884</v>
      </c>
      <c r="Y266" s="8">
        <v>2846770</v>
      </c>
      <c r="Z266" s="8">
        <v>2827773</v>
      </c>
      <c r="AA266" s="8">
        <v>2807991</v>
      </c>
      <c r="AB266" s="8">
        <v>2787527</v>
      </c>
      <c r="AC266" s="8">
        <v>2766487</v>
      </c>
      <c r="AD266" s="8">
        <v>2744982</v>
      </c>
      <c r="AE266" s="8">
        <v>2723127</v>
      </c>
      <c r="AF266" s="8">
        <v>2701043</v>
      </c>
      <c r="AG266" s="8">
        <v>2678854</v>
      </c>
      <c r="AH266" s="8">
        <v>2656688</v>
      </c>
      <c r="AI266" s="8">
        <v>2634678</v>
      </c>
      <c r="AJ266" s="8">
        <v>2612962</v>
      </c>
      <c r="AK266" s="8">
        <v>2591682</v>
      </c>
      <c r="AL266" s="8">
        <v>2570983</v>
      </c>
      <c r="AM266" s="8">
        <v>2551016</v>
      </c>
      <c r="AN266" s="8">
        <v>2531936</v>
      </c>
      <c r="AO266" s="8">
        <v>2513903</v>
      </c>
      <c r="AP266" s="8">
        <v>2497080</v>
      </c>
      <c r="AQ266" s="8">
        <v>2481636</v>
      </c>
      <c r="AR266" s="8">
        <v>2467743</v>
      </c>
      <c r="AS266" s="8">
        <v>2455577</v>
      </c>
      <c r="AT266" s="8">
        <v>2445321</v>
      </c>
    </row>
    <row r="267" spans="1:46" ht="15.75" x14ac:dyDescent="0.25">
      <c r="A267" s="8">
        <v>266</v>
      </c>
      <c r="B267" s="9">
        <v>511500</v>
      </c>
      <c r="C267" s="9" t="s">
        <v>313</v>
      </c>
      <c r="D267" s="12" t="s">
        <v>326</v>
      </c>
      <c r="E267" s="8">
        <v>4575669</v>
      </c>
      <c r="F267" s="8">
        <v>4588296</v>
      </c>
      <c r="G267" s="8">
        <v>4603049</v>
      </c>
      <c r="H267" s="8">
        <v>4619370</v>
      </c>
      <c r="I267" s="8">
        <v>4636738</v>
      </c>
      <c r="J267" s="8">
        <v>4654663</v>
      </c>
      <c r="K267" s="8">
        <v>4672690</v>
      </c>
      <c r="L267" s="8">
        <v>4690398</v>
      </c>
      <c r="M267" s="8">
        <v>4707401</v>
      </c>
      <c r="N267" s="8">
        <v>4723346</v>
      </c>
      <c r="O267" s="8">
        <v>4737914</v>
      </c>
      <c r="P267" s="8">
        <v>4750820</v>
      </c>
      <c r="Q267" s="8">
        <v>4761814</v>
      </c>
      <c r="R267" s="8">
        <v>4770679</v>
      </c>
      <c r="S267" s="8">
        <v>4777233</v>
      </c>
      <c r="T267" s="8">
        <v>4781326</v>
      </c>
      <c r="U267" s="8">
        <v>4782844</v>
      </c>
      <c r="V267" s="8">
        <v>4781707</v>
      </c>
      <c r="W267" s="8">
        <v>4777868</v>
      </c>
      <c r="X267" s="8">
        <v>4771315</v>
      </c>
      <c r="Y267" s="8">
        <v>4762069</v>
      </c>
      <c r="Z267" s="8">
        <v>4750185</v>
      </c>
      <c r="AA267" s="8">
        <v>4735755</v>
      </c>
      <c r="AB267" s="8">
        <v>4718900</v>
      </c>
      <c r="AC267" s="8">
        <v>4699779</v>
      </c>
      <c r="AD267" s="8">
        <v>4678583</v>
      </c>
      <c r="AE267" s="8">
        <v>4655538</v>
      </c>
      <c r="AF267" s="8">
        <v>4630904</v>
      </c>
      <c r="AG267" s="8">
        <v>4604975</v>
      </c>
      <c r="AH267" s="8">
        <v>4578078</v>
      </c>
      <c r="AI267" s="8">
        <v>4550576</v>
      </c>
      <c r="AJ267" s="8">
        <v>4522864</v>
      </c>
      <c r="AK267" s="8">
        <v>4495371</v>
      </c>
      <c r="AL267" s="8">
        <v>4468563</v>
      </c>
      <c r="AM267" s="8">
        <v>4442937</v>
      </c>
      <c r="AN267" s="8">
        <v>4419025</v>
      </c>
      <c r="AO267" s="8">
        <v>4397392</v>
      </c>
      <c r="AP267" s="8">
        <v>4378640</v>
      </c>
      <c r="AQ267" s="8">
        <v>4363401</v>
      </c>
      <c r="AR267" s="8">
        <v>4352345</v>
      </c>
      <c r="AS267" s="8">
        <v>4346173</v>
      </c>
      <c r="AT267" s="8">
        <v>4345622</v>
      </c>
    </row>
    <row r="268" spans="1:46" ht="15.75" x14ac:dyDescent="0.25">
      <c r="A268" s="8">
        <v>267</v>
      </c>
      <c r="B268" s="9">
        <v>511600</v>
      </c>
      <c r="C268" s="9" t="s">
        <v>313</v>
      </c>
      <c r="D268" s="12" t="s">
        <v>327</v>
      </c>
      <c r="E268" s="8">
        <v>3243754</v>
      </c>
      <c r="F268" s="8">
        <v>3254514</v>
      </c>
      <c r="G268" s="8">
        <v>3266175</v>
      </c>
      <c r="H268" s="8">
        <v>3278389</v>
      </c>
      <c r="I268" s="8">
        <v>3290830</v>
      </c>
      <c r="J268" s="8">
        <v>3303200</v>
      </c>
      <c r="K268" s="8">
        <v>3315221</v>
      </c>
      <c r="L268" s="8">
        <v>3326640</v>
      </c>
      <c r="M268" s="8">
        <v>3337228</v>
      </c>
      <c r="N268" s="8">
        <v>3346777</v>
      </c>
      <c r="O268" s="8">
        <v>3355106</v>
      </c>
      <c r="P268" s="8">
        <v>3362055</v>
      </c>
      <c r="Q268" s="8">
        <v>3367489</v>
      </c>
      <c r="R268" s="8">
        <v>3371296</v>
      </c>
      <c r="S268" s="8">
        <v>3373388</v>
      </c>
      <c r="T268" s="8">
        <v>3373700</v>
      </c>
      <c r="U268" s="8">
        <v>3372191</v>
      </c>
      <c r="V268" s="8">
        <v>3368843</v>
      </c>
      <c r="W268" s="8">
        <v>3363662</v>
      </c>
      <c r="X268" s="8">
        <v>3356678</v>
      </c>
      <c r="Y268" s="8">
        <v>3347944</v>
      </c>
      <c r="Z268" s="8">
        <v>3337537</v>
      </c>
      <c r="AA268" s="8">
        <v>3325556</v>
      </c>
      <c r="AB268" s="8">
        <v>3312126</v>
      </c>
      <c r="AC268" s="8">
        <v>3297394</v>
      </c>
      <c r="AD268" s="8">
        <v>3281531</v>
      </c>
      <c r="AE268" s="8">
        <v>3264731</v>
      </c>
      <c r="AF268" s="8">
        <v>3247213</v>
      </c>
      <c r="AG268" s="8">
        <v>3229218</v>
      </c>
      <c r="AH268" s="8">
        <v>3211012</v>
      </c>
      <c r="AI268" s="8">
        <v>3192882</v>
      </c>
      <c r="AJ268" s="8">
        <v>3175143</v>
      </c>
      <c r="AK268" s="8">
        <v>3158129</v>
      </c>
      <c r="AL268" s="8">
        <v>3142200</v>
      </c>
      <c r="AM268" s="8">
        <v>3127739</v>
      </c>
      <c r="AN268" s="8">
        <v>3115154</v>
      </c>
      <c r="AO268" s="8">
        <v>3104873</v>
      </c>
      <c r="AP268" s="8">
        <v>3097351</v>
      </c>
      <c r="AQ268" s="8">
        <v>3093065</v>
      </c>
      <c r="AR268" s="8">
        <v>3092517</v>
      </c>
      <c r="AS268" s="8">
        <v>3096230</v>
      </c>
      <c r="AT268" s="8">
        <v>3104752</v>
      </c>
    </row>
    <row r="269" spans="1:46" ht="15.75" x14ac:dyDescent="0.25">
      <c r="A269" s="8">
        <v>268</v>
      </c>
      <c r="B269" s="9">
        <v>511700</v>
      </c>
      <c r="C269" s="9" t="s">
        <v>313</v>
      </c>
      <c r="D269" s="12" t="s">
        <v>328</v>
      </c>
      <c r="E269" s="8">
        <v>5371125</v>
      </c>
      <c r="F269" s="8">
        <v>5384919</v>
      </c>
      <c r="G269" s="8">
        <v>5400322</v>
      </c>
      <c r="H269" s="8">
        <v>5416820</v>
      </c>
      <c r="I269" s="8">
        <v>5433927</v>
      </c>
      <c r="J269" s="8">
        <v>5451193</v>
      </c>
      <c r="K269" s="8">
        <v>5468199</v>
      </c>
      <c r="L269" s="8">
        <v>5484559</v>
      </c>
      <c r="M269" s="8">
        <v>5499919</v>
      </c>
      <c r="N269" s="8">
        <v>5513958</v>
      </c>
      <c r="O269" s="8">
        <v>5526386</v>
      </c>
      <c r="P269" s="8">
        <v>5536948</v>
      </c>
      <c r="Q269" s="8">
        <v>5545419</v>
      </c>
      <c r="R269" s="8">
        <v>5551607</v>
      </c>
      <c r="S269" s="8">
        <v>5555353</v>
      </c>
      <c r="T269" s="8">
        <v>5556532</v>
      </c>
      <c r="U269" s="8">
        <v>5555047</v>
      </c>
      <c r="V269" s="8">
        <v>5550838</v>
      </c>
      <c r="W269" s="8">
        <v>5543876</v>
      </c>
      <c r="X269" s="8">
        <v>5534162</v>
      </c>
      <c r="Y269" s="8">
        <v>5521734</v>
      </c>
      <c r="Z269" s="8">
        <v>5506658</v>
      </c>
      <c r="AA269" s="8">
        <v>5489036</v>
      </c>
      <c r="AB269" s="8">
        <v>5469000</v>
      </c>
      <c r="AC269" s="8">
        <v>5446715</v>
      </c>
      <c r="AD269" s="8">
        <v>5422379</v>
      </c>
      <c r="AE269" s="8">
        <v>5396223</v>
      </c>
      <c r="AF269" s="8">
        <v>5368509</v>
      </c>
      <c r="AG269" s="8">
        <v>5339532</v>
      </c>
      <c r="AH269" s="8">
        <v>5309620</v>
      </c>
      <c r="AI269" s="8">
        <v>5279132</v>
      </c>
      <c r="AJ269" s="8">
        <v>5248462</v>
      </c>
      <c r="AK269" s="8">
        <v>5218034</v>
      </c>
      <c r="AL269" s="8">
        <v>5188305</v>
      </c>
      <c r="AM269" s="8">
        <v>5159765</v>
      </c>
      <c r="AN269" s="8">
        <v>5132937</v>
      </c>
      <c r="AO269" s="8">
        <v>5108375</v>
      </c>
      <c r="AP269" s="8">
        <v>5086667</v>
      </c>
      <c r="AQ269" s="8">
        <v>5068431</v>
      </c>
      <c r="AR269" s="8">
        <v>5054320</v>
      </c>
      <c r="AS269" s="8">
        <v>5045018</v>
      </c>
      <c r="AT269" s="8">
        <v>5041243</v>
      </c>
    </row>
    <row r="270" spans="1:46" ht="15.75" x14ac:dyDescent="0.25">
      <c r="A270" s="8">
        <v>269</v>
      </c>
      <c r="B270" s="9">
        <v>511800</v>
      </c>
      <c r="C270" s="9" t="s">
        <v>313</v>
      </c>
      <c r="D270" s="12" t="s">
        <v>329</v>
      </c>
      <c r="E270" s="8">
        <v>1426430</v>
      </c>
      <c r="F270" s="8">
        <v>1434440</v>
      </c>
      <c r="G270" s="8">
        <v>1441758</v>
      </c>
      <c r="H270" s="8">
        <v>1448367</v>
      </c>
      <c r="I270" s="8">
        <v>1454249</v>
      </c>
      <c r="J270" s="8">
        <v>1459392</v>
      </c>
      <c r="K270" s="8">
        <v>1463786</v>
      </c>
      <c r="L270" s="8">
        <v>1467423</v>
      </c>
      <c r="M270" s="8">
        <v>1470300</v>
      </c>
      <c r="N270" s="8">
        <v>1472413</v>
      </c>
      <c r="O270" s="8">
        <v>1473766</v>
      </c>
      <c r="P270" s="8">
        <v>1474362</v>
      </c>
      <c r="Q270" s="8">
        <v>1474208</v>
      </c>
      <c r="R270" s="8">
        <v>1473315</v>
      </c>
      <c r="S270" s="8">
        <v>1471695</v>
      </c>
      <c r="T270" s="8">
        <v>1469365</v>
      </c>
      <c r="U270" s="8">
        <v>1466342</v>
      </c>
      <c r="V270" s="8">
        <v>1462650</v>
      </c>
      <c r="W270" s="8">
        <v>1458312</v>
      </c>
      <c r="X270" s="8">
        <v>1453356</v>
      </c>
      <c r="Y270" s="8">
        <v>1447813</v>
      </c>
      <c r="Z270" s="8">
        <v>1441715</v>
      </c>
      <c r="AA270" s="8">
        <v>1435099</v>
      </c>
      <c r="AB270" s="8">
        <v>1428004</v>
      </c>
      <c r="AC270" s="8">
        <v>1420471</v>
      </c>
      <c r="AD270" s="8">
        <v>1412547</v>
      </c>
      <c r="AE270" s="8">
        <v>1404278</v>
      </c>
      <c r="AF270" s="8">
        <v>1395715</v>
      </c>
      <c r="AG270" s="8">
        <v>1386911</v>
      </c>
      <c r="AH270" s="8">
        <v>1377924</v>
      </c>
      <c r="AI270" s="8">
        <v>1368813</v>
      </c>
      <c r="AJ270" s="8">
        <v>1359639</v>
      </c>
      <c r="AK270" s="8">
        <v>1350469</v>
      </c>
      <c r="AL270" s="8">
        <v>1341369</v>
      </c>
      <c r="AM270" s="8">
        <v>1332412</v>
      </c>
      <c r="AN270" s="8">
        <v>1323670</v>
      </c>
      <c r="AO270" s="8">
        <v>1315221</v>
      </c>
      <c r="AP270" s="8">
        <v>1307144</v>
      </c>
      <c r="AQ270" s="8">
        <v>1299522</v>
      </c>
      <c r="AR270" s="8">
        <v>1292441</v>
      </c>
      <c r="AS270" s="8">
        <v>1285988</v>
      </c>
      <c r="AT270" s="8">
        <v>1280255</v>
      </c>
    </row>
    <row r="271" spans="1:46" ht="15.75" x14ac:dyDescent="0.25">
      <c r="A271" s="8">
        <v>270</v>
      </c>
      <c r="B271" s="9">
        <v>511900</v>
      </c>
      <c r="C271" s="9" t="s">
        <v>313</v>
      </c>
      <c r="D271" s="12" t="s">
        <v>330</v>
      </c>
      <c r="E271" s="8">
        <v>2693347</v>
      </c>
      <c r="F271" s="8">
        <v>2712641</v>
      </c>
      <c r="G271" s="8">
        <v>2731441</v>
      </c>
      <c r="H271" s="8">
        <v>2749580</v>
      </c>
      <c r="I271" s="8">
        <v>2766907</v>
      </c>
      <c r="J271" s="8">
        <v>2783282</v>
      </c>
      <c r="K271" s="8">
        <v>2798581</v>
      </c>
      <c r="L271" s="8">
        <v>2812691</v>
      </c>
      <c r="M271" s="8">
        <v>2825515</v>
      </c>
      <c r="N271" s="8">
        <v>2836968</v>
      </c>
      <c r="O271" s="8">
        <v>2846978</v>
      </c>
      <c r="P271" s="8">
        <v>2855487</v>
      </c>
      <c r="Q271" s="8">
        <v>2862452</v>
      </c>
      <c r="R271" s="8">
        <v>2867842</v>
      </c>
      <c r="S271" s="8">
        <v>2871640</v>
      </c>
      <c r="T271" s="8">
        <v>2873841</v>
      </c>
      <c r="U271" s="8">
        <v>2874456</v>
      </c>
      <c r="V271" s="8">
        <v>2873508</v>
      </c>
      <c r="W271" s="8">
        <v>2871033</v>
      </c>
      <c r="X271" s="8">
        <v>2867082</v>
      </c>
      <c r="Y271" s="8">
        <v>2861720</v>
      </c>
      <c r="Z271" s="8">
        <v>2855022</v>
      </c>
      <c r="AA271" s="8">
        <v>2847080</v>
      </c>
      <c r="AB271" s="8">
        <v>2837999</v>
      </c>
      <c r="AC271" s="8">
        <v>2827895</v>
      </c>
      <c r="AD271" s="8">
        <v>2816901</v>
      </c>
      <c r="AE271" s="8">
        <v>2805162</v>
      </c>
      <c r="AF271" s="8">
        <v>2792834</v>
      </c>
      <c r="AG271" s="8">
        <v>2780091</v>
      </c>
      <c r="AH271" s="8">
        <v>2767118</v>
      </c>
      <c r="AI271" s="8">
        <v>2754113</v>
      </c>
      <c r="AJ271" s="8">
        <v>2741289</v>
      </c>
      <c r="AK271" s="8">
        <v>2728872</v>
      </c>
      <c r="AL271" s="8">
        <v>2717101</v>
      </c>
      <c r="AM271" s="8">
        <v>2706229</v>
      </c>
      <c r="AN271" s="8">
        <v>2696522</v>
      </c>
      <c r="AO271" s="8">
        <v>2688260</v>
      </c>
      <c r="AP271" s="8">
        <v>2681737</v>
      </c>
      <c r="AQ271" s="8">
        <v>2677259</v>
      </c>
      <c r="AR271" s="8">
        <v>2675147</v>
      </c>
      <c r="AS271" s="8">
        <v>2675734</v>
      </c>
      <c r="AT271" s="8">
        <v>2679369</v>
      </c>
    </row>
    <row r="272" spans="1:46" ht="15.75" x14ac:dyDescent="0.25">
      <c r="A272" s="8">
        <v>271</v>
      </c>
      <c r="B272" s="9">
        <v>512000</v>
      </c>
      <c r="C272" s="9" t="s">
        <v>313</v>
      </c>
      <c r="D272" s="12" t="s">
        <v>331</v>
      </c>
      <c r="E272" s="8">
        <v>2310197</v>
      </c>
      <c r="F272" s="8">
        <v>2308279</v>
      </c>
      <c r="G272" s="8">
        <v>2306829</v>
      </c>
      <c r="H272" s="8">
        <v>2305695</v>
      </c>
      <c r="I272" s="8">
        <v>2304734</v>
      </c>
      <c r="J272" s="8">
        <v>2303814</v>
      </c>
      <c r="K272" s="8">
        <v>2302811</v>
      </c>
      <c r="L272" s="8">
        <v>2301613</v>
      </c>
      <c r="M272" s="8">
        <v>2300115</v>
      </c>
      <c r="N272" s="8">
        <v>2298224</v>
      </c>
      <c r="O272" s="8">
        <v>2295855</v>
      </c>
      <c r="P272" s="8">
        <v>2292933</v>
      </c>
      <c r="Q272" s="8">
        <v>2289393</v>
      </c>
      <c r="R272" s="8">
        <v>2285179</v>
      </c>
      <c r="S272" s="8">
        <v>2280245</v>
      </c>
      <c r="T272" s="8">
        <v>2274556</v>
      </c>
      <c r="U272" s="8">
        <v>2268084</v>
      </c>
      <c r="V272" s="8">
        <v>2260812</v>
      </c>
      <c r="W272" s="8">
        <v>2252733</v>
      </c>
      <c r="X272" s="8">
        <v>2243850</v>
      </c>
      <c r="Y272" s="8">
        <v>2234173</v>
      </c>
      <c r="Z272" s="8">
        <v>2223724</v>
      </c>
      <c r="AA272" s="8">
        <v>2212535</v>
      </c>
      <c r="AB272" s="8">
        <v>2200647</v>
      </c>
      <c r="AC272" s="8">
        <v>2188108</v>
      </c>
      <c r="AD272" s="8">
        <v>2174981</v>
      </c>
      <c r="AE272" s="8">
        <v>2161333</v>
      </c>
      <c r="AF272" s="8">
        <v>2147246</v>
      </c>
      <c r="AG272" s="8">
        <v>2132806</v>
      </c>
      <c r="AH272" s="8">
        <v>2118113</v>
      </c>
      <c r="AI272" s="8">
        <v>2103276</v>
      </c>
      <c r="AJ272" s="8">
        <v>2088411</v>
      </c>
      <c r="AK272" s="8">
        <v>2073647</v>
      </c>
      <c r="AL272" s="8">
        <v>2059120</v>
      </c>
      <c r="AM272" s="8">
        <v>2044977</v>
      </c>
      <c r="AN272" s="8">
        <v>2031374</v>
      </c>
      <c r="AO272" s="8">
        <v>2018478</v>
      </c>
      <c r="AP272" s="8">
        <v>2006463</v>
      </c>
      <c r="AQ272" s="8">
        <v>1995516</v>
      </c>
      <c r="AR272" s="8">
        <v>1985831</v>
      </c>
      <c r="AS272" s="8">
        <v>1977612</v>
      </c>
      <c r="AT272" s="8">
        <v>1971074</v>
      </c>
    </row>
    <row r="273" spans="1:46" ht="15.75" x14ac:dyDescent="0.25">
      <c r="A273" s="8">
        <v>272</v>
      </c>
      <c r="B273" s="9">
        <v>513200</v>
      </c>
      <c r="C273" s="9" t="s">
        <v>313</v>
      </c>
      <c r="D273" s="12" t="s">
        <v>332</v>
      </c>
      <c r="E273" s="8">
        <v>813427</v>
      </c>
      <c r="F273" s="8">
        <v>822535</v>
      </c>
      <c r="G273" s="8">
        <v>831178</v>
      </c>
      <c r="H273" s="8">
        <v>839349</v>
      </c>
      <c r="I273" s="8">
        <v>847043</v>
      </c>
      <c r="J273" s="8">
        <v>854255</v>
      </c>
      <c r="K273" s="8">
        <v>860983</v>
      </c>
      <c r="L273" s="8">
        <v>867224</v>
      </c>
      <c r="M273" s="8">
        <v>872979</v>
      </c>
      <c r="N273" s="8">
        <v>878248</v>
      </c>
      <c r="O273" s="8">
        <v>883033</v>
      </c>
      <c r="P273" s="8">
        <v>887338</v>
      </c>
      <c r="Q273" s="8">
        <v>891169</v>
      </c>
      <c r="R273" s="8">
        <v>894530</v>
      </c>
      <c r="S273" s="8">
        <v>897431</v>
      </c>
      <c r="T273" s="8">
        <v>899879</v>
      </c>
      <c r="U273" s="8">
        <v>901885</v>
      </c>
      <c r="V273" s="8">
        <v>903461</v>
      </c>
      <c r="W273" s="8">
        <v>904619</v>
      </c>
      <c r="X273" s="8">
        <v>905374</v>
      </c>
      <c r="Y273" s="8">
        <v>905740</v>
      </c>
      <c r="Z273" s="8">
        <v>905736</v>
      </c>
      <c r="AA273" s="8">
        <v>905379</v>
      </c>
      <c r="AB273" s="8">
        <v>904689</v>
      </c>
      <c r="AC273" s="8">
        <v>903686</v>
      </c>
      <c r="AD273" s="8">
        <v>902392</v>
      </c>
      <c r="AE273" s="8">
        <v>900832</v>
      </c>
      <c r="AF273" s="8">
        <v>899029</v>
      </c>
      <c r="AG273" s="8">
        <v>897011</v>
      </c>
      <c r="AH273" s="8">
        <v>894804</v>
      </c>
      <c r="AI273" s="8">
        <v>892437</v>
      </c>
      <c r="AJ273" s="8">
        <v>889940</v>
      </c>
      <c r="AK273" s="8">
        <v>887345</v>
      </c>
      <c r="AL273" s="8">
        <v>884685</v>
      </c>
      <c r="AM273" s="8">
        <v>881993</v>
      </c>
      <c r="AN273" s="8">
        <v>879306</v>
      </c>
      <c r="AO273" s="8">
        <v>876658</v>
      </c>
      <c r="AP273" s="8">
        <v>874090</v>
      </c>
      <c r="AQ273" s="8">
        <v>871639</v>
      </c>
      <c r="AR273" s="8">
        <v>869348</v>
      </c>
      <c r="AS273" s="8">
        <v>867257</v>
      </c>
      <c r="AT273" s="8">
        <v>865410</v>
      </c>
    </row>
    <row r="274" spans="1:46" ht="15.75" x14ac:dyDescent="0.25">
      <c r="A274" s="8">
        <v>273</v>
      </c>
      <c r="B274" s="9">
        <v>513300</v>
      </c>
      <c r="C274" s="9" t="s">
        <v>313</v>
      </c>
      <c r="D274" s="12" t="s">
        <v>333</v>
      </c>
      <c r="E274" s="8">
        <v>1097851</v>
      </c>
      <c r="F274" s="8">
        <v>1107370</v>
      </c>
      <c r="G274" s="8">
        <v>1117030</v>
      </c>
      <c r="H274" s="8">
        <v>1126747</v>
      </c>
      <c r="I274" s="8">
        <v>1136441</v>
      </c>
      <c r="J274" s="8">
        <v>1146037</v>
      </c>
      <c r="K274" s="8">
        <v>1155466</v>
      </c>
      <c r="L274" s="8">
        <v>1164664</v>
      </c>
      <c r="M274" s="8">
        <v>1173570</v>
      </c>
      <c r="N274" s="8">
        <v>1182130</v>
      </c>
      <c r="O274" s="8">
        <v>1190294</v>
      </c>
      <c r="P274" s="8">
        <v>1198018</v>
      </c>
      <c r="Q274" s="8">
        <v>1205261</v>
      </c>
      <c r="R274" s="8">
        <v>1211988</v>
      </c>
      <c r="S274" s="8">
        <v>1218170</v>
      </c>
      <c r="T274" s="8">
        <v>1223781</v>
      </c>
      <c r="U274" s="8">
        <v>1228801</v>
      </c>
      <c r="V274" s="8">
        <v>1233216</v>
      </c>
      <c r="W274" s="8">
        <v>1237014</v>
      </c>
      <c r="X274" s="8">
        <v>1240191</v>
      </c>
      <c r="Y274" s="8">
        <v>1242747</v>
      </c>
      <c r="Z274" s="8">
        <v>1244685</v>
      </c>
      <c r="AA274" s="8">
        <v>1246016</v>
      </c>
      <c r="AB274" s="8">
        <v>1246754</v>
      </c>
      <c r="AC274" s="8">
        <v>1246919</v>
      </c>
      <c r="AD274" s="8">
        <v>1246534</v>
      </c>
      <c r="AE274" s="8">
        <v>1245630</v>
      </c>
      <c r="AF274" s="8">
        <v>1244241</v>
      </c>
      <c r="AG274" s="8">
        <v>1242406</v>
      </c>
      <c r="AH274" s="8">
        <v>1240168</v>
      </c>
      <c r="AI274" s="8">
        <v>1237578</v>
      </c>
      <c r="AJ274" s="8">
        <v>1234690</v>
      </c>
      <c r="AK274" s="8">
        <v>1231562</v>
      </c>
      <c r="AL274" s="8">
        <v>1228259</v>
      </c>
      <c r="AM274" s="8">
        <v>1224849</v>
      </c>
      <c r="AN274" s="8">
        <v>1221406</v>
      </c>
      <c r="AO274" s="8">
        <v>1218010</v>
      </c>
      <c r="AP274" s="8">
        <v>1214743</v>
      </c>
      <c r="AQ274" s="8">
        <v>1211696</v>
      </c>
      <c r="AR274" s="8">
        <v>1208960</v>
      </c>
      <c r="AS274" s="8">
        <v>1206636</v>
      </c>
      <c r="AT274" s="8">
        <v>1204827</v>
      </c>
    </row>
    <row r="275" spans="1:46" ht="15.75" x14ac:dyDescent="0.25">
      <c r="A275" s="8">
        <v>274</v>
      </c>
      <c r="B275" s="9">
        <v>513400</v>
      </c>
      <c r="C275" s="9" t="s">
        <v>313</v>
      </c>
      <c r="D275" s="12" t="s">
        <v>334</v>
      </c>
      <c r="E275" s="8">
        <v>4830059</v>
      </c>
      <c r="F275" s="8">
        <v>4858109</v>
      </c>
      <c r="G275" s="8">
        <v>4891026</v>
      </c>
      <c r="H275" s="8">
        <v>4927953</v>
      </c>
      <c r="I275" s="8">
        <v>4968079</v>
      </c>
      <c r="J275" s="8">
        <v>5010640</v>
      </c>
      <c r="K275" s="8">
        <v>5054915</v>
      </c>
      <c r="L275" s="8">
        <v>5100233</v>
      </c>
      <c r="M275" s="8">
        <v>5145966</v>
      </c>
      <c r="N275" s="8">
        <v>5191531</v>
      </c>
      <c r="O275" s="8">
        <v>5236394</v>
      </c>
      <c r="P275" s="8">
        <v>5280065</v>
      </c>
      <c r="Q275" s="8">
        <v>5322099</v>
      </c>
      <c r="R275" s="8">
        <v>5362099</v>
      </c>
      <c r="S275" s="8">
        <v>5399711</v>
      </c>
      <c r="T275" s="8">
        <v>5434630</v>
      </c>
      <c r="U275" s="8">
        <v>5466595</v>
      </c>
      <c r="V275" s="8">
        <v>5495391</v>
      </c>
      <c r="W275" s="8">
        <v>5520848</v>
      </c>
      <c r="X275" s="8">
        <v>5542844</v>
      </c>
      <c r="Y275" s="8">
        <v>5561300</v>
      </c>
      <c r="Z275" s="8">
        <v>5576187</v>
      </c>
      <c r="AA275" s="8">
        <v>5587517</v>
      </c>
      <c r="AB275" s="8">
        <v>5595351</v>
      </c>
      <c r="AC275" s="8">
        <v>5599794</v>
      </c>
      <c r="AD275" s="8">
        <v>5600999</v>
      </c>
      <c r="AE275" s="8">
        <v>5599163</v>
      </c>
      <c r="AF275" s="8">
        <v>5594530</v>
      </c>
      <c r="AG275" s="8">
        <v>5587388</v>
      </c>
      <c r="AH275" s="8">
        <v>5578073</v>
      </c>
      <c r="AI275" s="8">
        <v>5566965</v>
      </c>
      <c r="AJ275" s="8">
        <v>5554492</v>
      </c>
      <c r="AK275" s="8">
        <v>5541126</v>
      </c>
      <c r="AL275" s="8">
        <v>5527385</v>
      </c>
      <c r="AM275" s="8">
        <v>5513833</v>
      </c>
      <c r="AN275" s="8">
        <v>5501080</v>
      </c>
      <c r="AO275" s="8">
        <v>5489783</v>
      </c>
      <c r="AP275" s="8">
        <v>5480643</v>
      </c>
      <c r="AQ275" s="8">
        <v>5474408</v>
      </c>
      <c r="AR275" s="8">
        <v>5471870</v>
      </c>
      <c r="AS275" s="8">
        <v>5473869</v>
      </c>
      <c r="AT275" s="8">
        <v>5481291</v>
      </c>
    </row>
    <row r="276" spans="1:46" ht="15.75" x14ac:dyDescent="0.25">
      <c r="A276" s="8">
        <v>275</v>
      </c>
      <c r="B276" s="9">
        <v>520100</v>
      </c>
      <c r="C276" s="9" t="s">
        <v>335</v>
      </c>
      <c r="D276" s="12" t="s">
        <v>336</v>
      </c>
      <c r="E276" s="8">
        <v>5930175</v>
      </c>
      <c r="F276" s="8">
        <v>5986628</v>
      </c>
      <c r="G276" s="8">
        <v>6038287</v>
      </c>
      <c r="H276" s="8">
        <v>6085281</v>
      </c>
      <c r="I276" s="8">
        <v>6127743</v>
      </c>
      <c r="J276" s="8">
        <v>6165802</v>
      </c>
      <c r="K276" s="8">
        <v>6199592</v>
      </c>
      <c r="L276" s="8">
        <v>6229245</v>
      </c>
      <c r="M276" s="8">
        <v>6254895</v>
      </c>
      <c r="N276" s="8">
        <v>6276676</v>
      </c>
      <c r="O276" s="8">
        <v>6294723</v>
      </c>
      <c r="P276" s="8">
        <v>6309172</v>
      </c>
      <c r="Q276" s="8">
        <v>6320158</v>
      </c>
      <c r="R276" s="8">
        <v>6327820</v>
      </c>
      <c r="S276" s="8">
        <v>6332295</v>
      </c>
      <c r="T276" s="8">
        <v>6333720</v>
      </c>
      <c r="U276" s="8">
        <v>6332237</v>
      </c>
      <c r="V276" s="8">
        <v>6327983</v>
      </c>
      <c r="W276" s="8">
        <v>6321100</v>
      </c>
      <c r="X276" s="8">
        <v>6311729</v>
      </c>
      <c r="Y276" s="8">
        <v>6300011</v>
      </c>
      <c r="Z276" s="8">
        <v>6286090</v>
      </c>
      <c r="AA276" s="8">
        <v>6270109</v>
      </c>
      <c r="AB276" s="8">
        <v>6252211</v>
      </c>
      <c r="AC276" s="8">
        <v>6232541</v>
      </c>
      <c r="AD276" s="8">
        <v>6211245</v>
      </c>
      <c r="AE276" s="8">
        <v>6188469</v>
      </c>
      <c r="AF276" s="8">
        <v>6164360</v>
      </c>
      <c r="AG276" s="8">
        <v>6139064</v>
      </c>
      <c r="AH276" s="8">
        <v>6112730</v>
      </c>
      <c r="AI276" s="8">
        <v>6085507</v>
      </c>
      <c r="AJ276" s="8">
        <v>6057545</v>
      </c>
      <c r="AK276" s="8">
        <v>6028993</v>
      </c>
      <c r="AL276" s="8">
        <v>6000003</v>
      </c>
      <c r="AM276" s="8">
        <v>5970726</v>
      </c>
      <c r="AN276" s="8">
        <v>5941314</v>
      </c>
      <c r="AO276" s="8">
        <v>5911921</v>
      </c>
      <c r="AP276" s="8">
        <v>5882700</v>
      </c>
      <c r="AQ276" s="8">
        <v>5853806</v>
      </c>
      <c r="AR276" s="8">
        <v>5825393</v>
      </c>
      <c r="AS276" s="8">
        <v>5797618</v>
      </c>
      <c r="AT276" s="8">
        <v>5770636</v>
      </c>
    </row>
    <row r="277" spans="1:46" ht="15.75" x14ac:dyDescent="0.25">
      <c r="A277" s="8">
        <v>276</v>
      </c>
      <c r="B277" s="9">
        <v>520200</v>
      </c>
      <c r="C277" s="9" t="s">
        <v>335</v>
      </c>
      <c r="D277" s="12" t="s">
        <v>337</v>
      </c>
      <c r="E277" s="8">
        <v>3002928</v>
      </c>
      <c r="F277" s="8">
        <v>3031418</v>
      </c>
      <c r="G277" s="8">
        <v>3060053</v>
      </c>
      <c r="H277" s="8">
        <v>3088560</v>
      </c>
      <c r="I277" s="8">
        <v>3116686</v>
      </c>
      <c r="J277" s="8">
        <v>3144193</v>
      </c>
      <c r="K277" s="8">
        <v>3170864</v>
      </c>
      <c r="L277" s="8">
        <v>3196499</v>
      </c>
      <c r="M277" s="8">
        <v>3220916</v>
      </c>
      <c r="N277" s="8">
        <v>3243950</v>
      </c>
      <c r="O277" s="8">
        <v>3265458</v>
      </c>
      <c r="P277" s="8">
        <v>3285313</v>
      </c>
      <c r="Q277" s="8">
        <v>3303404</v>
      </c>
      <c r="R277" s="8">
        <v>3319642</v>
      </c>
      <c r="S277" s="8">
        <v>3333954</v>
      </c>
      <c r="T277" s="8">
        <v>3346286</v>
      </c>
      <c r="U277" s="8">
        <v>3356601</v>
      </c>
      <c r="V277" s="8">
        <v>3364883</v>
      </c>
      <c r="W277" s="8">
        <v>3371132</v>
      </c>
      <c r="X277" s="8">
        <v>3375366</v>
      </c>
      <c r="Y277" s="8">
        <v>3377622</v>
      </c>
      <c r="Z277" s="8">
        <v>3377955</v>
      </c>
      <c r="AA277" s="8">
        <v>3376439</v>
      </c>
      <c r="AB277" s="8">
        <v>3373165</v>
      </c>
      <c r="AC277" s="8">
        <v>3368243</v>
      </c>
      <c r="AD277" s="8">
        <v>3361800</v>
      </c>
      <c r="AE277" s="8">
        <v>3353984</v>
      </c>
      <c r="AF277" s="8">
        <v>3344958</v>
      </c>
      <c r="AG277" s="8">
        <v>3334905</v>
      </c>
      <c r="AH277" s="8">
        <v>3324026</v>
      </c>
      <c r="AI277" s="8">
        <v>3312539</v>
      </c>
      <c r="AJ277" s="8">
        <v>3300683</v>
      </c>
      <c r="AK277" s="8">
        <v>3288713</v>
      </c>
      <c r="AL277" s="8">
        <v>3276901</v>
      </c>
      <c r="AM277" s="8">
        <v>3265541</v>
      </c>
      <c r="AN277" s="8">
        <v>3254942</v>
      </c>
      <c r="AO277" s="8">
        <v>3245433</v>
      </c>
      <c r="AP277" s="8">
        <v>3237361</v>
      </c>
      <c r="AQ277" s="8">
        <v>3231089</v>
      </c>
      <c r="AR277" s="8">
        <v>3227001</v>
      </c>
      <c r="AS277" s="8">
        <v>3225499</v>
      </c>
      <c r="AT277" s="8">
        <v>3227001</v>
      </c>
    </row>
    <row r="278" spans="1:46" ht="15.75" x14ac:dyDescent="0.25">
      <c r="A278" s="8">
        <v>277</v>
      </c>
      <c r="B278" s="9">
        <v>520300</v>
      </c>
      <c r="C278" s="9" t="s">
        <v>335</v>
      </c>
      <c r="D278" s="12" t="s">
        <v>338</v>
      </c>
      <c r="E278" s="8">
        <v>6575302</v>
      </c>
      <c r="F278" s="8">
        <v>6606192</v>
      </c>
      <c r="G278" s="8">
        <v>6640338</v>
      </c>
      <c r="H278" s="8">
        <v>6676848</v>
      </c>
      <c r="I278" s="8">
        <v>6714881</v>
      </c>
      <c r="J278" s="8">
        <v>6753654</v>
      </c>
      <c r="K278" s="8">
        <v>6792439</v>
      </c>
      <c r="L278" s="8">
        <v>6830560</v>
      </c>
      <c r="M278" s="8">
        <v>6867398</v>
      </c>
      <c r="N278" s="8">
        <v>6902390</v>
      </c>
      <c r="O278" s="8">
        <v>6935026</v>
      </c>
      <c r="P278" s="8">
        <v>6964850</v>
      </c>
      <c r="Q278" s="8">
        <v>6991465</v>
      </c>
      <c r="R278" s="8">
        <v>7014524</v>
      </c>
      <c r="S278" s="8">
        <v>7033739</v>
      </c>
      <c r="T278" s="8">
        <v>7048874</v>
      </c>
      <c r="U278" s="8">
        <v>7059750</v>
      </c>
      <c r="V278" s="8">
        <v>7066241</v>
      </c>
      <c r="W278" s="8">
        <v>7068277</v>
      </c>
      <c r="X278" s="8">
        <v>7065843</v>
      </c>
      <c r="Y278" s="8">
        <v>7058979</v>
      </c>
      <c r="Z278" s="8">
        <v>7047780</v>
      </c>
      <c r="AA278" s="8">
        <v>7032395</v>
      </c>
      <c r="AB278" s="8">
        <v>7013029</v>
      </c>
      <c r="AC278" s="8">
        <v>6989940</v>
      </c>
      <c r="AD278" s="8">
        <v>6963444</v>
      </c>
      <c r="AE278" s="8">
        <v>6933909</v>
      </c>
      <c r="AF278" s="8">
        <v>6901760</v>
      </c>
      <c r="AG278" s="8">
        <v>6867475</v>
      </c>
      <c r="AH278" s="8">
        <v>6831589</v>
      </c>
      <c r="AI278" s="8">
        <v>6794691</v>
      </c>
      <c r="AJ278" s="8">
        <v>6757424</v>
      </c>
      <c r="AK278" s="8">
        <v>6720487</v>
      </c>
      <c r="AL278" s="8">
        <v>6684633</v>
      </c>
      <c r="AM278" s="8">
        <v>6650672</v>
      </c>
      <c r="AN278" s="8">
        <v>6619467</v>
      </c>
      <c r="AO278" s="8">
        <v>6591936</v>
      </c>
      <c r="AP278" s="8">
        <v>6569052</v>
      </c>
      <c r="AQ278" s="8">
        <v>6551843</v>
      </c>
      <c r="AR278" s="8">
        <v>6541394</v>
      </c>
      <c r="AS278" s="8">
        <v>6538841</v>
      </c>
      <c r="AT278" s="8">
        <v>6545378</v>
      </c>
    </row>
    <row r="279" spans="1:46" ht="15.75" x14ac:dyDescent="0.25">
      <c r="A279" s="8">
        <v>278</v>
      </c>
      <c r="B279" s="9">
        <v>520400</v>
      </c>
      <c r="C279" s="9" t="s">
        <v>335</v>
      </c>
      <c r="D279" s="12" t="s">
        <v>339</v>
      </c>
      <c r="E279" s="8">
        <v>2458977</v>
      </c>
      <c r="F279" s="8">
        <v>2470443</v>
      </c>
      <c r="G279" s="8">
        <v>2483790</v>
      </c>
      <c r="H279" s="8">
        <v>2498630</v>
      </c>
      <c r="I279" s="8">
        <v>2514598</v>
      </c>
      <c r="J279" s="8">
        <v>2531349</v>
      </c>
      <c r="K279" s="8">
        <v>2548563</v>
      </c>
      <c r="L279" s="8">
        <v>2565940</v>
      </c>
      <c r="M279" s="8">
        <v>2583204</v>
      </c>
      <c r="N279" s="8">
        <v>2600099</v>
      </c>
      <c r="O279" s="8">
        <v>2616394</v>
      </c>
      <c r="P279" s="8">
        <v>2631878</v>
      </c>
      <c r="Q279" s="8">
        <v>2646363</v>
      </c>
      <c r="R279" s="8">
        <v>2659684</v>
      </c>
      <c r="S279" s="8">
        <v>2671697</v>
      </c>
      <c r="T279" s="8">
        <v>2682282</v>
      </c>
      <c r="U279" s="8">
        <v>2691338</v>
      </c>
      <c r="V279" s="8">
        <v>2698789</v>
      </c>
      <c r="W279" s="8">
        <v>2704582</v>
      </c>
      <c r="X279" s="8">
        <v>2708682</v>
      </c>
      <c r="Y279" s="8">
        <v>2711082</v>
      </c>
      <c r="Z279" s="8">
        <v>2711792</v>
      </c>
      <c r="AA279" s="8">
        <v>2710847</v>
      </c>
      <c r="AB279" s="8">
        <v>2708304</v>
      </c>
      <c r="AC279" s="8">
        <v>2704242</v>
      </c>
      <c r="AD279" s="8">
        <v>2698762</v>
      </c>
      <c r="AE279" s="8">
        <v>2691987</v>
      </c>
      <c r="AF279" s="8">
        <v>2684064</v>
      </c>
      <c r="AG279" s="8">
        <v>2675159</v>
      </c>
      <c r="AH279" s="8">
        <v>2665464</v>
      </c>
      <c r="AI279" s="8">
        <v>2655189</v>
      </c>
      <c r="AJ279" s="8">
        <v>2644571</v>
      </c>
      <c r="AK279" s="8">
        <v>2633866</v>
      </c>
      <c r="AL279" s="8">
        <v>2623352</v>
      </c>
      <c r="AM279" s="8">
        <v>2613332</v>
      </c>
      <c r="AN279" s="8">
        <v>2604129</v>
      </c>
      <c r="AO279" s="8">
        <v>2596088</v>
      </c>
      <c r="AP279" s="8">
        <v>2589577</v>
      </c>
      <c r="AQ279" s="8">
        <v>2584988</v>
      </c>
      <c r="AR279" s="8">
        <v>2582732</v>
      </c>
      <c r="AS279" s="8">
        <v>2583244</v>
      </c>
      <c r="AT279" s="8">
        <v>2586980</v>
      </c>
    </row>
    <row r="280" spans="1:46" ht="15.75" x14ac:dyDescent="0.25">
      <c r="A280" s="8">
        <v>279</v>
      </c>
      <c r="B280" s="9">
        <v>520500</v>
      </c>
      <c r="C280" s="9" t="s">
        <v>335</v>
      </c>
      <c r="D280" s="12" t="s">
        <v>340</v>
      </c>
      <c r="E280" s="8">
        <v>6864173</v>
      </c>
      <c r="F280" s="8">
        <v>6899184</v>
      </c>
      <c r="G280" s="8">
        <v>6944225</v>
      </c>
      <c r="H280" s="8">
        <v>6997603</v>
      </c>
      <c r="I280" s="8">
        <v>7057716</v>
      </c>
      <c r="J280" s="8">
        <v>7123058</v>
      </c>
      <c r="K280" s="8">
        <v>7192212</v>
      </c>
      <c r="L280" s="8">
        <v>7263857</v>
      </c>
      <c r="M280" s="8">
        <v>7336766</v>
      </c>
      <c r="N280" s="8">
        <v>7409801</v>
      </c>
      <c r="O280" s="8">
        <v>7481922</v>
      </c>
      <c r="P280" s="8">
        <v>7552178</v>
      </c>
      <c r="Q280" s="8">
        <v>7619712</v>
      </c>
      <c r="R280" s="8">
        <v>7683762</v>
      </c>
      <c r="S280" s="8">
        <v>7743658</v>
      </c>
      <c r="T280" s="8">
        <v>7798821</v>
      </c>
      <c r="U280" s="8">
        <v>7848768</v>
      </c>
      <c r="V280" s="8">
        <v>7893107</v>
      </c>
      <c r="W280" s="8">
        <v>7931540</v>
      </c>
      <c r="X280" s="8">
        <v>7963863</v>
      </c>
      <c r="Y280" s="8">
        <v>7989962</v>
      </c>
      <c r="Z280" s="8">
        <v>8009820</v>
      </c>
      <c r="AA280" s="8">
        <v>8023509</v>
      </c>
      <c r="AB280" s="8">
        <v>8031198</v>
      </c>
      <c r="AC280" s="8">
        <v>8033146</v>
      </c>
      <c r="AD280" s="8">
        <v>8029707</v>
      </c>
      <c r="AE280" s="8">
        <v>8021326</v>
      </c>
      <c r="AF280" s="8">
        <v>8008543</v>
      </c>
      <c r="AG280" s="8">
        <v>7991989</v>
      </c>
      <c r="AH280" s="8">
        <v>7972392</v>
      </c>
      <c r="AI280" s="8">
        <v>7950568</v>
      </c>
      <c r="AJ280" s="8">
        <v>7927430</v>
      </c>
      <c r="AK280" s="8">
        <v>7903981</v>
      </c>
      <c r="AL280" s="8">
        <v>7881319</v>
      </c>
      <c r="AM280" s="8">
        <v>7860636</v>
      </c>
      <c r="AN280" s="8">
        <v>7843213</v>
      </c>
      <c r="AO280" s="8">
        <v>7830429</v>
      </c>
      <c r="AP280" s="8">
        <v>7823753</v>
      </c>
      <c r="AQ280" s="8">
        <v>7824747</v>
      </c>
      <c r="AR280" s="8">
        <v>7835067</v>
      </c>
      <c r="AS280" s="8">
        <v>7856462</v>
      </c>
      <c r="AT280" s="8">
        <v>7890774</v>
      </c>
    </row>
    <row r="281" spans="1:46" ht="15.75" x14ac:dyDescent="0.25">
      <c r="A281" s="8">
        <v>280</v>
      </c>
      <c r="B281" s="9">
        <v>520600</v>
      </c>
      <c r="C281" s="9" t="s">
        <v>335</v>
      </c>
      <c r="D281" s="12" t="s">
        <v>341</v>
      </c>
      <c r="E281" s="8">
        <v>3287298</v>
      </c>
      <c r="F281" s="8">
        <v>3298213</v>
      </c>
      <c r="G281" s="8">
        <v>3312913</v>
      </c>
      <c r="H281" s="8">
        <v>3330718</v>
      </c>
      <c r="I281" s="8">
        <v>3350985</v>
      </c>
      <c r="J281" s="8">
        <v>3373112</v>
      </c>
      <c r="K281" s="8">
        <v>3396535</v>
      </c>
      <c r="L281" s="8">
        <v>3420727</v>
      </c>
      <c r="M281" s="8">
        <v>3445203</v>
      </c>
      <c r="N281" s="8">
        <v>3469514</v>
      </c>
      <c r="O281" s="8">
        <v>3493250</v>
      </c>
      <c r="P281" s="8">
        <v>3516041</v>
      </c>
      <c r="Q281" s="8">
        <v>3537555</v>
      </c>
      <c r="R281" s="8">
        <v>3557498</v>
      </c>
      <c r="S281" s="8">
        <v>3575615</v>
      </c>
      <c r="T281" s="8">
        <v>3591692</v>
      </c>
      <c r="U281" s="8">
        <v>3605550</v>
      </c>
      <c r="V281" s="8">
        <v>3617052</v>
      </c>
      <c r="W281" s="8">
        <v>3626097</v>
      </c>
      <c r="X281" s="8">
        <v>3632624</v>
      </c>
      <c r="Y281" s="8">
        <v>3636611</v>
      </c>
      <c r="Z281" s="8">
        <v>3638075</v>
      </c>
      <c r="AA281" s="8">
        <v>3637070</v>
      </c>
      <c r="AB281" s="8">
        <v>3633691</v>
      </c>
      <c r="AC281" s="8">
        <v>3628069</v>
      </c>
      <c r="AD281" s="8">
        <v>3620375</v>
      </c>
      <c r="AE281" s="8">
        <v>3610821</v>
      </c>
      <c r="AF281" s="8">
        <v>3599654</v>
      </c>
      <c r="AG281" s="8">
        <v>3587161</v>
      </c>
      <c r="AH281" s="8">
        <v>3573670</v>
      </c>
      <c r="AI281" s="8">
        <v>3559543</v>
      </c>
      <c r="AJ281" s="8">
        <v>3545186</v>
      </c>
      <c r="AK281" s="8">
        <v>3531039</v>
      </c>
      <c r="AL281" s="8">
        <v>3517585</v>
      </c>
      <c r="AM281" s="8">
        <v>3505342</v>
      </c>
      <c r="AN281" s="8">
        <v>3494868</v>
      </c>
      <c r="AO281" s="8">
        <v>3486762</v>
      </c>
      <c r="AP281" s="8">
        <v>3481657</v>
      </c>
      <c r="AQ281" s="8">
        <v>3480230</v>
      </c>
      <c r="AR281" s="8">
        <v>3483192</v>
      </c>
      <c r="AS281" s="8">
        <v>3491297</v>
      </c>
      <c r="AT281" s="8">
        <v>3505333</v>
      </c>
    </row>
    <row r="282" spans="1:46" ht="15.75" x14ac:dyDescent="0.25">
      <c r="A282" s="8">
        <v>281</v>
      </c>
      <c r="B282" s="9">
        <v>522300</v>
      </c>
      <c r="C282" s="9" t="s">
        <v>335</v>
      </c>
      <c r="D282" s="12" t="s">
        <v>342</v>
      </c>
      <c r="E282" s="8">
        <v>3000660</v>
      </c>
      <c r="F282" s="8">
        <v>3014901</v>
      </c>
      <c r="G282" s="8">
        <v>3032436</v>
      </c>
      <c r="H282" s="8">
        <v>3052674</v>
      </c>
      <c r="I282" s="8">
        <v>3075057</v>
      </c>
      <c r="J282" s="8">
        <v>3099060</v>
      </c>
      <c r="K282" s="8">
        <v>3124190</v>
      </c>
      <c r="L282" s="8">
        <v>3149987</v>
      </c>
      <c r="M282" s="8">
        <v>3176025</v>
      </c>
      <c r="N282" s="8">
        <v>3201908</v>
      </c>
      <c r="O282" s="8">
        <v>3227276</v>
      </c>
      <c r="P282" s="8">
        <v>3251797</v>
      </c>
      <c r="Q282" s="8">
        <v>3275176</v>
      </c>
      <c r="R282" s="8">
        <v>3297150</v>
      </c>
      <c r="S282" s="8">
        <v>3317486</v>
      </c>
      <c r="T282" s="8">
        <v>3335986</v>
      </c>
      <c r="U282" s="8">
        <v>3352485</v>
      </c>
      <c r="V282" s="8">
        <v>3366848</v>
      </c>
      <c r="W282" s="8">
        <v>3378976</v>
      </c>
      <c r="X282" s="8">
        <v>3388800</v>
      </c>
      <c r="Y282" s="8">
        <v>3396285</v>
      </c>
      <c r="Z282" s="8">
        <v>3401429</v>
      </c>
      <c r="AA282" s="8">
        <v>3404261</v>
      </c>
      <c r="AB282" s="8">
        <v>3404844</v>
      </c>
      <c r="AC282" s="8">
        <v>3403274</v>
      </c>
      <c r="AD282" s="8">
        <v>3399679</v>
      </c>
      <c r="AE282" s="8">
        <v>3394218</v>
      </c>
      <c r="AF282" s="8">
        <v>3387086</v>
      </c>
      <c r="AG282" s="8">
        <v>3378509</v>
      </c>
      <c r="AH282" s="8">
        <v>3368745</v>
      </c>
      <c r="AI282" s="8">
        <v>3358085</v>
      </c>
      <c r="AJ282" s="8">
        <v>3346854</v>
      </c>
      <c r="AK282" s="8">
        <v>3335408</v>
      </c>
      <c r="AL282" s="8">
        <v>3324137</v>
      </c>
      <c r="AM282" s="8">
        <v>3313462</v>
      </c>
      <c r="AN282" s="8">
        <v>3303838</v>
      </c>
      <c r="AO282" s="8">
        <v>3295752</v>
      </c>
      <c r="AP282" s="8">
        <v>3289725</v>
      </c>
      <c r="AQ282" s="8">
        <v>3286308</v>
      </c>
      <c r="AR282" s="8">
        <v>3286088</v>
      </c>
      <c r="AS282" s="8">
        <v>3289682</v>
      </c>
      <c r="AT282" s="8">
        <v>3297741</v>
      </c>
    </row>
    <row r="283" spans="1:46" ht="15.75" x14ac:dyDescent="0.25">
      <c r="A283" s="8">
        <v>282</v>
      </c>
      <c r="B283" s="9">
        <v>522600</v>
      </c>
      <c r="C283" s="9" t="s">
        <v>335</v>
      </c>
      <c r="D283" s="12" t="s">
        <v>343</v>
      </c>
      <c r="E283" s="8">
        <v>3747198</v>
      </c>
      <c r="F283" s="8">
        <v>3758358</v>
      </c>
      <c r="G283" s="8">
        <v>3772587</v>
      </c>
      <c r="H283" s="8">
        <v>3789281</v>
      </c>
      <c r="I283" s="8">
        <v>3807871</v>
      </c>
      <c r="J283" s="8">
        <v>3827823</v>
      </c>
      <c r="K283" s="8">
        <v>3848636</v>
      </c>
      <c r="L283" s="8">
        <v>3869845</v>
      </c>
      <c r="M283" s="8">
        <v>3891020</v>
      </c>
      <c r="N283" s="8">
        <v>3911765</v>
      </c>
      <c r="O283" s="8">
        <v>3931716</v>
      </c>
      <c r="P283" s="8">
        <v>3950549</v>
      </c>
      <c r="Q283" s="8">
        <v>3967970</v>
      </c>
      <c r="R283" s="8">
        <v>3983720</v>
      </c>
      <c r="S283" s="8">
        <v>3997577</v>
      </c>
      <c r="T283" s="8">
        <v>4009353</v>
      </c>
      <c r="U283" s="8">
        <v>4018891</v>
      </c>
      <c r="V283" s="8">
        <v>4026074</v>
      </c>
      <c r="W283" s="8">
        <v>4030815</v>
      </c>
      <c r="X283" s="8">
        <v>4033064</v>
      </c>
      <c r="Y283" s="8">
        <v>4032806</v>
      </c>
      <c r="Z283" s="8">
        <v>4030058</v>
      </c>
      <c r="AA283" s="8">
        <v>4024873</v>
      </c>
      <c r="AB283" s="8">
        <v>4017340</v>
      </c>
      <c r="AC283" s="8">
        <v>4007581</v>
      </c>
      <c r="AD283" s="8">
        <v>3995752</v>
      </c>
      <c r="AE283" s="8">
        <v>3982045</v>
      </c>
      <c r="AF283" s="8">
        <v>3966685</v>
      </c>
      <c r="AG283" s="8">
        <v>3949934</v>
      </c>
      <c r="AH283" s="8">
        <v>3932086</v>
      </c>
      <c r="AI283" s="8">
        <v>3913470</v>
      </c>
      <c r="AJ283" s="8">
        <v>3894452</v>
      </c>
      <c r="AK283" s="8">
        <v>3875429</v>
      </c>
      <c r="AL283" s="8">
        <v>3856836</v>
      </c>
      <c r="AM283" s="8">
        <v>3839139</v>
      </c>
      <c r="AN283" s="8">
        <v>3822841</v>
      </c>
      <c r="AO283" s="8">
        <v>3808480</v>
      </c>
      <c r="AP283" s="8">
        <v>3796626</v>
      </c>
      <c r="AQ283" s="8">
        <v>3787886</v>
      </c>
      <c r="AR283" s="8">
        <v>3782901</v>
      </c>
      <c r="AS283" s="8">
        <v>3782346</v>
      </c>
      <c r="AT283" s="8">
        <v>3786930</v>
      </c>
    </row>
    <row r="284" spans="1:46" ht="15.75" x14ac:dyDescent="0.25">
      <c r="A284" s="8">
        <v>283</v>
      </c>
      <c r="B284" s="9">
        <v>522700</v>
      </c>
      <c r="C284" s="9" t="s">
        <v>335</v>
      </c>
      <c r="D284" s="12" t="s">
        <v>344</v>
      </c>
      <c r="E284" s="8">
        <v>3475404</v>
      </c>
      <c r="F284" s="8">
        <v>3494130</v>
      </c>
      <c r="G284" s="8">
        <v>3514226</v>
      </c>
      <c r="H284" s="8">
        <v>3535271</v>
      </c>
      <c r="I284" s="8">
        <v>3556868</v>
      </c>
      <c r="J284" s="8">
        <v>3578646</v>
      </c>
      <c r="K284" s="8">
        <v>3600261</v>
      </c>
      <c r="L284" s="8">
        <v>3621395</v>
      </c>
      <c r="M284" s="8">
        <v>3641757</v>
      </c>
      <c r="N284" s="8">
        <v>3661082</v>
      </c>
      <c r="O284" s="8">
        <v>3679130</v>
      </c>
      <c r="P284" s="8">
        <v>3695689</v>
      </c>
      <c r="Q284" s="8">
        <v>3710571</v>
      </c>
      <c r="R284" s="8">
        <v>3723617</v>
      </c>
      <c r="S284" s="8">
        <v>3734691</v>
      </c>
      <c r="T284" s="8">
        <v>3743688</v>
      </c>
      <c r="U284" s="8">
        <v>3750523</v>
      </c>
      <c r="V284" s="8">
        <v>3755143</v>
      </c>
      <c r="W284" s="8">
        <v>3757518</v>
      </c>
      <c r="X284" s="8">
        <v>3757645</v>
      </c>
      <c r="Y284" s="8">
        <v>3755547</v>
      </c>
      <c r="Z284" s="8">
        <v>3751273</v>
      </c>
      <c r="AA284" s="8">
        <v>3744900</v>
      </c>
      <c r="AB284" s="8">
        <v>3736530</v>
      </c>
      <c r="AC284" s="8">
        <v>3726290</v>
      </c>
      <c r="AD284" s="8">
        <v>3714336</v>
      </c>
      <c r="AE284" s="8">
        <v>3700847</v>
      </c>
      <c r="AF284" s="8">
        <v>3686031</v>
      </c>
      <c r="AG284" s="8">
        <v>3670122</v>
      </c>
      <c r="AH284" s="8">
        <v>3653377</v>
      </c>
      <c r="AI284" s="8">
        <v>3636084</v>
      </c>
      <c r="AJ284" s="8">
        <v>3618553</v>
      </c>
      <c r="AK284" s="8">
        <v>3601124</v>
      </c>
      <c r="AL284" s="8">
        <v>3584160</v>
      </c>
      <c r="AM284" s="8">
        <v>3568053</v>
      </c>
      <c r="AN284" s="8">
        <v>3553218</v>
      </c>
      <c r="AO284" s="8">
        <v>3540099</v>
      </c>
      <c r="AP284" s="8">
        <v>3529166</v>
      </c>
      <c r="AQ284" s="8">
        <v>3520914</v>
      </c>
      <c r="AR284" s="8">
        <v>3515864</v>
      </c>
      <c r="AS284" s="8">
        <v>3514566</v>
      </c>
      <c r="AT284" s="8">
        <v>3517592</v>
      </c>
    </row>
    <row r="285" spans="1:46" ht="15.75" x14ac:dyDescent="0.25">
      <c r="A285" s="8">
        <v>284</v>
      </c>
      <c r="B285" s="9">
        <v>530100</v>
      </c>
      <c r="C285" s="9" t="s">
        <v>345</v>
      </c>
      <c r="D285" s="12" t="s">
        <v>346</v>
      </c>
      <c r="E285" s="8">
        <v>8388967</v>
      </c>
      <c r="F285" s="8">
        <v>8459386</v>
      </c>
      <c r="G285" s="8">
        <v>8522601</v>
      </c>
      <c r="H285" s="8">
        <v>8578923</v>
      </c>
      <c r="I285" s="8">
        <v>8628656</v>
      </c>
      <c r="J285" s="8">
        <v>8672095</v>
      </c>
      <c r="K285" s="8">
        <v>8709528</v>
      </c>
      <c r="L285" s="8">
        <v>8741233</v>
      </c>
      <c r="M285" s="8">
        <v>8767483</v>
      </c>
      <c r="N285" s="8">
        <v>8788541</v>
      </c>
      <c r="O285" s="8">
        <v>8804663</v>
      </c>
      <c r="P285" s="8">
        <v>8816096</v>
      </c>
      <c r="Q285" s="8">
        <v>8823081</v>
      </c>
      <c r="R285" s="8">
        <v>8825849</v>
      </c>
      <c r="S285" s="8">
        <v>8824624</v>
      </c>
      <c r="T285" s="8">
        <v>8819623</v>
      </c>
      <c r="U285" s="8">
        <v>8811053</v>
      </c>
      <c r="V285" s="8">
        <v>8799116</v>
      </c>
      <c r="W285" s="8">
        <v>8784003</v>
      </c>
      <c r="X285" s="8">
        <v>8765898</v>
      </c>
      <c r="Y285" s="8">
        <v>8744979</v>
      </c>
      <c r="Z285" s="8">
        <v>8721414</v>
      </c>
      <c r="AA285" s="8">
        <v>8695363</v>
      </c>
      <c r="AB285" s="8">
        <v>8666980</v>
      </c>
      <c r="AC285" s="8">
        <v>8636409</v>
      </c>
      <c r="AD285" s="8">
        <v>8603787</v>
      </c>
      <c r="AE285" s="8">
        <v>8569243</v>
      </c>
      <c r="AF285" s="8">
        <v>8532898</v>
      </c>
      <c r="AG285" s="8">
        <v>8494866</v>
      </c>
      <c r="AH285" s="8">
        <v>8455251</v>
      </c>
      <c r="AI285" s="8">
        <v>8414151</v>
      </c>
      <c r="AJ285" s="8">
        <v>8371656</v>
      </c>
      <c r="AK285" s="8">
        <v>8327847</v>
      </c>
      <c r="AL285" s="8">
        <v>8282797</v>
      </c>
      <c r="AM285" s="8">
        <v>8236572</v>
      </c>
      <c r="AN285" s="8">
        <v>8189230</v>
      </c>
      <c r="AO285" s="8">
        <v>8140821</v>
      </c>
      <c r="AP285" s="8">
        <v>8091387</v>
      </c>
      <c r="AQ285" s="8">
        <v>8040961</v>
      </c>
      <c r="AR285" s="8">
        <v>7989570</v>
      </c>
      <c r="AS285" s="8">
        <v>7937232</v>
      </c>
      <c r="AT285" s="8">
        <v>7883956</v>
      </c>
    </row>
    <row r="286" spans="1:46" ht="15.75" x14ac:dyDescent="0.25">
      <c r="A286" s="8">
        <v>285</v>
      </c>
      <c r="B286" s="9">
        <v>530300</v>
      </c>
      <c r="C286" s="9" t="s">
        <v>345</v>
      </c>
      <c r="D286" s="12" t="s">
        <v>347</v>
      </c>
      <c r="E286" s="8">
        <v>5733278</v>
      </c>
      <c r="F286" s="8">
        <v>5765367</v>
      </c>
      <c r="G286" s="8">
        <v>5801225</v>
      </c>
      <c r="H286" s="8">
        <v>5840034</v>
      </c>
      <c r="I286" s="8">
        <v>5881026</v>
      </c>
      <c r="J286" s="8">
        <v>5923474</v>
      </c>
      <c r="K286" s="8">
        <v>5966701</v>
      </c>
      <c r="L286" s="8">
        <v>6010073</v>
      </c>
      <c r="M286" s="8">
        <v>6053002</v>
      </c>
      <c r="N286" s="8">
        <v>6094946</v>
      </c>
      <c r="O286" s="8">
        <v>6135409</v>
      </c>
      <c r="P286" s="8">
        <v>6173941</v>
      </c>
      <c r="Q286" s="8">
        <v>6210136</v>
      </c>
      <c r="R286" s="8">
        <v>6243634</v>
      </c>
      <c r="S286" s="8">
        <v>6274123</v>
      </c>
      <c r="T286" s="8">
        <v>6301334</v>
      </c>
      <c r="U286" s="8">
        <v>6325045</v>
      </c>
      <c r="V286" s="8">
        <v>6345078</v>
      </c>
      <c r="W286" s="8">
        <v>6361304</v>
      </c>
      <c r="X286" s="8">
        <v>6373636</v>
      </c>
      <c r="Y286" s="8">
        <v>6382035</v>
      </c>
      <c r="Z286" s="8">
        <v>6386506</v>
      </c>
      <c r="AA286" s="8">
        <v>6387102</v>
      </c>
      <c r="AB286" s="8">
        <v>6383919</v>
      </c>
      <c r="AC286" s="8">
        <v>6377100</v>
      </c>
      <c r="AD286" s="8">
        <v>6366834</v>
      </c>
      <c r="AE286" s="8">
        <v>6353355</v>
      </c>
      <c r="AF286" s="8">
        <v>6336942</v>
      </c>
      <c r="AG286" s="8">
        <v>6317922</v>
      </c>
      <c r="AH286" s="8">
        <v>6296665</v>
      </c>
      <c r="AI286" s="8">
        <v>6273588</v>
      </c>
      <c r="AJ286" s="8">
        <v>6249154</v>
      </c>
      <c r="AK286" s="8">
        <v>6223870</v>
      </c>
      <c r="AL286" s="8">
        <v>6198291</v>
      </c>
      <c r="AM286" s="8">
        <v>6173016</v>
      </c>
      <c r="AN286" s="8">
        <v>6148690</v>
      </c>
      <c r="AO286" s="8">
        <v>6126004</v>
      </c>
      <c r="AP286" s="8">
        <v>6105694</v>
      </c>
      <c r="AQ286" s="8">
        <v>6088542</v>
      </c>
      <c r="AR286" s="8">
        <v>6075376</v>
      </c>
      <c r="AS286" s="8">
        <v>6067069</v>
      </c>
      <c r="AT286" s="8">
        <v>6064541</v>
      </c>
    </row>
    <row r="287" spans="1:46" ht="15.75" x14ac:dyDescent="0.25">
      <c r="A287" s="8">
        <v>286</v>
      </c>
      <c r="B287" s="9">
        <v>530400</v>
      </c>
      <c r="C287" s="9" t="s">
        <v>345</v>
      </c>
      <c r="D287" s="12" t="s">
        <v>348</v>
      </c>
      <c r="E287" s="8">
        <v>2234051</v>
      </c>
      <c r="F287" s="8">
        <v>2249310</v>
      </c>
      <c r="G287" s="8">
        <v>2264000</v>
      </c>
      <c r="H287" s="8">
        <v>2278032</v>
      </c>
      <c r="I287" s="8">
        <v>2291324</v>
      </c>
      <c r="J287" s="8">
        <v>2303802</v>
      </c>
      <c r="K287" s="8">
        <v>2315399</v>
      </c>
      <c r="L287" s="8">
        <v>2326053</v>
      </c>
      <c r="M287" s="8">
        <v>2335711</v>
      </c>
      <c r="N287" s="8">
        <v>2344324</v>
      </c>
      <c r="O287" s="8">
        <v>2351852</v>
      </c>
      <c r="P287" s="8">
        <v>2358262</v>
      </c>
      <c r="Q287" s="8">
        <v>2363526</v>
      </c>
      <c r="R287" s="8">
        <v>2367625</v>
      </c>
      <c r="S287" s="8">
        <v>2370545</v>
      </c>
      <c r="T287" s="8">
        <v>2372279</v>
      </c>
      <c r="U287" s="8">
        <v>2372828</v>
      </c>
      <c r="V287" s="8">
        <v>2372198</v>
      </c>
      <c r="W287" s="8">
        <v>2370404</v>
      </c>
      <c r="X287" s="8">
        <v>2367467</v>
      </c>
      <c r="Y287" s="8">
        <v>2363413</v>
      </c>
      <c r="Z287" s="8">
        <v>2358277</v>
      </c>
      <c r="AA287" s="8">
        <v>2352101</v>
      </c>
      <c r="AB287" s="8">
        <v>2344931</v>
      </c>
      <c r="AC287" s="8">
        <v>2336823</v>
      </c>
      <c r="AD287" s="8">
        <v>2327838</v>
      </c>
      <c r="AE287" s="8">
        <v>2318044</v>
      </c>
      <c r="AF287" s="8">
        <v>2307516</v>
      </c>
      <c r="AG287" s="8">
        <v>2296337</v>
      </c>
      <c r="AH287" s="8">
        <v>2284595</v>
      </c>
      <c r="AI287" s="8">
        <v>2272386</v>
      </c>
      <c r="AJ287" s="8">
        <v>2259811</v>
      </c>
      <c r="AK287" s="8">
        <v>2246980</v>
      </c>
      <c r="AL287" s="8">
        <v>2234008</v>
      </c>
      <c r="AM287" s="8">
        <v>2221019</v>
      </c>
      <c r="AN287" s="8">
        <v>2208143</v>
      </c>
      <c r="AO287" s="8">
        <v>2195514</v>
      </c>
      <c r="AP287" s="8">
        <v>2183276</v>
      </c>
      <c r="AQ287" s="8">
        <v>2171580</v>
      </c>
      <c r="AR287" s="8">
        <v>2160582</v>
      </c>
      <c r="AS287" s="8">
        <v>2150445</v>
      </c>
      <c r="AT287" s="8">
        <v>2141340</v>
      </c>
    </row>
    <row r="288" spans="1:46" ht="15.75" x14ac:dyDescent="0.25">
      <c r="A288" s="8">
        <v>287</v>
      </c>
      <c r="B288" s="9">
        <v>530500</v>
      </c>
      <c r="C288" s="9" t="s">
        <v>345</v>
      </c>
      <c r="D288" s="12" t="s">
        <v>349</v>
      </c>
      <c r="E288" s="8">
        <v>2417493</v>
      </c>
      <c r="F288" s="8">
        <v>2430980</v>
      </c>
      <c r="G288" s="8">
        <v>2444740</v>
      </c>
      <c r="H288" s="8">
        <v>2458575</v>
      </c>
      <c r="I288" s="8">
        <v>2472300</v>
      </c>
      <c r="J288" s="8">
        <v>2485743</v>
      </c>
      <c r="K288" s="8">
        <v>2498745</v>
      </c>
      <c r="L288" s="8">
        <v>2511157</v>
      </c>
      <c r="M288" s="8">
        <v>2522847</v>
      </c>
      <c r="N288" s="8">
        <v>2533691</v>
      </c>
      <c r="O288" s="8">
        <v>2543582</v>
      </c>
      <c r="P288" s="8">
        <v>2552421</v>
      </c>
      <c r="Q288" s="8">
        <v>2560126</v>
      </c>
      <c r="R288" s="8">
        <v>2566625</v>
      </c>
      <c r="S288" s="8">
        <v>2571858</v>
      </c>
      <c r="T288" s="8">
        <v>2575780</v>
      </c>
      <c r="U288" s="8">
        <v>2578358</v>
      </c>
      <c r="V288" s="8">
        <v>2579569</v>
      </c>
      <c r="W288" s="8">
        <v>2579406</v>
      </c>
      <c r="X288" s="8">
        <v>2577874</v>
      </c>
      <c r="Y288" s="8">
        <v>2574988</v>
      </c>
      <c r="Z288" s="8">
        <v>2570778</v>
      </c>
      <c r="AA288" s="8">
        <v>2565286</v>
      </c>
      <c r="AB288" s="8">
        <v>2558567</v>
      </c>
      <c r="AC288" s="8">
        <v>2550688</v>
      </c>
      <c r="AD288" s="8">
        <v>2541729</v>
      </c>
      <c r="AE288" s="8">
        <v>2531782</v>
      </c>
      <c r="AF288" s="8">
        <v>2520952</v>
      </c>
      <c r="AG288" s="8">
        <v>2509358</v>
      </c>
      <c r="AH288" s="8">
        <v>2497128</v>
      </c>
      <c r="AI288" s="8">
        <v>2484406</v>
      </c>
      <c r="AJ288" s="8">
        <v>2471348</v>
      </c>
      <c r="AK288" s="8">
        <v>2458121</v>
      </c>
      <c r="AL288" s="8">
        <v>2444906</v>
      </c>
      <c r="AM288" s="8">
        <v>2431896</v>
      </c>
      <c r="AN288" s="8">
        <v>2419297</v>
      </c>
      <c r="AO288" s="8">
        <v>2407328</v>
      </c>
      <c r="AP288" s="8">
        <v>2396220</v>
      </c>
      <c r="AQ288" s="8">
        <v>2386216</v>
      </c>
      <c r="AR288" s="8">
        <v>2377572</v>
      </c>
      <c r="AS288" s="8">
        <v>2370558</v>
      </c>
      <c r="AT288" s="8">
        <v>2365454</v>
      </c>
    </row>
    <row r="289" spans="1:46" ht="15.75" x14ac:dyDescent="0.25">
      <c r="A289" s="8">
        <v>288</v>
      </c>
      <c r="B289" s="9">
        <v>530600</v>
      </c>
      <c r="C289" s="9" t="s">
        <v>345</v>
      </c>
      <c r="D289" s="12" t="s">
        <v>350</v>
      </c>
      <c r="E289" s="8">
        <v>5044987</v>
      </c>
      <c r="F289" s="8">
        <v>5092298</v>
      </c>
      <c r="G289" s="8">
        <v>5142085</v>
      </c>
      <c r="H289" s="8">
        <v>5193678</v>
      </c>
      <c r="I289" s="8">
        <v>5246450</v>
      </c>
      <c r="J289" s="8">
        <v>5299809</v>
      </c>
      <c r="K289" s="8">
        <v>5353205</v>
      </c>
      <c r="L289" s="8">
        <v>5406125</v>
      </c>
      <c r="M289" s="8">
        <v>5458096</v>
      </c>
      <c r="N289" s="8">
        <v>5508684</v>
      </c>
      <c r="O289" s="8">
        <v>5557494</v>
      </c>
      <c r="P289" s="8">
        <v>5604168</v>
      </c>
      <c r="Q289" s="8">
        <v>5648390</v>
      </c>
      <c r="R289" s="8">
        <v>5689882</v>
      </c>
      <c r="S289" s="8">
        <v>5728404</v>
      </c>
      <c r="T289" s="8">
        <v>5763757</v>
      </c>
      <c r="U289" s="8">
        <v>5795777</v>
      </c>
      <c r="V289" s="8">
        <v>5824344</v>
      </c>
      <c r="W289" s="8">
        <v>5849374</v>
      </c>
      <c r="X289" s="8">
        <v>5870823</v>
      </c>
      <c r="Y289" s="8">
        <v>5888685</v>
      </c>
      <c r="Z289" s="8">
        <v>5902993</v>
      </c>
      <c r="AA289" s="8">
        <v>5913821</v>
      </c>
      <c r="AB289" s="8">
        <v>5921281</v>
      </c>
      <c r="AC289" s="8">
        <v>5925521</v>
      </c>
      <c r="AD289" s="8">
        <v>5926734</v>
      </c>
      <c r="AE289" s="8">
        <v>5925146</v>
      </c>
      <c r="AF289" s="8">
        <v>5921025</v>
      </c>
      <c r="AG289" s="8">
        <v>5914679</v>
      </c>
      <c r="AH289" s="8">
        <v>5906453</v>
      </c>
      <c r="AI289" s="8">
        <v>5896730</v>
      </c>
      <c r="AJ289" s="8">
        <v>5885936</v>
      </c>
      <c r="AK289" s="8">
        <v>5874531</v>
      </c>
      <c r="AL289" s="8">
        <v>5863019</v>
      </c>
      <c r="AM289" s="8">
        <v>5851939</v>
      </c>
      <c r="AN289" s="8">
        <v>5841870</v>
      </c>
      <c r="AO289" s="8">
        <v>5833432</v>
      </c>
      <c r="AP289" s="8">
        <v>5827283</v>
      </c>
      <c r="AQ289" s="8">
        <v>5824117</v>
      </c>
      <c r="AR289" s="8">
        <v>5824671</v>
      </c>
      <c r="AS289" s="8">
        <v>5829720</v>
      </c>
      <c r="AT289" s="8">
        <v>5840077</v>
      </c>
    </row>
    <row r="290" spans="1:46" ht="15.75" x14ac:dyDescent="0.25">
      <c r="A290" s="8">
        <v>289</v>
      </c>
      <c r="B290" s="9">
        <v>530700</v>
      </c>
      <c r="C290" s="9" t="s">
        <v>345</v>
      </c>
      <c r="D290" s="12" t="s">
        <v>351</v>
      </c>
      <c r="E290" s="8">
        <v>1242418</v>
      </c>
      <c r="F290" s="8">
        <v>1253798</v>
      </c>
      <c r="G290" s="8">
        <v>1264471</v>
      </c>
      <c r="H290" s="8">
        <v>1274431</v>
      </c>
      <c r="I290" s="8">
        <v>1283674</v>
      </c>
      <c r="J290" s="8">
        <v>1292196</v>
      </c>
      <c r="K290" s="8">
        <v>1299998</v>
      </c>
      <c r="L290" s="8">
        <v>1307079</v>
      </c>
      <c r="M290" s="8">
        <v>1313442</v>
      </c>
      <c r="N290" s="8">
        <v>1319090</v>
      </c>
      <c r="O290" s="8">
        <v>1324030</v>
      </c>
      <c r="P290" s="8">
        <v>1328268</v>
      </c>
      <c r="Q290" s="8">
        <v>1331813</v>
      </c>
      <c r="R290" s="8">
        <v>1334675</v>
      </c>
      <c r="S290" s="8">
        <v>1336867</v>
      </c>
      <c r="T290" s="8">
        <v>1338402</v>
      </c>
      <c r="U290" s="8">
        <v>1339296</v>
      </c>
      <c r="V290" s="8">
        <v>1339565</v>
      </c>
      <c r="W290" s="8">
        <v>1339228</v>
      </c>
      <c r="X290" s="8">
        <v>1338305</v>
      </c>
      <c r="Y290" s="8">
        <v>1336819</v>
      </c>
      <c r="Z290" s="8">
        <v>1334792</v>
      </c>
      <c r="AA290" s="8">
        <v>1332250</v>
      </c>
      <c r="AB290" s="8">
        <v>1329220</v>
      </c>
      <c r="AC290" s="8">
        <v>1325729</v>
      </c>
      <c r="AD290" s="8">
        <v>1321809</v>
      </c>
      <c r="AE290" s="8">
        <v>1317490</v>
      </c>
      <c r="AF290" s="8">
        <v>1312807</v>
      </c>
      <c r="AG290" s="8">
        <v>1307793</v>
      </c>
      <c r="AH290" s="8">
        <v>1302487</v>
      </c>
      <c r="AI290" s="8">
        <v>1296925</v>
      </c>
      <c r="AJ290" s="8">
        <v>1291147</v>
      </c>
      <c r="AK290" s="8">
        <v>1285196</v>
      </c>
      <c r="AL290" s="8">
        <v>1279114</v>
      </c>
      <c r="AM290" s="8">
        <v>1272947</v>
      </c>
      <c r="AN290" s="8">
        <v>1266740</v>
      </c>
      <c r="AO290" s="8">
        <v>1260542</v>
      </c>
      <c r="AP290" s="8">
        <v>1254402</v>
      </c>
      <c r="AQ290" s="8">
        <v>1248371</v>
      </c>
      <c r="AR290" s="8">
        <v>1242504</v>
      </c>
      <c r="AS290" s="8">
        <v>1236853</v>
      </c>
      <c r="AT290" s="8">
        <v>1231476</v>
      </c>
    </row>
    <row r="291" spans="1:46" ht="15.75" x14ac:dyDescent="0.25">
      <c r="A291" s="8">
        <v>290</v>
      </c>
      <c r="B291" s="9">
        <v>530800</v>
      </c>
      <c r="C291" s="9" t="s">
        <v>345</v>
      </c>
      <c r="D291" s="12" t="s">
        <v>352</v>
      </c>
      <c r="E291" s="8">
        <v>2386658</v>
      </c>
      <c r="F291" s="8">
        <v>2404792</v>
      </c>
      <c r="G291" s="8">
        <v>2421771</v>
      </c>
      <c r="H291" s="8">
        <v>2437589</v>
      </c>
      <c r="I291" s="8">
        <v>2452242</v>
      </c>
      <c r="J291" s="8">
        <v>2465727</v>
      </c>
      <c r="K291" s="8">
        <v>2478044</v>
      </c>
      <c r="L291" s="8">
        <v>2489196</v>
      </c>
      <c r="M291" s="8">
        <v>2499186</v>
      </c>
      <c r="N291" s="8">
        <v>2508019</v>
      </c>
      <c r="O291" s="8">
        <v>2515703</v>
      </c>
      <c r="P291" s="8">
        <v>2522249</v>
      </c>
      <c r="Q291" s="8">
        <v>2527667</v>
      </c>
      <c r="R291" s="8">
        <v>2531972</v>
      </c>
      <c r="S291" s="8">
        <v>2535178</v>
      </c>
      <c r="T291" s="8">
        <v>2537304</v>
      </c>
      <c r="U291" s="8">
        <v>2538369</v>
      </c>
      <c r="V291" s="8">
        <v>2538394</v>
      </c>
      <c r="W291" s="8">
        <v>2537404</v>
      </c>
      <c r="X291" s="8">
        <v>2535422</v>
      </c>
      <c r="Y291" s="8">
        <v>2532478</v>
      </c>
      <c r="Z291" s="8">
        <v>2528600</v>
      </c>
      <c r="AA291" s="8">
        <v>2523820</v>
      </c>
      <c r="AB291" s="8">
        <v>2518171</v>
      </c>
      <c r="AC291" s="8">
        <v>2511688</v>
      </c>
      <c r="AD291" s="8">
        <v>2504408</v>
      </c>
      <c r="AE291" s="8">
        <v>2496372</v>
      </c>
      <c r="AF291" s="8">
        <v>2487620</v>
      </c>
      <c r="AG291" s="8">
        <v>2478195</v>
      </c>
      <c r="AH291" s="8">
        <v>2468143</v>
      </c>
      <c r="AI291" s="8">
        <v>2457511</v>
      </c>
      <c r="AJ291" s="8">
        <v>2446348</v>
      </c>
      <c r="AK291" s="8">
        <v>2434704</v>
      </c>
      <c r="AL291" s="8">
        <v>2422634</v>
      </c>
      <c r="AM291" s="8">
        <v>2410192</v>
      </c>
      <c r="AN291" s="8">
        <v>2397435</v>
      </c>
      <c r="AO291" s="8">
        <v>2384422</v>
      </c>
      <c r="AP291" s="8">
        <v>2371215</v>
      </c>
      <c r="AQ291" s="8">
        <v>2357875</v>
      </c>
      <c r="AR291" s="8">
        <v>2344469</v>
      </c>
      <c r="AS291" s="8">
        <v>2331062</v>
      </c>
      <c r="AT291" s="8">
        <v>2317725</v>
      </c>
    </row>
    <row r="292" spans="1:46" ht="15.75" x14ac:dyDescent="0.25">
      <c r="A292" s="8">
        <v>291</v>
      </c>
      <c r="B292" s="9">
        <v>530900</v>
      </c>
      <c r="C292" s="9" t="s">
        <v>345</v>
      </c>
      <c r="D292" s="12" t="s">
        <v>353</v>
      </c>
      <c r="E292" s="8">
        <v>2239293</v>
      </c>
      <c r="F292" s="8">
        <v>2257841</v>
      </c>
      <c r="G292" s="8">
        <v>2275739</v>
      </c>
      <c r="H292" s="8">
        <v>2292925</v>
      </c>
      <c r="I292" s="8">
        <v>2309339</v>
      </c>
      <c r="J292" s="8">
        <v>2324930</v>
      </c>
      <c r="K292" s="8">
        <v>2339646</v>
      </c>
      <c r="L292" s="8">
        <v>2353446</v>
      </c>
      <c r="M292" s="8">
        <v>2366290</v>
      </c>
      <c r="N292" s="8">
        <v>2378144</v>
      </c>
      <c r="O292" s="8">
        <v>2388979</v>
      </c>
      <c r="P292" s="8">
        <v>2398771</v>
      </c>
      <c r="Q292" s="8">
        <v>2407501</v>
      </c>
      <c r="R292" s="8">
        <v>2415153</v>
      </c>
      <c r="S292" s="8">
        <v>2421719</v>
      </c>
      <c r="T292" s="8">
        <v>2427194</v>
      </c>
      <c r="U292" s="8">
        <v>2431578</v>
      </c>
      <c r="V292" s="8">
        <v>2434876</v>
      </c>
      <c r="W292" s="8">
        <v>2437098</v>
      </c>
      <c r="X292" s="8">
        <v>2438259</v>
      </c>
      <c r="Y292" s="8">
        <v>2438379</v>
      </c>
      <c r="Z292" s="8">
        <v>2437483</v>
      </c>
      <c r="AA292" s="8">
        <v>2435600</v>
      </c>
      <c r="AB292" s="8">
        <v>2432764</v>
      </c>
      <c r="AC292" s="8">
        <v>2429016</v>
      </c>
      <c r="AD292" s="8">
        <v>2424398</v>
      </c>
      <c r="AE292" s="8">
        <v>2418961</v>
      </c>
      <c r="AF292" s="8">
        <v>2412758</v>
      </c>
      <c r="AG292" s="8">
        <v>2405848</v>
      </c>
      <c r="AH292" s="8">
        <v>2398295</v>
      </c>
      <c r="AI292" s="8">
        <v>2390168</v>
      </c>
      <c r="AJ292" s="8">
        <v>2381540</v>
      </c>
      <c r="AK292" s="8">
        <v>2372489</v>
      </c>
      <c r="AL292" s="8">
        <v>2363100</v>
      </c>
      <c r="AM292" s="8">
        <v>2353459</v>
      </c>
      <c r="AN292" s="8">
        <v>2343661</v>
      </c>
      <c r="AO292" s="8">
        <v>2333804</v>
      </c>
      <c r="AP292" s="8">
        <v>2323989</v>
      </c>
      <c r="AQ292" s="8">
        <v>2314326</v>
      </c>
      <c r="AR292" s="8">
        <v>2304926</v>
      </c>
      <c r="AS292" s="8">
        <v>2295908</v>
      </c>
      <c r="AT292" s="8">
        <v>2287393</v>
      </c>
    </row>
    <row r="293" spans="1:46" ht="15.75" x14ac:dyDescent="0.25">
      <c r="A293" s="8">
        <v>292</v>
      </c>
      <c r="B293" s="9">
        <v>532300</v>
      </c>
      <c r="C293" s="9" t="s">
        <v>345</v>
      </c>
      <c r="D293" s="12" t="s">
        <v>354</v>
      </c>
      <c r="E293" s="8">
        <v>2400395</v>
      </c>
      <c r="F293" s="8">
        <v>2416565</v>
      </c>
      <c r="G293" s="8">
        <v>2431829</v>
      </c>
      <c r="H293" s="8">
        <v>2446121</v>
      </c>
      <c r="I293" s="8">
        <v>2459380</v>
      </c>
      <c r="J293" s="8">
        <v>2471552</v>
      </c>
      <c r="K293" s="8">
        <v>2482590</v>
      </c>
      <c r="L293" s="8">
        <v>2492452</v>
      </c>
      <c r="M293" s="8">
        <v>2501102</v>
      </c>
      <c r="N293" s="8">
        <v>2508511</v>
      </c>
      <c r="O293" s="8">
        <v>2514655</v>
      </c>
      <c r="P293" s="8">
        <v>2519518</v>
      </c>
      <c r="Q293" s="8">
        <v>2523087</v>
      </c>
      <c r="R293" s="8">
        <v>2525359</v>
      </c>
      <c r="S293" s="8">
        <v>2526334</v>
      </c>
      <c r="T293" s="8">
        <v>2526021</v>
      </c>
      <c r="U293" s="8">
        <v>2524431</v>
      </c>
      <c r="V293" s="8">
        <v>2521586</v>
      </c>
      <c r="W293" s="8">
        <v>2517510</v>
      </c>
      <c r="X293" s="8">
        <v>2512236</v>
      </c>
      <c r="Y293" s="8">
        <v>2505802</v>
      </c>
      <c r="Z293" s="8">
        <v>2498252</v>
      </c>
      <c r="AA293" s="8">
        <v>2489637</v>
      </c>
      <c r="AB293" s="8">
        <v>2480012</v>
      </c>
      <c r="AC293" s="8">
        <v>2469440</v>
      </c>
      <c r="AD293" s="8">
        <v>2457991</v>
      </c>
      <c r="AE293" s="8">
        <v>2445739</v>
      </c>
      <c r="AF293" s="8">
        <v>2432765</v>
      </c>
      <c r="AG293" s="8">
        <v>2419157</v>
      </c>
      <c r="AH293" s="8">
        <v>2405007</v>
      </c>
      <c r="AI293" s="8">
        <v>2390415</v>
      </c>
      <c r="AJ293" s="8">
        <v>2375488</v>
      </c>
      <c r="AK293" s="8">
        <v>2360335</v>
      </c>
      <c r="AL293" s="8">
        <v>2345076</v>
      </c>
      <c r="AM293" s="8">
        <v>2329834</v>
      </c>
      <c r="AN293" s="8">
        <v>2314740</v>
      </c>
      <c r="AO293" s="8">
        <v>2299930</v>
      </c>
      <c r="AP293" s="8">
        <v>2285546</v>
      </c>
      <c r="AQ293" s="8">
        <v>2271737</v>
      </c>
      <c r="AR293" s="8">
        <v>2258657</v>
      </c>
      <c r="AS293" s="8">
        <v>2246468</v>
      </c>
      <c r="AT293" s="8">
        <v>2235336</v>
      </c>
    </row>
    <row r="294" spans="1:46" ht="15.75" x14ac:dyDescent="0.25">
      <c r="A294" s="8">
        <v>293</v>
      </c>
      <c r="B294" s="9">
        <v>532500</v>
      </c>
      <c r="C294" s="9" t="s">
        <v>345</v>
      </c>
      <c r="D294" s="12" t="s">
        <v>355</v>
      </c>
      <c r="E294" s="8">
        <v>4451889</v>
      </c>
      <c r="F294" s="8">
        <v>4478110</v>
      </c>
      <c r="G294" s="8">
        <v>4505313</v>
      </c>
      <c r="H294" s="8">
        <v>4533120</v>
      </c>
      <c r="I294" s="8">
        <v>4561172</v>
      </c>
      <c r="J294" s="8">
        <v>4589132</v>
      </c>
      <c r="K294" s="8">
        <v>4616686</v>
      </c>
      <c r="L294" s="8">
        <v>4643541</v>
      </c>
      <c r="M294" s="8">
        <v>4669428</v>
      </c>
      <c r="N294" s="8">
        <v>4694099</v>
      </c>
      <c r="O294" s="8">
        <v>4717327</v>
      </c>
      <c r="P294" s="8">
        <v>4738909</v>
      </c>
      <c r="Q294" s="8">
        <v>4758663</v>
      </c>
      <c r="R294" s="8">
        <v>4776429</v>
      </c>
      <c r="S294" s="8">
        <v>4792070</v>
      </c>
      <c r="T294" s="8">
        <v>4805470</v>
      </c>
      <c r="U294" s="8">
        <v>4816536</v>
      </c>
      <c r="V294" s="8">
        <v>4825197</v>
      </c>
      <c r="W294" s="8">
        <v>4831404</v>
      </c>
      <c r="X294" s="8">
        <v>4835129</v>
      </c>
      <c r="Y294" s="8">
        <v>4836367</v>
      </c>
      <c r="Z294" s="8">
        <v>4835136</v>
      </c>
      <c r="AA294" s="8">
        <v>4831475</v>
      </c>
      <c r="AB294" s="8">
        <v>4825445</v>
      </c>
      <c r="AC294" s="8">
        <v>4817129</v>
      </c>
      <c r="AD294" s="8">
        <v>4806633</v>
      </c>
      <c r="AE294" s="8">
        <v>4794085</v>
      </c>
      <c r="AF294" s="8">
        <v>4779634</v>
      </c>
      <c r="AG294" s="8">
        <v>4763452</v>
      </c>
      <c r="AH294" s="8">
        <v>4745733</v>
      </c>
      <c r="AI294" s="8">
        <v>4726693</v>
      </c>
      <c r="AJ294" s="8">
        <v>4706570</v>
      </c>
      <c r="AK294" s="8">
        <v>4685624</v>
      </c>
      <c r="AL294" s="8">
        <v>4664137</v>
      </c>
      <c r="AM294" s="8">
        <v>4642414</v>
      </c>
      <c r="AN294" s="8">
        <v>4620781</v>
      </c>
      <c r="AO294" s="8">
        <v>4599587</v>
      </c>
      <c r="AP294" s="8">
        <v>4579202</v>
      </c>
      <c r="AQ294" s="8">
        <v>4560019</v>
      </c>
      <c r="AR294" s="8">
        <v>4542454</v>
      </c>
      <c r="AS294" s="8">
        <v>4526942</v>
      </c>
      <c r="AT294" s="8">
        <v>4513943</v>
      </c>
    </row>
    <row r="295" spans="1:46" ht="15.75" x14ac:dyDescent="0.25">
      <c r="A295" s="8">
        <v>294</v>
      </c>
      <c r="B295" s="9">
        <v>532600</v>
      </c>
      <c r="C295" s="9" t="s">
        <v>345</v>
      </c>
      <c r="D295" s="12" t="s">
        <v>356</v>
      </c>
      <c r="E295" s="8">
        <v>3481538</v>
      </c>
      <c r="F295" s="8">
        <v>3502975</v>
      </c>
      <c r="G295" s="8">
        <v>3526053</v>
      </c>
      <c r="H295" s="8">
        <v>3550381</v>
      </c>
      <c r="I295" s="8">
        <v>3575593</v>
      </c>
      <c r="J295" s="8">
        <v>3601342</v>
      </c>
      <c r="K295" s="8">
        <v>3627305</v>
      </c>
      <c r="L295" s="8">
        <v>3653177</v>
      </c>
      <c r="M295" s="8">
        <v>3678678</v>
      </c>
      <c r="N295" s="8">
        <v>3703546</v>
      </c>
      <c r="O295" s="8">
        <v>3727543</v>
      </c>
      <c r="P295" s="8">
        <v>3750451</v>
      </c>
      <c r="Q295" s="8">
        <v>3772074</v>
      </c>
      <c r="R295" s="8">
        <v>3792238</v>
      </c>
      <c r="S295" s="8">
        <v>3810788</v>
      </c>
      <c r="T295" s="8">
        <v>3827593</v>
      </c>
      <c r="U295" s="8">
        <v>3842543</v>
      </c>
      <c r="V295" s="8">
        <v>3855548</v>
      </c>
      <c r="W295" s="8">
        <v>3866541</v>
      </c>
      <c r="X295" s="8">
        <v>3875476</v>
      </c>
      <c r="Y295" s="8">
        <v>3882327</v>
      </c>
      <c r="Z295" s="8">
        <v>3887090</v>
      </c>
      <c r="AA295" s="8">
        <v>3889785</v>
      </c>
      <c r="AB295" s="8">
        <v>3890450</v>
      </c>
      <c r="AC295" s="8">
        <v>3889146</v>
      </c>
      <c r="AD295" s="8">
        <v>3885955</v>
      </c>
      <c r="AE295" s="8">
        <v>3880981</v>
      </c>
      <c r="AF295" s="8">
        <v>3874348</v>
      </c>
      <c r="AG295" s="8">
        <v>3866203</v>
      </c>
      <c r="AH295" s="8">
        <v>3856714</v>
      </c>
      <c r="AI295" s="8">
        <v>3846070</v>
      </c>
      <c r="AJ295" s="8">
        <v>3834481</v>
      </c>
      <c r="AK295" s="8">
        <v>3822180</v>
      </c>
      <c r="AL295" s="8">
        <v>3809419</v>
      </c>
      <c r="AM295" s="8">
        <v>3796475</v>
      </c>
      <c r="AN295" s="8">
        <v>3783642</v>
      </c>
      <c r="AO295" s="8">
        <v>3771238</v>
      </c>
      <c r="AP295" s="8">
        <v>3759603</v>
      </c>
      <c r="AQ295" s="8">
        <v>3749097</v>
      </c>
      <c r="AR295" s="8">
        <v>3740101</v>
      </c>
      <c r="AS295" s="8">
        <v>3733019</v>
      </c>
      <c r="AT295" s="8">
        <v>3728276</v>
      </c>
    </row>
    <row r="296" spans="1:46" ht="15.75" x14ac:dyDescent="0.25">
      <c r="A296" s="8">
        <v>295</v>
      </c>
      <c r="B296" s="9">
        <v>532800</v>
      </c>
      <c r="C296" s="9" t="s">
        <v>345</v>
      </c>
      <c r="D296" s="12" t="s">
        <v>357</v>
      </c>
      <c r="E296" s="8">
        <v>1290923</v>
      </c>
      <c r="F296" s="8">
        <v>1301331</v>
      </c>
      <c r="G296" s="8">
        <v>1311232</v>
      </c>
      <c r="H296" s="8">
        <v>1320601</v>
      </c>
      <c r="I296" s="8">
        <v>1329417</v>
      </c>
      <c r="J296" s="8">
        <v>1337659</v>
      </c>
      <c r="K296" s="8">
        <v>1345310</v>
      </c>
      <c r="L296" s="8">
        <v>1352354</v>
      </c>
      <c r="M296" s="8">
        <v>1358778</v>
      </c>
      <c r="N296" s="8">
        <v>1364570</v>
      </c>
      <c r="O296" s="8">
        <v>1369723</v>
      </c>
      <c r="P296" s="8">
        <v>1374228</v>
      </c>
      <c r="Q296" s="8">
        <v>1378082</v>
      </c>
      <c r="R296" s="8">
        <v>1381282</v>
      </c>
      <c r="S296" s="8">
        <v>1383828</v>
      </c>
      <c r="T296" s="8">
        <v>1385722</v>
      </c>
      <c r="U296" s="8">
        <v>1386968</v>
      </c>
      <c r="V296" s="8">
        <v>1387572</v>
      </c>
      <c r="W296" s="8">
        <v>1387543</v>
      </c>
      <c r="X296" s="8">
        <v>1386891</v>
      </c>
      <c r="Y296" s="8">
        <v>1385630</v>
      </c>
      <c r="Z296" s="8">
        <v>1383775</v>
      </c>
      <c r="AA296" s="8">
        <v>1381343</v>
      </c>
      <c r="AB296" s="8">
        <v>1378353</v>
      </c>
      <c r="AC296" s="8">
        <v>1374827</v>
      </c>
      <c r="AD296" s="8">
        <v>1370790</v>
      </c>
      <c r="AE296" s="8">
        <v>1366266</v>
      </c>
      <c r="AF296" s="8">
        <v>1361284</v>
      </c>
      <c r="AG296" s="8">
        <v>1355875</v>
      </c>
      <c r="AH296" s="8">
        <v>1350072</v>
      </c>
      <c r="AI296" s="8">
        <v>1343908</v>
      </c>
      <c r="AJ296" s="8">
        <v>1337422</v>
      </c>
      <c r="AK296" s="8">
        <v>1330652</v>
      </c>
      <c r="AL296" s="8">
        <v>1323639</v>
      </c>
      <c r="AM296" s="8">
        <v>1316427</v>
      </c>
      <c r="AN296" s="8">
        <v>1309063</v>
      </c>
      <c r="AO296" s="8">
        <v>1301593</v>
      </c>
      <c r="AP296" s="8">
        <v>1294068</v>
      </c>
      <c r="AQ296" s="8">
        <v>1286540</v>
      </c>
      <c r="AR296" s="8">
        <v>1279063</v>
      </c>
      <c r="AS296" s="8">
        <v>1271696</v>
      </c>
      <c r="AT296" s="8">
        <v>1264495</v>
      </c>
    </row>
    <row r="297" spans="1:46" ht="15.75" x14ac:dyDescent="0.25">
      <c r="A297" s="8">
        <v>296</v>
      </c>
      <c r="B297" s="9">
        <v>532900</v>
      </c>
      <c r="C297" s="9" t="s">
        <v>345</v>
      </c>
      <c r="D297" s="12" t="s">
        <v>358</v>
      </c>
      <c r="E297" s="8">
        <v>3317758</v>
      </c>
      <c r="F297" s="8">
        <v>3337303</v>
      </c>
      <c r="G297" s="8">
        <v>3356632</v>
      </c>
      <c r="H297" s="8">
        <v>3375550</v>
      </c>
      <c r="I297" s="8">
        <v>3393876</v>
      </c>
      <c r="J297" s="8">
        <v>3411441</v>
      </c>
      <c r="K297" s="8">
        <v>3428090</v>
      </c>
      <c r="L297" s="8">
        <v>3443679</v>
      </c>
      <c r="M297" s="8">
        <v>3458079</v>
      </c>
      <c r="N297" s="8">
        <v>3471173</v>
      </c>
      <c r="O297" s="8">
        <v>3482857</v>
      </c>
      <c r="P297" s="8">
        <v>3493040</v>
      </c>
      <c r="Q297" s="8">
        <v>3501645</v>
      </c>
      <c r="R297" s="8">
        <v>3508606</v>
      </c>
      <c r="S297" s="8">
        <v>3513871</v>
      </c>
      <c r="T297" s="8">
        <v>3517401</v>
      </c>
      <c r="U297" s="8">
        <v>3519170</v>
      </c>
      <c r="V297" s="8">
        <v>3519166</v>
      </c>
      <c r="W297" s="8">
        <v>3517387</v>
      </c>
      <c r="X297" s="8">
        <v>3513848</v>
      </c>
      <c r="Y297" s="8">
        <v>3508573</v>
      </c>
      <c r="Z297" s="8">
        <v>3501602</v>
      </c>
      <c r="AA297" s="8">
        <v>3492985</v>
      </c>
      <c r="AB297" s="8">
        <v>3482789</v>
      </c>
      <c r="AC297" s="8">
        <v>3471091</v>
      </c>
      <c r="AD297" s="8">
        <v>3457980</v>
      </c>
      <c r="AE297" s="8">
        <v>3443562</v>
      </c>
      <c r="AF297" s="8">
        <v>3427952</v>
      </c>
      <c r="AG297" s="8">
        <v>3411281</v>
      </c>
      <c r="AH297" s="8">
        <v>3393690</v>
      </c>
      <c r="AI297" s="8">
        <v>3375335</v>
      </c>
      <c r="AJ297" s="8">
        <v>3356385</v>
      </c>
      <c r="AK297" s="8">
        <v>3337021</v>
      </c>
      <c r="AL297" s="8">
        <v>3317438</v>
      </c>
      <c r="AM297" s="8">
        <v>3297842</v>
      </c>
      <c r="AN297" s="8">
        <v>3278455</v>
      </c>
      <c r="AO297" s="8">
        <v>3259509</v>
      </c>
      <c r="AP297" s="8">
        <v>3241251</v>
      </c>
      <c r="AQ297" s="8">
        <v>3223941</v>
      </c>
      <c r="AR297" s="8">
        <v>3207849</v>
      </c>
      <c r="AS297" s="8">
        <v>3193263</v>
      </c>
      <c r="AT297" s="8">
        <v>3180479</v>
      </c>
    </row>
    <row r="298" spans="1:46" ht="15.75" x14ac:dyDescent="0.25">
      <c r="A298" s="8">
        <v>297</v>
      </c>
      <c r="B298" s="9">
        <v>533100</v>
      </c>
      <c r="C298" s="9" t="s">
        <v>345</v>
      </c>
      <c r="D298" s="12" t="s">
        <v>359</v>
      </c>
      <c r="E298" s="8">
        <v>1305541</v>
      </c>
      <c r="F298" s="8">
        <v>1315638</v>
      </c>
      <c r="G298" s="8">
        <v>1325626</v>
      </c>
      <c r="H298" s="8">
        <v>1335438</v>
      </c>
      <c r="I298" s="8">
        <v>1345010</v>
      </c>
      <c r="J298" s="8">
        <v>1354282</v>
      </c>
      <c r="K298" s="8">
        <v>1363199</v>
      </c>
      <c r="L298" s="8">
        <v>1371710</v>
      </c>
      <c r="M298" s="8">
        <v>1379768</v>
      </c>
      <c r="N298" s="8">
        <v>1387332</v>
      </c>
      <c r="O298" s="8">
        <v>1394362</v>
      </c>
      <c r="P298" s="8">
        <v>1400826</v>
      </c>
      <c r="Q298" s="8">
        <v>1406694</v>
      </c>
      <c r="R298" s="8">
        <v>1411940</v>
      </c>
      <c r="S298" s="8">
        <v>1416545</v>
      </c>
      <c r="T298" s="8">
        <v>1420491</v>
      </c>
      <c r="U298" s="8">
        <v>1423767</v>
      </c>
      <c r="V298" s="8">
        <v>1426364</v>
      </c>
      <c r="W298" s="8">
        <v>1428280</v>
      </c>
      <c r="X298" s="8">
        <v>1429514</v>
      </c>
      <c r="Y298" s="8">
        <v>1430072</v>
      </c>
      <c r="Z298" s="8">
        <v>1429963</v>
      </c>
      <c r="AA298" s="8">
        <v>1429201</v>
      </c>
      <c r="AB298" s="8">
        <v>1427804</v>
      </c>
      <c r="AC298" s="8">
        <v>1425794</v>
      </c>
      <c r="AD298" s="8">
        <v>1423198</v>
      </c>
      <c r="AE298" s="8">
        <v>1420047</v>
      </c>
      <c r="AF298" s="8">
        <v>1416375</v>
      </c>
      <c r="AG298" s="8">
        <v>1412222</v>
      </c>
      <c r="AH298" s="8">
        <v>1407633</v>
      </c>
      <c r="AI298" s="8">
        <v>1402655</v>
      </c>
      <c r="AJ298" s="8">
        <v>1397341</v>
      </c>
      <c r="AK298" s="8">
        <v>1391748</v>
      </c>
      <c r="AL298" s="8">
        <v>1385936</v>
      </c>
      <c r="AM298" s="8">
        <v>1379970</v>
      </c>
      <c r="AN298" s="8">
        <v>1373922</v>
      </c>
      <c r="AO298" s="8">
        <v>1367864</v>
      </c>
      <c r="AP298" s="8">
        <v>1361874</v>
      </c>
      <c r="AQ298" s="8">
        <v>1356036</v>
      </c>
      <c r="AR298" s="8">
        <v>1350436</v>
      </c>
      <c r="AS298" s="8">
        <v>1345166</v>
      </c>
      <c r="AT298" s="8">
        <v>1340321</v>
      </c>
    </row>
    <row r="299" spans="1:46" ht="15.75" x14ac:dyDescent="0.25">
      <c r="A299" s="8">
        <v>298</v>
      </c>
      <c r="B299" s="9">
        <v>533300</v>
      </c>
      <c r="C299" s="9" t="s">
        <v>345</v>
      </c>
      <c r="D299" s="12" t="s">
        <v>360</v>
      </c>
      <c r="E299" s="8">
        <v>548146</v>
      </c>
      <c r="F299" s="8">
        <v>552662</v>
      </c>
      <c r="G299" s="8">
        <v>557176</v>
      </c>
      <c r="H299" s="8">
        <v>561655</v>
      </c>
      <c r="I299" s="8">
        <v>566070</v>
      </c>
      <c r="J299" s="8">
        <v>570391</v>
      </c>
      <c r="K299" s="8">
        <v>574591</v>
      </c>
      <c r="L299" s="8">
        <v>578645</v>
      </c>
      <c r="M299" s="8">
        <v>582532</v>
      </c>
      <c r="N299" s="8">
        <v>586229</v>
      </c>
      <c r="O299" s="8">
        <v>589717</v>
      </c>
      <c r="P299" s="8">
        <v>592980</v>
      </c>
      <c r="Q299" s="8">
        <v>596003</v>
      </c>
      <c r="R299" s="8">
        <v>598771</v>
      </c>
      <c r="S299" s="8">
        <v>601275</v>
      </c>
      <c r="T299" s="8">
        <v>603504</v>
      </c>
      <c r="U299" s="8">
        <v>605452</v>
      </c>
      <c r="V299" s="8">
        <v>607112</v>
      </c>
      <c r="W299" s="8">
        <v>608482</v>
      </c>
      <c r="X299" s="8">
        <v>609560</v>
      </c>
      <c r="Y299" s="8">
        <v>610346</v>
      </c>
      <c r="Z299" s="8">
        <v>610843</v>
      </c>
      <c r="AA299" s="8">
        <v>611056</v>
      </c>
      <c r="AB299" s="8">
        <v>610989</v>
      </c>
      <c r="AC299" s="8">
        <v>610652</v>
      </c>
      <c r="AD299" s="8">
        <v>610055</v>
      </c>
      <c r="AE299" s="8">
        <v>609210</v>
      </c>
      <c r="AF299" s="8">
        <v>608131</v>
      </c>
      <c r="AG299" s="8">
        <v>606833</v>
      </c>
      <c r="AH299" s="8">
        <v>605336</v>
      </c>
      <c r="AI299" s="8">
        <v>603658</v>
      </c>
      <c r="AJ299" s="8">
        <v>601822</v>
      </c>
      <c r="AK299" s="8">
        <v>599852</v>
      </c>
      <c r="AL299" s="8">
        <v>597772</v>
      </c>
      <c r="AM299" s="8">
        <v>595612</v>
      </c>
      <c r="AN299" s="8">
        <v>593400</v>
      </c>
      <c r="AO299" s="8">
        <v>591168</v>
      </c>
      <c r="AP299" s="8">
        <v>588950</v>
      </c>
      <c r="AQ299" s="8">
        <v>586781</v>
      </c>
      <c r="AR299" s="8">
        <v>584698</v>
      </c>
      <c r="AS299" s="8">
        <v>582741</v>
      </c>
      <c r="AT299" s="8">
        <v>580951</v>
      </c>
    </row>
    <row r="300" spans="1:46" ht="15.75" x14ac:dyDescent="0.25">
      <c r="A300" s="8">
        <v>299</v>
      </c>
      <c r="B300" s="9">
        <v>533400</v>
      </c>
      <c r="C300" s="9" t="s">
        <v>345</v>
      </c>
      <c r="D300" s="12" t="s">
        <v>361</v>
      </c>
      <c r="E300" s="8">
        <v>383410</v>
      </c>
      <c r="F300" s="8">
        <v>387491</v>
      </c>
      <c r="G300" s="8">
        <v>391291</v>
      </c>
      <c r="H300" s="8">
        <v>394817</v>
      </c>
      <c r="I300" s="8">
        <v>398077</v>
      </c>
      <c r="J300" s="8">
        <v>401078</v>
      </c>
      <c r="K300" s="8">
        <v>403828</v>
      </c>
      <c r="L300" s="8">
        <v>406335</v>
      </c>
      <c r="M300" s="8">
        <v>408604</v>
      </c>
      <c r="N300" s="8">
        <v>410644</v>
      </c>
      <c r="O300" s="8">
        <v>412462</v>
      </c>
      <c r="P300" s="8">
        <v>414064</v>
      </c>
      <c r="Q300" s="8">
        <v>415458</v>
      </c>
      <c r="R300" s="8">
        <v>416650</v>
      </c>
      <c r="S300" s="8">
        <v>417648</v>
      </c>
      <c r="T300" s="8">
        <v>418458</v>
      </c>
      <c r="U300" s="8">
        <v>419086</v>
      </c>
      <c r="V300" s="8">
        <v>419540</v>
      </c>
      <c r="W300" s="8">
        <v>419825</v>
      </c>
      <c r="X300" s="8">
        <v>419948</v>
      </c>
      <c r="Y300" s="8">
        <v>419916</v>
      </c>
      <c r="Z300" s="8">
        <v>419734</v>
      </c>
      <c r="AA300" s="8">
        <v>419409</v>
      </c>
      <c r="AB300" s="8">
        <v>418947</v>
      </c>
      <c r="AC300" s="8">
        <v>418354</v>
      </c>
      <c r="AD300" s="8">
        <v>417636</v>
      </c>
      <c r="AE300" s="8">
        <v>416799</v>
      </c>
      <c r="AF300" s="8">
        <v>415849</v>
      </c>
      <c r="AG300" s="8">
        <v>414790</v>
      </c>
      <c r="AH300" s="8">
        <v>413630</v>
      </c>
      <c r="AI300" s="8">
        <v>412373</v>
      </c>
      <c r="AJ300" s="8">
        <v>411025</v>
      </c>
      <c r="AK300" s="8">
        <v>409591</v>
      </c>
      <c r="AL300" s="8">
        <v>408078</v>
      </c>
      <c r="AM300" s="8">
        <v>406489</v>
      </c>
      <c r="AN300" s="8">
        <v>404830</v>
      </c>
      <c r="AO300" s="8">
        <v>403107</v>
      </c>
      <c r="AP300" s="8">
        <v>401324</v>
      </c>
      <c r="AQ300" s="8">
        <v>399486</v>
      </c>
      <c r="AR300" s="8">
        <v>397598</v>
      </c>
      <c r="AS300" s="8">
        <v>395665</v>
      </c>
      <c r="AT300" s="8">
        <v>393692</v>
      </c>
    </row>
    <row r="301" spans="1:46" ht="15.75" x14ac:dyDescent="0.25">
      <c r="A301" s="8">
        <v>300</v>
      </c>
      <c r="B301" s="9">
        <v>540100</v>
      </c>
      <c r="C301" s="9" t="s">
        <v>362</v>
      </c>
      <c r="D301" s="12" t="s">
        <v>363</v>
      </c>
      <c r="E301" s="8">
        <v>857369</v>
      </c>
      <c r="F301" s="8">
        <v>867877</v>
      </c>
      <c r="G301" s="8">
        <v>877567</v>
      </c>
      <c r="H301" s="8">
        <v>886480</v>
      </c>
      <c r="I301" s="8">
        <v>894650</v>
      </c>
      <c r="J301" s="8">
        <v>902113</v>
      </c>
      <c r="K301" s="8">
        <v>908904</v>
      </c>
      <c r="L301" s="8">
        <v>915054</v>
      </c>
      <c r="M301" s="8">
        <v>920596</v>
      </c>
      <c r="N301" s="8">
        <v>925558</v>
      </c>
      <c r="O301" s="8">
        <v>929970</v>
      </c>
      <c r="P301" s="8">
        <v>933858</v>
      </c>
      <c r="Q301" s="8">
        <v>937250</v>
      </c>
      <c r="R301" s="8">
        <v>940168</v>
      </c>
      <c r="S301" s="8">
        <v>942637</v>
      </c>
      <c r="T301" s="8">
        <v>944679</v>
      </c>
      <c r="U301" s="8">
        <v>946314</v>
      </c>
      <c r="V301" s="8">
        <v>947561</v>
      </c>
      <c r="W301" s="8">
        <v>948439</v>
      </c>
      <c r="X301" s="8">
        <v>948964</v>
      </c>
      <c r="Y301" s="8">
        <v>949151</v>
      </c>
      <c r="Z301" s="8">
        <v>949015</v>
      </c>
      <c r="AA301" s="8">
        <v>948568</v>
      </c>
      <c r="AB301" s="8">
        <v>947822</v>
      </c>
      <c r="AC301" s="8">
        <v>946785</v>
      </c>
      <c r="AD301" s="8">
        <v>945469</v>
      </c>
      <c r="AE301" s="8">
        <v>943878</v>
      </c>
      <c r="AF301" s="8">
        <v>942021</v>
      </c>
      <c r="AG301" s="8">
        <v>939900</v>
      </c>
      <c r="AH301" s="8">
        <v>937521</v>
      </c>
      <c r="AI301" s="8">
        <v>934884</v>
      </c>
      <c r="AJ301" s="8">
        <v>931991</v>
      </c>
      <c r="AK301" s="8">
        <v>928841</v>
      </c>
      <c r="AL301" s="8">
        <v>925431</v>
      </c>
      <c r="AM301" s="8">
        <v>921760</v>
      </c>
      <c r="AN301" s="8">
        <v>917822</v>
      </c>
      <c r="AO301" s="8">
        <v>913611</v>
      </c>
      <c r="AP301" s="8">
        <v>909120</v>
      </c>
      <c r="AQ301" s="8">
        <v>904341</v>
      </c>
      <c r="AR301" s="8">
        <v>899264</v>
      </c>
      <c r="AS301" s="8">
        <v>893877</v>
      </c>
      <c r="AT301" s="8">
        <v>888168</v>
      </c>
    </row>
    <row r="302" spans="1:46" ht="15.75" x14ac:dyDescent="0.25">
      <c r="A302" s="8">
        <v>301</v>
      </c>
      <c r="B302" s="9">
        <v>540200</v>
      </c>
      <c r="C302" s="9" t="s">
        <v>362</v>
      </c>
      <c r="D302" s="12" t="s">
        <v>364</v>
      </c>
      <c r="E302" s="8">
        <v>790981</v>
      </c>
      <c r="F302" s="8">
        <v>798177</v>
      </c>
      <c r="G302" s="8">
        <v>805686</v>
      </c>
      <c r="H302" s="8">
        <v>813423</v>
      </c>
      <c r="I302" s="8">
        <v>821307</v>
      </c>
      <c r="J302" s="8">
        <v>829264</v>
      </c>
      <c r="K302" s="8">
        <v>837223</v>
      </c>
      <c r="L302" s="8">
        <v>845119</v>
      </c>
      <c r="M302" s="8">
        <v>852888</v>
      </c>
      <c r="N302" s="8">
        <v>860476</v>
      </c>
      <c r="O302" s="8">
        <v>867830</v>
      </c>
      <c r="P302" s="8">
        <v>874903</v>
      </c>
      <c r="Q302" s="8">
        <v>881653</v>
      </c>
      <c r="R302" s="8">
        <v>888040</v>
      </c>
      <c r="S302" s="8">
        <v>894033</v>
      </c>
      <c r="T302" s="8">
        <v>899602</v>
      </c>
      <c r="U302" s="8">
        <v>904723</v>
      </c>
      <c r="V302" s="8">
        <v>909378</v>
      </c>
      <c r="W302" s="8">
        <v>913551</v>
      </c>
      <c r="X302" s="8">
        <v>917234</v>
      </c>
      <c r="Y302" s="8">
        <v>920419</v>
      </c>
      <c r="Z302" s="8">
        <v>923108</v>
      </c>
      <c r="AA302" s="8">
        <v>925303</v>
      </c>
      <c r="AB302" s="8">
        <v>927014</v>
      </c>
      <c r="AC302" s="8">
        <v>928255</v>
      </c>
      <c r="AD302" s="8">
        <v>929042</v>
      </c>
      <c r="AE302" s="8">
        <v>929399</v>
      </c>
      <c r="AF302" s="8">
        <v>929354</v>
      </c>
      <c r="AG302" s="8">
        <v>928939</v>
      </c>
      <c r="AH302" s="8">
        <v>928189</v>
      </c>
      <c r="AI302" s="8">
        <v>927148</v>
      </c>
      <c r="AJ302" s="8">
        <v>925860</v>
      </c>
      <c r="AK302" s="8">
        <v>924377</v>
      </c>
      <c r="AL302" s="8">
        <v>922753</v>
      </c>
      <c r="AM302" s="8">
        <v>921050</v>
      </c>
      <c r="AN302" s="8">
        <v>919332</v>
      </c>
      <c r="AO302" s="8">
        <v>917669</v>
      </c>
      <c r="AP302" s="8">
        <v>916133</v>
      </c>
      <c r="AQ302" s="8">
        <v>914806</v>
      </c>
      <c r="AR302" s="8">
        <v>913768</v>
      </c>
      <c r="AS302" s="8">
        <v>913110</v>
      </c>
      <c r="AT302" s="8">
        <v>912924</v>
      </c>
    </row>
    <row r="303" spans="1:46" ht="15.75" x14ac:dyDescent="0.25">
      <c r="A303" s="8">
        <v>302</v>
      </c>
      <c r="B303" s="9">
        <v>540300</v>
      </c>
      <c r="C303" s="9" t="s">
        <v>362</v>
      </c>
      <c r="D303" s="12" t="s">
        <v>365</v>
      </c>
      <c r="E303" s="8">
        <v>754276</v>
      </c>
      <c r="F303" s="8">
        <v>760964</v>
      </c>
      <c r="G303" s="8">
        <v>768041</v>
      </c>
      <c r="H303" s="8">
        <v>775420</v>
      </c>
      <c r="I303" s="8">
        <v>783020</v>
      </c>
      <c r="J303" s="8">
        <v>790764</v>
      </c>
      <c r="K303" s="8">
        <v>798578</v>
      </c>
      <c r="L303" s="8">
        <v>806396</v>
      </c>
      <c r="M303" s="8">
        <v>814152</v>
      </c>
      <c r="N303" s="8">
        <v>821789</v>
      </c>
      <c r="O303" s="8">
        <v>829253</v>
      </c>
      <c r="P303" s="8">
        <v>836493</v>
      </c>
      <c r="Q303" s="8">
        <v>843464</v>
      </c>
      <c r="R303" s="8">
        <v>850127</v>
      </c>
      <c r="S303" s="8">
        <v>856445</v>
      </c>
      <c r="T303" s="8">
        <v>862386</v>
      </c>
      <c r="U303" s="8">
        <v>867925</v>
      </c>
      <c r="V303" s="8">
        <v>873039</v>
      </c>
      <c r="W303" s="8">
        <v>877711</v>
      </c>
      <c r="X303" s="8">
        <v>881928</v>
      </c>
      <c r="Y303" s="8">
        <v>885681</v>
      </c>
      <c r="Z303" s="8">
        <v>888967</v>
      </c>
      <c r="AA303" s="8">
        <v>891786</v>
      </c>
      <c r="AB303" s="8">
        <v>894145</v>
      </c>
      <c r="AC303" s="8">
        <v>896053</v>
      </c>
      <c r="AD303" s="8">
        <v>897525</v>
      </c>
      <c r="AE303" s="8">
        <v>898580</v>
      </c>
      <c r="AF303" s="8">
        <v>899243</v>
      </c>
      <c r="AG303" s="8">
        <v>899541</v>
      </c>
      <c r="AH303" s="8">
        <v>899507</v>
      </c>
      <c r="AI303" s="8">
        <v>899180</v>
      </c>
      <c r="AJ303" s="8">
        <v>898602</v>
      </c>
      <c r="AK303" s="8">
        <v>897819</v>
      </c>
      <c r="AL303" s="8">
        <v>896883</v>
      </c>
      <c r="AM303" s="8">
        <v>895850</v>
      </c>
      <c r="AN303" s="8">
        <v>894781</v>
      </c>
      <c r="AO303" s="8">
        <v>893740</v>
      </c>
      <c r="AP303" s="8">
        <v>892799</v>
      </c>
      <c r="AQ303" s="8">
        <v>892030</v>
      </c>
      <c r="AR303" s="8">
        <v>891514</v>
      </c>
      <c r="AS303" s="8">
        <v>891334</v>
      </c>
      <c r="AT303" s="8">
        <v>891577</v>
      </c>
    </row>
    <row r="304" spans="1:46" ht="15.75" x14ac:dyDescent="0.25">
      <c r="A304" s="8">
        <v>303</v>
      </c>
      <c r="B304" s="9">
        <v>540400</v>
      </c>
      <c r="C304" s="9" t="s">
        <v>362</v>
      </c>
      <c r="D304" s="12" t="s">
        <v>366</v>
      </c>
      <c r="E304" s="8">
        <v>236212</v>
      </c>
      <c r="F304" s="8">
        <v>238893</v>
      </c>
      <c r="G304" s="8">
        <v>241530</v>
      </c>
      <c r="H304" s="8">
        <v>244114</v>
      </c>
      <c r="I304" s="8">
        <v>246635</v>
      </c>
      <c r="J304" s="8">
        <v>249083</v>
      </c>
      <c r="K304" s="8">
        <v>251451</v>
      </c>
      <c r="L304" s="8">
        <v>253731</v>
      </c>
      <c r="M304" s="8">
        <v>255916</v>
      </c>
      <c r="N304" s="8">
        <v>257999</v>
      </c>
      <c r="O304" s="8">
        <v>259976</v>
      </c>
      <c r="P304" s="8">
        <v>261840</v>
      </c>
      <c r="Q304" s="8">
        <v>263588</v>
      </c>
      <c r="R304" s="8">
        <v>265215</v>
      </c>
      <c r="S304" s="8">
        <v>266719</v>
      </c>
      <c r="T304" s="8">
        <v>268097</v>
      </c>
      <c r="U304" s="8">
        <v>269347</v>
      </c>
      <c r="V304" s="8">
        <v>270468</v>
      </c>
      <c r="W304" s="8">
        <v>271460</v>
      </c>
      <c r="X304" s="8">
        <v>272322</v>
      </c>
      <c r="Y304" s="8">
        <v>273055</v>
      </c>
      <c r="Z304" s="8">
        <v>273661</v>
      </c>
      <c r="AA304" s="8">
        <v>274141</v>
      </c>
      <c r="AB304" s="8">
        <v>274499</v>
      </c>
      <c r="AC304" s="8">
        <v>274738</v>
      </c>
      <c r="AD304" s="8">
        <v>274860</v>
      </c>
      <c r="AE304" s="8">
        <v>274872</v>
      </c>
      <c r="AF304" s="8">
        <v>274779</v>
      </c>
      <c r="AG304" s="8">
        <v>274585</v>
      </c>
      <c r="AH304" s="8">
        <v>274299</v>
      </c>
      <c r="AI304" s="8">
        <v>273926</v>
      </c>
      <c r="AJ304" s="8">
        <v>273475</v>
      </c>
      <c r="AK304" s="8">
        <v>272953</v>
      </c>
      <c r="AL304" s="8">
        <v>272372</v>
      </c>
      <c r="AM304" s="8">
        <v>271739</v>
      </c>
      <c r="AN304" s="8">
        <v>271065</v>
      </c>
      <c r="AO304" s="8">
        <v>270362</v>
      </c>
      <c r="AP304" s="8">
        <v>269640</v>
      </c>
      <c r="AQ304" s="8">
        <v>268913</v>
      </c>
      <c r="AR304" s="8">
        <v>268193</v>
      </c>
      <c r="AS304" s="8">
        <v>267494</v>
      </c>
      <c r="AT304" s="8">
        <v>266830</v>
      </c>
    </row>
    <row r="305" spans="1:46" ht="15.75" x14ac:dyDescent="0.25">
      <c r="A305" s="8">
        <v>304</v>
      </c>
      <c r="B305" s="9">
        <v>540500</v>
      </c>
      <c r="C305" s="9" t="s">
        <v>362</v>
      </c>
      <c r="D305" s="12" t="s">
        <v>367</v>
      </c>
      <c r="E305" s="8">
        <v>350321</v>
      </c>
      <c r="F305" s="8">
        <v>353990</v>
      </c>
      <c r="G305" s="8">
        <v>357522</v>
      </c>
      <c r="H305" s="8">
        <v>360911</v>
      </c>
      <c r="I305" s="8">
        <v>364147</v>
      </c>
      <c r="J305" s="8">
        <v>367225</v>
      </c>
      <c r="K305" s="8">
        <v>370137</v>
      </c>
      <c r="L305" s="8">
        <v>372879</v>
      </c>
      <c r="M305" s="8">
        <v>375445</v>
      </c>
      <c r="N305" s="8">
        <v>377832</v>
      </c>
      <c r="O305" s="8">
        <v>380036</v>
      </c>
      <c r="P305" s="8">
        <v>382055</v>
      </c>
      <c r="Q305" s="8">
        <v>383887</v>
      </c>
      <c r="R305" s="8">
        <v>385531</v>
      </c>
      <c r="S305" s="8">
        <v>386986</v>
      </c>
      <c r="T305" s="8">
        <v>388253</v>
      </c>
      <c r="U305" s="8">
        <v>389334</v>
      </c>
      <c r="V305" s="8">
        <v>390229</v>
      </c>
      <c r="W305" s="8">
        <v>390942</v>
      </c>
      <c r="X305" s="8">
        <v>391475</v>
      </c>
      <c r="Y305" s="8">
        <v>391834</v>
      </c>
      <c r="Z305" s="8">
        <v>392022</v>
      </c>
      <c r="AA305" s="8">
        <v>392046</v>
      </c>
      <c r="AB305" s="8">
        <v>391911</v>
      </c>
      <c r="AC305" s="8">
        <v>391624</v>
      </c>
      <c r="AD305" s="8">
        <v>391194</v>
      </c>
      <c r="AE305" s="8">
        <v>390629</v>
      </c>
      <c r="AF305" s="8">
        <v>389938</v>
      </c>
      <c r="AG305" s="8">
        <v>389131</v>
      </c>
      <c r="AH305" s="8">
        <v>388218</v>
      </c>
      <c r="AI305" s="8">
        <v>387212</v>
      </c>
      <c r="AJ305" s="8">
        <v>386124</v>
      </c>
      <c r="AK305" s="8">
        <v>384967</v>
      </c>
      <c r="AL305" s="8">
        <v>383754</v>
      </c>
      <c r="AM305" s="8">
        <v>382501</v>
      </c>
      <c r="AN305" s="8">
        <v>381222</v>
      </c>
      <c r="AO305" s="8">
        <v>379933</v>
      </c>
      <c r="AP305" s="8">
        <v>378650</v>
      </c>
      <c r="AQ305" s="8">
        <v>377392</v>
      </c>
      <c r="AR305" s="8">
        <v>376175</v>
      </c>
      <c r="AS305" s="8">
        <v>375019</v>
      </c>
      <c r="AT305" s="8">
        <v>373943</v>
      </c>
    </row>
    <row r="306" spans="1:46" ht="15.75" x14ac:dyDescent="0.25">
      <c r="A306" s="8">
        <v>305</v>
      </c>
      <c r="B306" s="9">
        <v>540600</v>
      </c>
      <c r="C306" s="9" t="s">
        <v>362</v>
      </c>
      <c r="D306" s="12" t="s">
        <v>368</v>
      </c>
      <c r="E306" s="8">
        <v>501068</v>
      </c>
      <c r="F306" s="8">
        <v>504786</v>
      </c>
      <c r="G306" s="8">
        <v>509135</v>
      </c>
      <c r="H306" s="8">
        <v>514020</v>
      </c>
      <c r="I306" s="8">
        <v>519349</v>
      </c>
      <c r="J306" s="8">
        <v>525038</v>
      </c>
      <c r="K306" s="8">
        <v>531005</v>
      </c>
      <c r="L306" s="8">
        <v>537173</v>
      </c>
      <c r="M306" s="8">
        <v>543472</v>
      </c>
      <c r="N306" s="8">
        <v>549833</v>
      </c>
      <c r="O306" s="8">
        <v>556195</v>
      </c>
      <c r="P306" s="8">
        <v>562500</v>
      </c>
      <c r="Q306" s="8">
        <v>568695</v>
      </c>
      <c r="R306" s="8">
        <v>574731</v>
      </c>
      <c r="S306" s="8">
        <v>580565</v>
      </c>
      <c r="T306" s="8">
        <v>586158</v>
      </c>
      <c r="U306" s="8">
        <v>591476</v>
      </c>
      <c r="V306" s="8">
        <v>596489</v>
      </c>
      <c r="W306" s="8">
        <v>601173</v>
      </c>
      <c r="X306" s="8">
        <v>605506</v>
      </c>
      <c r="Y306" s="8">
        <v>609475</v>
      </c>
      <c r="Z306" s="8">
        <v>613067</v>
      </c>
      <c r="AA306" s="8">
        <v>616278</v>
      </c>
      <c r="AB306" s="8">
        <v>619104</v>
      </c>
      <c r="AC306" s="8">
        <v>621551</v>
      </c>
      <c r="AD306" s="8">
        <v>623625</v>
      </c>
      <c r="AE306" s="8">
        <v>625339</v>
      </c>
      <c r="AF306" s="8">
        <v>626711</v>
      </c>
      <c r="AG306" s="8">
        <v>627762</v>
      </c>
      <c r="AH306" s="8">
        <v>628520</v>
      </c>
      <c r="AI306" s="8">
        <v>629016</v>
      </c>
      <c r="AJ306" s="8">
        <v>629286</v>
      </c>
      <c r="AK306" s="8">
        <v>629370</v>
      </c>
      <c r="AL306" s="8">
        <v>629315</v>
      </c>
      <c r="AM306" s="8">
        <v>629170</v>
      </c>
      <c r="AN306" s="8">
        <v>628990</v>
      </c>
      <c r="AO306" s="8">
        <v>628834</v>
      </c>
      <c r="AP306" s="8">
        <v>628768</v>
      </c>
      <c r="AQ306" s="8">
        <v>628859</v>
      </c>
      <c r="AR306" s="8">
        <v>629182</v>
      </c>
      <c r="AS306" s="8">
        <v>629815</v>
      </c>
      <c r="AT306" s="8">
        <v>630840</v>
      </c>
    </row>
    <row r="307" spans="1:46" ht="15.75" x14ac:dyDescent="0.25">
      <c r="A307" s="8">
        <v>306</v>
      </c>
      <c r="B307" s="9">
        <v>542500</v>
      </c>
      <c r="C307" s="9" t="s">
        <v>362</v>
      </c>
      <c r="D307" s="12" t="s">
        <v>369</v>
      </c>
      <c r="E307" s="8">
        <v>122132</v>
      </c>
      <c r="F307" s="8">
        <v>123296</v>
      </c>
      <c r="G307" s="8">
        <v>124521</v>
      </c>
      <c r="H307" s="8">
        <v>125795</v>
      </c>
      <c r="I307" s="8">
        <v>127105</v>
      </c>
      <c r="J307" s="8">
        <v>128440</v>
      </c>
      <c r="K307" s="8">
        <v>129788</v>
      </c>
      <c r="L307" s="8">
        <v>131139</v>
      </c>
      <c r="M307" s="8">
        <v>132484</v>
      </c>
      <c r="N307" s="8">
        <v>133812</v>
      </c>
      <c r="O307" s="8">
        <v>135116</v>
      </c>
      <c r="P307" s="8">
        <v>136388</v>
      </c>
      <c r="Q307" s="8">
        <v>137621</v>
      </c>
      <c r="R307" s="8">
        <v>138808</v>
      </c>
      <c r="S307" s="8">
        <v>139943</v>
      </c>
      <c r="T307" s="8">
        <v>141022</v>
      </c>
      <c r="U307" s="8">
        <v>142039</v>
      </c>
      <c r="V307" s="8">
        <v>142991</v>
      </c>
      <c r="W307" s="8">
        <v>143875</v>
      </c>
      <c r="X307" s="8">
        <v>144687</v>
      </c>
      <c r="Y307" s="8">
        <v>145428</v>
      </c>
      <c r="Z307" s="8">
        <v>146094</v>
      </c>
      <c r="AA307" s="8">
        <v>146686</v>
      </c>
      <c r="AB307" s="8">
        <v>147203</v>
      </c>
      <c r="AC307" s="8">
        <v>147647</v>
      </c>
      <c r="AD307" s="8">
        <v>148019</v>
      </c>
      <c r="AE307" s="8">
        <v>148321</v>
      </c>
      <c r="AF307" s="8">
        <v>148555</v>
      </c>
      <c r="AG307" s="8">
        <v>148726</v>
      </c>
      <c r="AH307" s="8">
        <v>148837</v>
      </c>
      <c r="AI307" s="8">
        <v>148893</v>
      </c>
      <c r="AJ307" s="8">
        <v>148900</v>
      </c>
      <c r="AK307" s="8">
        <v>148863</v>
      </c>
      <c r="AL307" s="8">
        <v>148789</v>
      </c>
      <c r="AM307" s="8">
        <v>148685</v>
      </c>
      <c r="AN307" s="8">
        <v>148561</v>
      </c>
      <c r="AO307" s="8">
        <v>148423</v>
      </c>
      <c r="AP307" s="8">
        <v>148283</v>
      </c>
      <c r="AQ307" s="8">
        <v>148149</v>
      </c>
      <c r="AR307" s="8">
        <v>148032</v>
      </c>
      <c r="AS307" s="8">
        <v>147945</v>
      </c>
      <c r="AT307" s="8">
        <v>147898</v>
      </c>
    </row>
    <row r="308" spans="1:46" ht="15.75" x14ac:dyDescent="0.25">
      <c r="A308" s="8">
        <v>307</v>
      </c>
      <c r="B308" s="9">
        <v>610100</v>
      </c>
      <c r="C308" s="9" t="s">
        <v>370</v>
      </c>
      <c r="D308" s="12" t="s">
        <v>371</v>
      </c>
      <c r="E308" s="8">
        <v>12798586</v>
      </c>
      <c r="F308" s="8">
        <v>12952097</v>
      </c>
      <c r="G308" s="8">
        <v>13084293</v>
      </c>
      <c r="H308" s="8">
        <v>13196698</v>
      </c>
      <c r="I308" s="8">
        <v>13290783</v>
      </c>
      <c r="J308" s="8">
        <v>13367958</v>
      </c>
      <c r="K308" s="8">
        <v>13429580</v>
      </c>
      <c r="L308" s="8">
        <v>13476945</v>
      </c>
      <c r="M308" s="8">
        <v>13511296</v>
      </c>
      <c r="N308" s="8">
        <v>13533816</v>
      </c>
      <c r="O308" s="8">
        <v>13545632</v>
      </c>
      <c r="P308" s="8">
        <v>13547816</v>
      </c>
      <c r="Q308" s="8">
        <v>13541379</v>
      </c>
      <c r="R308" s="8">
        <v>13527278</v>
      </c>
      <c r="S308" s="8">
        <v>13506413</v>
      </c>
      <c r="T308" s="8">
        <v>13479627</v>
      </c>
      <c r="U308" s="8">
        <v>13447705</v>
      </c>
      <c r="V308" s="8">
        <v>13411375</v>
      </c>
      <c r="W308" s="8">
        <v>13371309</v>
      </c>
      <c r="X308" s="8">
        <v>13328122</v>
      </c>
      <c r="Y308" s="8">
        <v>13282371</v>
      </c>
      <c r="Z308" s="8">
        <v>13234558</v>
      </c>
      <c r="AA308" s="8">
        <v>13185126</v>
      </c>
      <c r="AB308" s="8">
        <v>13134462</v>
      </c>
      <c r="AC308" s="8">
        <v>13082897</v>
      </c>
      <c r="AD308" s="8">
        <v>13030703</v>
      </c>
      <c r="AE308" s="8">
        <v>12978096</v>
      </c>
      <c r="AF308" s="8">
        <v>12925235</v>
      </c>
      <c r="AG308" s="8">
        <v>12872224</v>
      </c>
      <c r="AH308" s="8">
        <v>12819106</v>
      </c>
      <c r="AI308" s="8">
        <v>12765871</v>
      </c>
      <c r="AJ308" s="8">
        <v>12712449</v>
      </c>
      <c r="AK308" s="8">
        <v>12658716</v>
      </c>
      <c r="AL308" s="8">
        <v>12604488</v>
      </c>
      <c r="AM308" s="8">
        <v>12549526</v>
      </c>
      <c r="AN308" s="8">
        <v>12493534</v>
      </c>
      <c r="AO308" s="8">
        <v>12436159</v>
      </c>
      <c r="AP308" s="8">
        <v>12376989</v>
      </c>
      <c r="AQ308" s="8">
        <v>12315559</v>
      </c>
      <c r="AR308" s="8">
        <v>12251343</v>
      </c>
      <c r="AS308" s="8">
        <v>12183761</v>
      </c>
      <c r="AT308" s="8">
        <v>12112175</v>
      </c>
    </row>
    <row r="309" spans="1:46" ht="15.75" x14ac:dyDescent="0.25">
      <c r="A309" s="8">
        <v>308</v>
      </c>
      <c r="B309" s="9">
        <v>610200</v>
      </c>
      <c r="C309" s="9" t="s">
        <v>370</v>
      </c>
      <c r="D309" s="12" t="s">
        <v>372</v>
      </c>
      <c r="E309" s="8">
        <v>692388</v>
      </c>
      <c r="F309" s="8">
        <v>698279</v>
      </c>
      <c r="G309" s="8">
        <v>703375</v>
      </c>
      <c r="H309" s="8">
        <v>707709</v>
      </c>
      <c r="I309" s="8">
        <v>711314</v>
      </c>
      <c r="J309" s="8">
        <v>714221</v>
      </c>
      <c r="K309" s="8">
        <v>716462</v>
      </c>
      <c r="L309" s="8">
        <v>718068</v>
      </c>
      <c r="M309" s="8">
        <v>719072</v>
      </c>
      <c r="N309" s="8">
        <v>719502</v>
      </c>
      <c r="O309" s="8">
        <v>719391</v>
      </c>
      <c r="P309" s="8">
        <v>718768</v>
      </c>
      <c r="Q309" s="8">
        <v>717663</v>
      </c>
      <c r="R309" s="8">
        <v>716105</v>
      </c>
      <c r="S309" s="8">
        <v>714125</v>
      </c>
      <c r="T309" s="8">
        <v>711750</v>
      </c>
      <c r="U309" s="8">
        <v>709009</v>
      </c>
      <c r="V309" s="8">
        <v>705931</v>
      </c>
      <c r="W309" s="8">
        <v>702544</v>
      </c>
      <c r="X309" s="8">
        <v>698876</v>
      </c>
      <c r="Y309" s="8">
        <v>694953</v>
      </c>
      <c r="Z309" s="8">
        <v>690803</v>
      </c>
      <c r="AA309" s="8">
        <v>686453</v>
      </c>
      <c r="AB309" s="8">
        <v>681929</v>
      </c>
      <c r="AC309" s="8">
        <v>677257</v>
      </c>
      <c r="AD309" s="8">
        <v>672464</v>
      </c>
      <c r="AE309" s="8">
        <v>667574</v>
      </c>
      <c r="AF309" s="8">
        <v>662613</v>
      </c>
      <c r="AG309" s="8">
        <v>657605</v>
      </c>
      <c r="AH309" s="8">
        <v>652576</v>
      </c>
      <c r="AI309" s="8">
        <v>647550</v>
      </c>
      <c r="AJ309" s="8">
        <v>642550</v>
      </c>
      <c r="AK309" s="8">
        <v>637601</v>
      </c>
      <c r="AL309" s="8">
        <v>632725</v>
      </c>
      <c r="AM309" s="8">
        <v>627946</v>
      </c>
      <c r="AN309" s="8">
        <v>623287</v>
      </c>
      <c r="AO309" s="8">
        <v>618769</v>
      </c>
      <c r="AP309" s="8">
        <v>614415</v>
      </c>
      <c r="AQ309" s="8">
        <v>610247</v>
      </c>
      <c r="AR309" s="8">
        <v>606286</v>
      </c>
      <c r="AS309" s="8">
        <v>602554</v>
      </c>
      <c r="AT309" s="8">
        <v>599070</v>
      </c>
    </row>
    <row r="310" spans="1:46" ht="15.75" x14ac:dyDescent="0.25">
      <c r="A310" s="8">
        <v>309</v>
      </c>
      <c r="B310" s="9">
        <v>610300</v>
      </c>
      <c r="C310" s="9" t="s">
        <v>370</v>
      </c>
      <c r="D310" s="12" t="s">
        <v>373</v>
      </c>
      <c r="E310" s="8">
        <v>3291628</v>
      </c>
      <c r="F310" s="8">
        <v>3321687</v>
      </c>
      <c r="G310" s="8">
        <v>3348218</v>
      </c>
      <c r="H310" s="8">
        <v>3371349</v>
      </c>
      <c r="I310" s="8">
        <v>3391207</v>
      </c>
      <c r="J310" s="8">
        <v>3407918</v>
      </c>
      <c r="K310" s="8">
        <v>3421610</v>
      </c>
      <c r="L310" s="8">
        <v>3432411</v>
      </c>
      <c r="M310" s="8">
        <v>3440446</v>
      </c>
      <c r="N310" s="8">
        <v>3445844</v>
      </c>
      <c r="O310" s="8">
        <v>3448732</v>
      </c>
      <c r="P310" s="8">
        <v>3449237</v>
      </c>
      <c r="Q310" s="8">
        <v>3447485</v>
      </c>
      <c r="R310" s="8">
        <v>3443605</v>
      </c>
      <c r="S310" s="8">
        <v>3437723</v>
      </c>
      <c r="T310" s="8">
        <v>3429966</v>
      </c>
      <c r="U310" s="8">
        <v>3420462</v>
      </c>
      <c r="V310" s="8">
        <v>3409338</v>
      </c>
      <c r="W310" s="8">
        <v>3396720</v>
      </c>
      <c r="X310" s="8">
        <v>3382737</v>
      </c>
      <c r="Y310" s="8">
        <v>3367516</v>
      </c>
      <c r="Z310" s="8">
        <v>3351182</v>
      </c>
      <c r="AA310" s="8">
        <v>3333865</v>
      </c>
      <c r="AB310" s="8">
        <v>3315690</v>
      </c>
      <c r="AC310" s="8">
        <v>3296786</v>
      </c>
      <c r="AD310" s="8">
        <v>3277279</v>
      </c>
      <c r="AE310" s="8">
        <v>3257296</v>
      </c>
      <c r="AF310" s="8">
        <v>3236965</v>
      </c>
      <c r="AG310" s="8">
        <v>3216412</v>
      </c>
      <c r="AH310" s="8">
        <v>3195766</v>
      </c>
      <c r="AI310" s="8">
        <v>3175153</v>
      </c>
      <c r="AJ310" s="8">
        <v>3154700</v>
      </c>
      <c r="AK310" s="8">
        <v>3134535</v>
      </c>
      <c r="AL310" s="8">
        <v>3114785</v>
      </c>
      <c r="AM310" s="8">
        <v>3095577</v>
      </c>
      <c r="AN310" s="8">
        <v>3077037</v>
      </c>
      <c r="AO310" s="8">
        <v>3059295</v>
      </c>
      <c r="AP310" s="8">
        <v>3042476</v>
      </c>
      <c r="AQ310" s="8">
        <v>3026707</v>
      </c>
      <c r="AR310" s="8">
        <v>3012117</v>
      </c>
      <c r="AS310" s="8">
        <v>2998832</v>
      </c>
      <c r="AT310" s="8">
        <v>2986979</v>
      </c>
    </row>
    <row r="311" spans="1:46" ht="15.75" x14ac:dyDescent="0.25">
      <c r="A311" s="8">
        <v>310</v>
      </c>
      <c r="B311" s="9">
        <v>610400</v>
      </c>
      <c r="C311" s="9" t="s">
        <v>370</v>
      </c>
      <c r="D311" s="12" t="s">
        <v>374</v>
      </c>
      <c r="E311" s="8">
        <v>4169751</v>
      </c>
      <c r="F311" s="8">
        <v>4213498</v>
      </c>
      <c r="G311" s="8">
        <v>4252514</v>
      </c>
      <c r="H311" s="8">
        <v>4286997</v>
      </c>
      <c r="I311" s="8">
        <v>4317146</v>
      </c>
      <c r="J311" s="8">
        <v>4343156</v>
      </c>
      <c r="K311" s="8">
        <v>4365219</v>
      </c>
      <c r="L311" s="8">
        <v>4383526</v>
      </c>
      <c r="M311" s="8">
        <v>4398265</v>
      </c>
      <c r="N311" s="8">
        <v>4409621</v>
      </c>
      <c r="O311" s="8">
        <v>4417778</v>
      </c>
      <c r="P311" s="8">
        <v>4422916</v>
      </c>
      <c r="Q311" s="8">
        <v>4425214</v>
      </c>
      <c r="R311" s="8">
        <v>4424848</v>
      </c>
      <c r="S311" s="8">
        <v>4421992</v>
      </c>
      <c r="T311" s="8">
        <v>4416818</v>
      </c>
      <c r="U311" s="8">
        <v>4409494</v>
      </c>
      <c r="V311" s="8">
        <v>4400186</v>
      </c>
      <c r="W311" s="8">
        <v>4389060</v>
      </c>
      <c r="X311" s="8">
        <v>4376277</v>
      </c>
      <c r="Y311" s="8">
        <v>4361996</v>
      </c>
      <c r="Z311" s="8">
        <v>4346375</v>
      </c>
      <c r="AA311" s="8">
        <v>4329569</v>
      </c>
      <c r="AB311" s="8">
        <v>4311729</v>
      </c>
      <c r="AC311" s="8">
        <v>4293007</v>
      </c>
      <c r="AD311" s="8">
        <v>4273549</v>
      </c>
      <c r="AE311" s="8">
        <v>4253500</v>
      </c>
      <c r="AF311" s="8">
        <v>4233005</v>
      </c>
      <c r="AG311" s="8">
        <v>4212202</v>
      </c>
      <c r="AH311" s="8">
        <v>4191231</v>
      </c>
      <c r="AI311" s="8">
        <v>4170227</v>
      </c>
      <c r="AJ311" s="8">
        <v>4149324</v>
      </c>
      <c r="AK311" s="8">
        <v>4128652</v>
      </c>
      <c r="AL311" s="8">
        <v>4108341</v>
      </c>
      <c r="AM311" s="8">
        <v>4088516</v>
      </c>
      <c r="AN311" s="8">
        <v>4069301</v>
      </c>
      <c r="AO311" s="8">
        <v>4050819</v>
      </c>
      <c r="AP311" s="8">
        <v>4033188</v>
      </c>
      <c r="AQ311" s="8">
        <v>4016524</v>
      </c>
      <c r="AR311" s="8">
        <v>4000943</v>
      </c>
      <c r="AS311" s="8">
        <v>3986557</v>
      </c>
      <c r="AT311" s="8">
        <v>3973474</v>
      </c>
    </row>
    <row r="312" spans="1:46" ht="15.75" x14ac:dyDescent="0.25">
      <c r="A312" s="8">
        <v>311</v>
      </c>
      <c r="B312" s="9">
        <v>610500</v>
      </c>
      <c r="C312" s="9" t="s">
        <v>370</v>
      </c>
      <c r="D312" s="12" t="s">
        <v>375</v>
      </c>
      <c r="E312" s="8">
        <v>4645759</v>
      </c>
      <c r="F312" s="8">
        <v>4688435</v>
      </c>
      <c r="G312" s="8">
        <v>4725821</v>
      </c>
      <c r="H312" s="8">
        <v>4758130</v>
      </c>
      <c r="I312" s="8">
        <v>4785572</v>
      </c>
      <c r="J312" s="8">
        <v>4808354</v>
      </c>
      <c r="K312" s="8">
        <v>4826685</v>
      </c>
      <c r="L312" s="8">
        <v>4840769</v>
      </c>
      <c r="M312" s="8">
        <v>4850813</v>
      </c>
      <c r="N312" s="8">
        <v>4857019</v>
      </c>
      <c r="O312" s="8">
        <v>4859589</v>
      </c>
      <c r="P312" s="8">
        <v>4858725</v>
      </c>
      <c r="Q312" s="8">
        <v>4854624</v>
      </c>
      <c r="R312" s="8">
        <v>4847486</v>
      </c>
      <c r="S312" s="8">
        <v>4837508</v>
      </c>
      <c r="T312" s="8">
        <v>4824883</v>
      </c>
      <c r="U312" s="8">
        <v>4809808</v>
      </c>
      <c r="V312" s="8">
        <v>4792474</v>
      </c>
      <c r="W312" s="8">
        <v>4773073</v>
      </c>
      <c r="X312" s="8">
        <v>4751794</v>
      </c>
      <c r="Y312" s="8">
        <v>4728828</v>
      </c>
      <c r="Z312" s="8">
        <v>4704361</v>
      </c>
      <c r="AA312" s="8">
        <v>4678580</v>
      </c>
      <c r="AB312" s="8">
        <v>4651669</v>
      </c>
      <c r="AC312" s="8">
        <v>4623811</v>
      </c>
      <c r="AD312" s="8">
        <v>4595190</v>
      </c>
      <c r="AE312" s="8">
        <v>4565986</v>
      </c>
      <c r="AF312" s="8">
        <v>4536378</v>
      </c>
      <c r="AG312" s="8">
        <v>4506545</v>
      </c>
      <c r="AH312" s="8">
        <v>4476663</v>
      </c>
      <c r="AI312" s="8">
        <v>4446909</v>
      </c>
      <c r="AJ312" s="8">
        <v>4417456</v>
      </c>
      <c r="AK312" s="8">
        <v>4388477</v>
      </c>
      <c r="AL312" s="8">
        <v>4360145</v>
      </c>
      <c r="AM312" s="8">
        <v>4332629</v>
      </c>
      <c r="AN312" s="8">
        <v>4306098</v>
      </c>
      <c r="AO312" s="8">
        <v>4280720</v>
      </c>
      <c r="AP312" s="8">
        <v>4256662</v>
      </c>
      <c r="AQ312" s="8">
        <v>4234088</v>
      </c>
      <c r="AR312" s="8">
        <v>4213162</v>
      </c>
      <c r="AS312" s="8">
        <v>4194046</v>
      </c>
      <c r="AT312" s="8">
        <v>4176902</v>
      </c>
    </row>
    <row r="313" spans="1:46" ht="15.75" x14ac:dyDescent="0.25">
      <c r="A313" s="8">
        <v>312</v>
      </c>
      <c r="B313" s="9">
        <v>610600</v>
      </c>
      <c r="C313" s="9" t="s">
        <v>370</v>
      </c>
      <c r="D313" s="12" t="s">
        <v>376</v>
      </c>
      <c r="E313" s="8">
        <v>2256558</v>
      </c>
      <c r="F313" s="8">
        <v>2282486</v>
      </c>
      <c r="G313" s="8">
        <v>2306356</v>
      </c>
      <c r="H313" s="8">
        <v>2328237</v>
      </c>
      <c r="I313" s="8">
        <v>2348194</v>
      </c>
      <c r="J313" s="8">
        <v>2366296</v>
      </c>
      <c r="K313" s="8">
        <v>2382607</v>
      </c>
      <c r="L313" s="8">
        <v>2397193</v>
      </c>
      <c r="M313" s="8">
        <v>2410121</v>
      </c>
      <c r="N313" s="8">
        <v>2421453</v>
      </c>
      <c r="O313" s="8">
        <v>2431255</v>
      </c>
      <c r="P313" s="8">
        <v>2439589</v>
      </c>
      <c r="Q313" s="8">
        <v>2446519</v>
      </c>
      <c r="R313" s="8">
        <v>2452107</v>
      </c>
      <c r="S313" s="8">
        <v>2456416</v>
      </c>
      <c r="T313" s="8">
        <v>2459507</v>
      </c>
      <c r="U313" s="8">
        <v>2461440</v>
      </c>
      <c r="V313" s="8">
        <v>2462276</v>
      </c>
      <c r="W313" s="8">
        <v>2462076</v>
      </c>
      <c r="X313" s="8">
        <v>2460898</v>
      </c>
      <c r="Y313" s="8">
        <v>2458802</v>
      </c>
      <c r="Z313" s="8">
        <v>2455846</v>
      </c>
      <c r="AA313" s="8">
        <v>2452087</v>
      </c>
      <c r="AB313" s="8">
        <v>2447584</v>
      </c>
      <c r="AC313" s="8">
        <v>2442392</v>
      </c>
      <c r="AD313" s="8">
        <v>2436570</v>
      </c>
      <c r="AE313" s="8">
        <v>2430171</v>
      </c>
      <c r="AF313" s="8">
        <v>2423252</v>
      </c>
      <c r="AG313" s="8">
        <v>2415867</v>
      </c>
      <c r="AH313" s="8">
        <v>2408070</v>
      </c>
      <c r="AI313" s="8">
        <v>2399916</v>
      </c>
      <c r="AJ313" s="8">
        <v>2391458</v>
      </c>
      <c r="AK313" s="8">
        <v>2382748</v>
      </c>
      <c r="AL313" s="8">
        <v>2373839</v>
      </c>
      <c r="AM313" s="8">
        <v>2364782</v>
      </c>
      <c r="AN313" s="8">
        <v>2355629</v>
      </c>
      <c r="AO313" s="8">
        <v>2346429</v>
      </c>
      <c r="AP313" s="8">
        <v>2337234</v>
      </c>
      <c r="AQ313" s="8">
        <v>2328093</v>
      </c>
      <c r="AR313" s="8">
        <v>2319056</v>
      </c>
      <c r="AS313" s="8">
        <v>2310170</v>
      </c>
      <c r="AT313" s="8">
        <v>2301484</v>
      </c>
    </row>
    <row r="314" spans="1:46" ht="15.75" x14ac:dyDescent="0.25">
      <c r="A314" s="8">
        <v>313</v>
      </c>
      <c r="B314" s="9">
        <v>610700</v>
      </c>
      <c r="C314" s="9" t="s">
        <v>370</v>
      </c>
      <c r="D314" s="12" t="s">
        <v>377</v>
      </c>
      <c r="E314" s="8">
        <v>3196382</v>
      </c>
      <c r="F314" s="8">
        <v>3211204</v>
      </c>
      <c r="G314" s="8">
        <v>3224075</v>
      </c>
      <c r="H314" s="8">
        <v>3234989</v>
      </c>
      <c r="I314" s="8">
        <v>3243944</v>
      </c>
      <c r="J314" s="8">
        <v>3250946</v>
      </c>
      <c r="K314" s="8">
        <v>3256004</v>
      </c>
      <c r="L314" s="8">
        <v>3259136</v>
      </c>
      <c r="M314" s="8">
        <v>3260363</v>
      </c>
      <c r="N314" s="8">
        <v>3259712</v>
      </c>
      <c r="O314" s="8">
        <v>3257217</v>
      </c>
      <c r="P314" s="8">
        <v>3252916</v>
      </c>
      <c r="Q314" s="8">
        <v>3246854</v>
      </c>
      <c r="R314" s="8">
        <v>3239081</v>
      </c>
      <c r="S314" s="8">
        <v>3229654</v>
      </c>
      <c r="T314" s="8">
        <v>3218632</v>
      </c>
      <c r="U314" s="8">
        <v>3206084</v>
      </c>
      <c r="V314" s="8">
        <v>3192082</v>
      </c>
      <c r="W314" s="8">
        <v>3176705</v>
      </c>
      <c r="X314" s="8">
        <v>3160037</v>
      </c>
      <c r="Y314" s="8">
        <v>3142168</v>
      </c>
      <c r="Z314" s="8">
        <v>3123193</v>
      </c>
      <c r="AA314" s="8">
        <v>3103214</v>
      </c>
      <c r="AB314" s="8">
        <v>3082336</v>
      </c>
      <c r="AC314" s="8">
        <v>3060674</v>
      </c>
      <c r="AD314" s="8">
        <v>3038344</v>
      </c>
      <c r="AE314" s="8">
        <v>3015470</v>
      </c>
      <c r="AF314" s="8">
        <v>2992183</v>
      </c>
      <c r="AG314" s="8">
        <v>2968617</v>
      </c>
      <c r="AH314" s="8">
        <v>2944913</v>
      </c>
      <c r="AI314" s="8">
        <v>2921217</v>
      </c>
      <c r="AJ314" s="8">
        <v>2897683</v>
      </c>
      <c r="AK314" s="8">
        <v>2874466</v>
      </c>
      <c r="AL314" s="8">
        <v>2851732</v>
      </c>
      <c r="AM314" s="8">
        <v>2829648</v>
      </c>
      <c r="AN314" s="8">
        <v>2808390</v>
      </c>
      <c r="AO314" s="8">
        <v>2788139</v>
      </c>
      <c r="AP314" s="8">
        <v>2769080</v>
      </c>
      <c r="AQ314" s="8">
        <v>2751405</v>
      </c>
      <c r="AR314" s="8">
        <v>2735312</v>
      </c>
      <c r="AS314" s="8">
        <v>2721003</v>
      </c>
      <c r="AT314" s="8">
        <v>2708689</v>
      </c>
    </row>
    <row r="315" spans="1:46" ht="15.75" x14ac:dyDescent="0.25">
      <c r="A315" s="8">
        <v>314</v>
      </c>
      <c r="B315" s="9">
        <v>610800</v>
      </c>
      <c r="C315" s="9" t="s">
        <v>370</v>
      </c>
      <c r="D315" s="12" t="s">
        <v>378</v>
      </c>
      <c r="E315" s="8">
        <v>3582544</v>
      </c>
      <c r="F315" s="8">
        <v>3624543</v>
      </c>
      <c r="G315" s="8">
        <v>3662749</v>
      </c>
      <c r="H315" s="8">
        <v>3697324</v>
      </c>
      <c r="I315" s="8">
        <v>3728430</v>
      </c>
      <c r="J315" s="8">
        <v>3756224</v>
      </c>
      <c r="K315" s="8">
        <v>3780861</v>
      </c>
      <c r="L315" s="8">
        <v>3802492</v>
      </c>
      <c r="M315" s="8">
        <v>3821265</v>
      </c>
      <c r="N315" s="8">
        <v>3837325</v>
      </c>
      <c r="O315" s="8">
        <v>3850816</v>
      </c>
      <c r="P315" s="8">
        <v>3861875</v>
      </c>
      <c r="Q315" s="8">
        <v>3870639</v>
      </c>
      <c r="R315" s="8">
        <v>3877242</v>
      </c>
      <c r="S315" s="8">
        <v>3881812</v>
      </c>
      <c r="T315" s="8">
        <v>3884477</v>
      </c>
      <c r="U315" s="8">
        <v>3885361</v>
      </c>
      <c r="V315" s="8">
        <v>3884585</v>
      </c>
      <c r="W315" s="8">
        <v>3882266</v>
      </c>
      <c r="X315" s="8">
        <v>3878519</v>
      </c>
      <c r="Y315" s="8">
        <v>3873456</v>
      </c>
      <c r="Z315" s="8">
        <v>3867185</v>
      </c>
      <c r="AA315" s="8">
        <v>3859812</v>
      </c>
      <c r="AB315" s="8">
        <v>3851439</v>
      </c>
      <c r="AC315" s="8">
        <v>3842166</v>
      </c>
      <c r="AD315" s="8">
        <v>3832089</v>
      </c>
      <c r="AE315" s="8">
        <v>3821301</v>
      </c>
      <c r="AF315" s="8">
        <v>3809892</v>
      </c>
      <c r="AG315" s="8">
        <v>3797951</v>
      </c>
      <c r="AH315" s="8">
        <v>3785560</v>
      </c>
      <c r="AI315" s="8">
        <v>3772801</v>
      </c>
      <c r="AJ315" s="8">
        <v>3759752</v>
      </c>
      <c r="AK315" s="8">
        <v>3746488</v>
      </c>
      <c r="AL315" s="8">
        <v>3733080</v>
      </c>
      <c r="AM315" s="8">
        <v>3719598</v>
      </c>
      <c r="AN315" s="8">
        <v>3706108</v>
      </c>
      <c r="AO315" s="8">
        <v>3692671</v>
      </c>
      <c r="AP315" s="8">
        <v>3679349</v>
      </c>
      <c r="AQ315" s="8">
        <v>3666196</v>
      </c>
      <c r="AR315" s="8">
        <v>3653268</v>
      </c>
      <c r="AS315" s="8">
        <v>3640614</v>
      </c>
      <c r="AT315" s="8">
        <v>3628281</v>
      </c>
    </row>
    <row r="316" spans="1:46" ht="15.75" x14ac:dyDescent="0.25">
      <c r="A316" s="8">
        <v>315</v>
      </c>
      <c r="B316" s="9">
        <v>610900</v>
      </c>
      <c r="C316" s="9" t="s">
        <v>370</v>
      </c>
      <c r="D316" s="12" t="s">
        <v>379</v>
      </c>
      <c r="E316" s="8">
        <v>2475296</v>
      </c>
      <c r="F316" s="8">
        <v>2493256</v>
      </c>
      <c r="G316" s="8">
        <v>2509673</v>
      </c>
      <c r="H316" s="8">
        <v>2524536</v>
      </c>
      <c r="I316" s="8">
        <v>2537837</v>
      </c>
      <c r="J316" s="8">
        <v>2549577</v>
      </c>
      <c r="K316" s="8">
        <v>2559757</v>
      </c>
      <c r="L316" s="8">
        <v>2568385</v>
      </c>
      <c r="M316" s="8">
        <v>2575473</v>
      </c>
      <c r="N316" s="8">
        <v>2581036</v>
      </c>
      <c r="O316" s="8">
        <v>2585097</v>
      </c>
      <c r="P316" s="8">
        <v>2587681</v>
      </c>
      <c r="Q316" s="8">
        <v>2588817</v>
      </c>
      <c r="R316" s="8">
        <v>2588540</v>
      </c>
      <c r="S316" s="8">
        <v>2586890</v>
      </c>
      <c r="T316" s="8">
        <v>2583910</v>
      </c>
      <c r="U316" s="8">
        <v>2579649</v>
      </c>
      <c r="V316" s="8">
        <v>2574159</v>
      </c>
      <c r="W316" s="8">
        <v>2567497</v>
      </c>
      <c r="X316" s="8">
        <v>2559725</v>
      </c>
      <c r="Y316" s="8">
        <v>2550911</v>
      </c>
      <c r="Z316" s="8">
        <v>2541124</v>
      </c>
      <c r="AA316" s="8">
        <v>2530441</v>
      </c>
      <c r="AB316" s="8">
        <v>2518941</v>
      </c>
      <c r="AC316" s="8">
        <v>2506710</v>
      </c>
      <c r="AD316" s="8">
        <v>2493835</v>
      </c>
      <c r="AE316" s="8">
        <v>2480411</v>
      </c>
      <c r="AF316" s="8">
        <v>2466537</v>
      </c>
      <c r="AG316" s="8">
        <v>2452314</v>
      </c>
      <c r="AH316" s="8">
        <v>2437851</v>
      </c>
      <c r="AI316" s="8">
        <v>2423259</v>
      </c>
      <c r="AJ316" s="8">
        <v>2408655</v>
      </c>
      <c r="AK316" s="8">
        <v>2394159</v>
      </c>
      <c r="AL316" s="8">
        <v>2379897</v>
      </c>
      <c r="AM316" s="8">
        <v>2366000</v>
      </c>
      <c r="AN316" s="8">
        <v>2352601</v>
      </c>
      <c r="AO316" s="8">
        <v>2339840</v>
      </c>
      <c r="AP316" s="8">
        <v>2327861</v>
      </c>
      <c r="AQ316" s="8">
        <v>2316812</v>
      </c>
      <c r="AR316" s="8">
        <v>2306845</v>
      </c>
      <c r="AS316" s="8">
        <v>2298118</v>
      </c>
      <c r="AT316" s="8">
        <v>2290794</v>
      </c>
    </row>
    <row r="317" spans="1:46" ht="15.75" x14ac:dyDescent="0.25">
      <c r="A317" s="8">
        <v>316</v>
      </c>
      <c r="B317" s="9">
        <v>611000</v>
      </c>
      <c r="C317" s="9" t="s">
        <v>370</v>
      </c>
      <c r="D317" s="12" t="s">
        <v>380</v>
      </c>
      <c r="E317" s="8">
        <v>2020105</v>
      </c>
      <c r="F317" s="8">
        <v>2041130</v>
      </c>
      <c r="G317" s="8">
        <v>2060091</v>
      </c>
      <c r="H317" s="8">
        <v>2077057</v>
      </c>
      <c r="I317" s="8">
        <v>2092097</v>
      </c>
      <c r="J317" s="8">
        <v>2105282</v>
      </c>
      <c r="K317" s="8">
        <v>2116681</v>
      </c>
      <c r="L317" s="8">
        <v>2126364</v>
      </c>
      <c r="M317" s="8">
        <v>2134401</v>
      </c>
      <c r="N317" s="8">
        <v>2140862</v>
      </c>
      <c r="O317" s="8">
        <v>2145817</v>
      </c>
      <c r="P317" s="8">
        <v>2149335</v>
      </c>
      <c r="Q317" s="8">
        <v>2151486</v>
      </c>
      <c r="R317" s="8">
        <v>2152341</v>
      </c>
      <c r="S317" s="8">
        <v>2151970</v>
      </c>
      <c r="T317" s="8">
        <v>2150442</v>
      </c>
      <c r="U317" s="8">
        <v>2147828</v>
      </c>
      <c r="V317" s="8">
        <v>2144197</v>
      </c>
      <c r="W317" s="8">
        <v>2139621</v>
      </c>
      <c r="X317" s="8">
        <v>2134168</v>
      </c>
      <c r="Y317" s="8">
        <v>2127909</v>
      </c>
      <c r="Z317" s="8">
        <v>2120914</v>
      </c>
      <c r="AA317" s="8">
        <v>2113254</v>
      </c>
      <c r="AB317" s="8">
        <v>2104998</v>
      </c>
      <c r="AC317" s="8">
        <v>2096217</v>
      </c>
      <c r="AD317" s="8">
        <v>2086981</v>
      </c>
      <c r="AE317" s="8">
        <v>2077361</v>
      </c>
      <c r="AF317" s="8">
        <v>2067427</v>
      </c>
      <c r="AG317" s="8">
        <v>2057249</v>
      </c>
      <c r="AH317" s="8">
        <v>2046897</v>
      </c>
      <c r="AI317" s="8">
        <v>2036443</v>
      </c>
      <c r="AJ317" s="8">
        <v>2025956</v>
      </c>
      <c r="AK317" s="8">
        <v>2015507</v>
      </c>
      <c r="AL317" s="8">
        <v>2005166</v>
      </c>
      <c r="AM317" s="8">
        <v>1995004</v>
      </c>
      <c r="AN317" s="8">
        <v>1985092</v>
      </c>
      <c r="AO317" s="8">
        <v>1975500</v>
      </c>
      <c r="AP317" s="8">
        <v>1966298</v>
      </c>
      <c r="AQ317" s="8">
        <v>1957558</v>
      </c>
      <c r="AR317" s="8">
        <v>1949350</v>
      </c>
      <c r="AS317" s="8">
        <v>1941744</v>
      </c>
      <c r="AT317" s="8">
        <v>1934811</v>
      </c>
    </row>
    <row r="318" spans="1:46" ht="15.75" x14ac:dyDescent="0.25">
      <c r="A318" s="8">
        <v>317</v>
      </c>
      <c r="B318" s="9">
        <v>620100</v>
      </c>
      <c r="C318" s="9" t="s">
        <v>381</v>
      </c>
      <c r="D318" s="12" t="s">
        <v>382</v>
      </c>
      <c r="E318" s="8">
        <v>4311693</v>
      </c>
      <c r="F318" s="8">
        <v>4359210</v>
      </c>
      <c r="G318" s="8">
        <v>4400350</v>
      </c>
      <c r="H318" s="8">
        <v>4435536</v>
      </c>
      <c r="I318" s="8">
        <v>4465175</v>
      </c>
      <c r="J318" s="8">
        <v>4489661</v>
      </c>
      <c r="K318" s="8">
        <v>4509372</v>
      </c>
      <c r="L318" s="8">
        <v>4524671</v>
      </c>
      <c r="M318" s="8">
        <v>4535908</v>
      </c>
      <c r="N318" s="8">
        <v>4543415</v>
      </c>
      <c r="O318" s="8">
        <v>4547511</v>
      </c>
      <c r="P318" s="8">
        <v>4548499</v>
      </c>
      <c r="Q318" s="8">
        <v>4546669</v>
      </c>
      <c r="R318" s="8">
        <v>4542294</v>
      </c>
      <c r="S318" s="8">
        <v>4535633</v>
      </c>
      <c r="T318" s="8">
        <v>4526929</v>
      </c>
      <c r="U318" s="8">
        <v>4516413</v>
      </c>
      <c r="V318" s="8">
        <v>4504297</v>
      </c>
      <c r="W318" s="8">
        <v>4490782</v>
      </c>
      <c r="X318" s="8">
        <v>4476050</v>
      </c>
      <c r="Y318" s="8">
        <v>4460272</v>
      </c>
      <c r="Z318" s="8">
        <v>4443602</v>
      </c>
      <c r="AA318" s="8">
        <v>4426179</v>
      </c>
      <c r="AB318" s="8">
        <v>4408128</v>
      </c>
      <c r="AC318" s="8">
        <v>4389558</v>
      </c>
      <c r="AD318" s="8">
        <v>4370563</v>
      </c>
      <c r="AE318" s="8">
        <v>4351225</v>
      </c>
      <c r="AF318" s="8">
        <v>4331606</v>
      </c>
      <c r="AG318" s="8">
        <v>4311758</v>
      </c>
      <c r="AH318" s="8">
        <v>4291714</v>
      </c>
      <c r="AI318" s="8">
        <v>4271496</v>
      </c>
      <c r="AJ318" s="8">
        <v>4251107</v>
      </c>
      <c r="AK318" s="8">
        <v>4230539</v>
      </c>
      <c r="AL318" s="8">
        <v>4209765</v>
      </c>
      <c r="AM318" s="8">
        <v>4188748</v>
      </c>
      <c r="AN318" s="8">
        <v>4167431</v>
      </c>
      <c r="AO318" s="8">
        <v>4145745</v>
      </c>
      <c r="AP318" s="8">
        <v>4123606</v>
      </c>
      <c r="AQ318" s="8">
        <v>4100914</v>
      </c>
      <c r="AR318" s="8">
        <v>4077554</v>
      </c>
      <c r="AS318" s="8">
        <v>4053398</v>
      </c>
      <c r="AT318" s="8">
        <v>4028302</v>
      </c>
    </row>
    <row r="319" spans="1:46" ht="15.75" x14ac:dyDescent="0.25">
      <c r="A319" s="8">
        <v>318</v>
      </c>
      <c r="B319" s="9">
        <v>620200</v>
      </c>
      <c r="C319" s="9" t="s">
        <v>381</v>
      </c>
      <c r="D319" s="12" t="s">
        <v>383</v>
      </c>
      <c r="E319" s="8">
        <v>310145</v>
      </c>
      <c r="F319" s="8">
        <v>312653</v>
      </c>
      <c r="G319" s="8">
        <v>314849</v>
      </c>
      <c r="H319" s="8">
        <v>316747</v>
      </c>
      <c r="I319" s="8">
        <v>318361</v>
      </c>
      <c r="J319" s="8">
        <v>319704</v>
      </c>
      <c r="K319" s="8">
        <v>320789</v>
      </c>
      <c r="L319" s="8">
        <v>321629</v>
      </c>
      <c r="M319" s="8">
        <v>322236</v>
      </c>
      <c r="N319" s="8">
        <v>322623</v>
      </c>
      <c r="O319" s="8">
        <v>322801</v>
      </c>
      <c r="P319" s="8">
        <v>322781</v>
      </c>
      <c r="Q319" s="8">
        <v>322575</v>
      </c>
      <c r="R319" s="8">
        <v>322193</v>
      </c>
      <c r="S319" s="8">
        <v>321645</v>
      </c>
      <c r="T319" s="8">
        <v>320942</v>
      </c>
      <c r="U319" s="8">
        <v>320093</v>
      </c>
      <c r="V319" s="8">
        <v>319107</v>
      </c>
      <c r="W319" s="8">
        <v>317995</v>
      </c>
      <c r="X319" s="8">
        <v>316763</v>
      </c>
      <c r="Y319" s="8">
        <v>315421</v>
      </c>
      <c r="Z319" s="8">
        <v>313976</v>
      </c>
      <c r="AA319" s="8">
        <v>312437</v>
      </c>
      <c r="AB319" s="8">
        <v>310811</v>
      </c>
      <c r="AC319" s="8">
        <v>309104</v>
      </c>
      <c r="AD319" s="8">
        <v>307324</v>
      </c>
      <c r="AE319" s="8">
        <v>305476</v>
      </c>
      <c r="AF319" s="8">
        <v>303567</v>
      </c>
      <c r="AG319" s="8">
        <v>301602</v>
      </c>
      <c r="AH319" s="8">
        <v>299587</v>
      </c>
      <c r="AI319" s="8">
        <v>297526</v>
      </c>
      <c r="AJ319" s="8">
        <v>295425</v>
      </c>
      <c r="AK319" s="8">
        <v>293288</v>
      </c>
      <c r="AL319" s="8">
        <v>291118</v>
      </c>
      <c r="AM319" s="8">
        <v>288920</v>
      </c>
      <c r="AN319" s="8">
        <v>286696</v>
      </c>
      <c r="AO319" s="8">
        <v>284450</v>
      </c>
      <c r="AP319" s="8">
        <v>282184</v>
      </c>
      <c r="AQ319" s="8">
        <v>279901</v>
      </c>
      <c r="AR319" s="8">
        <v>277602</v>
      </c>
      <c r="AS319" s="8">
        <v>275290</v>
      </c>
      <c r="AT319" s="8">
        <v>272965</v>
      </c>
    </row>
    <row r="320" spans="1:46" ht="15.75" x14ac:dyDescent="0.25">
      <c r="A320" s="8">
        <v>319</v>
      </c>
      <c r="B320" s="9">
        <v>620300</v>
      </c>
      <c r="C320" s="9" t="s">
        <v>381</v>
      </c>
      <c r="D320" s="12" t="s">
        <v>384</v>
      </c>
      <c r="E320" s="8">
        <v>435207</v>
      </c>
      <c r="F320" s="8">
        <v>438011</v>
      </c>
      <c r="G320" s="8">
        <v>440597</v>
      </c>
      <c r="H320" s="8">
        <v>442956</v>
      </c>
      <c r="I320" s="8">
        <v>445079</v>
      </c>
      <c r="J320" s="8">
        <v>446959</v>
      </c>
      <c r="K320" s="8">
        <v>448591</v>
      </c>
      <c r="L320" s="8">
        <v>449969</v>
      </c>
      <c r="M320" s="8">
        <v>451089</v>
      </c>
      <c r="N320" s="8">
        <v>451950</v>
      </c>
      <c r="O320" s="8">
        <v>452549</v>
      </c>
      <c r="P320" s="8">
        <v>452885</v>
      </c>
      <c r="Q320" s="8">
        <v>452959</v>
      </c>
      <c r="R320" s="8">
        <v>452774</v>
      </c>
      <c r="S320" s="8">
        <v>452331</v>
      </c>
      <c r="T320" s="8">
        <v>451635</v>
      </c>
      <c r="U320" s="8">
        <v>450689</v>
      </c>
      <c r="V320" s="8">
        <v>449502</v>
      </c>
      <c r="W320" s="8">
        <v>448078</v>
      </c>
      <c r="X320" s="8">
        <v>446428</v>
      </c>
      <c r="Y320" s="8">
        <v>444559</v>
      </c>
      <c r="Z320" s="8">
        <v>442483</v>
      </c>
      <c r="AA320" s="8">
        <v>440210</v>
      </c>
      <c r="AB320" s="8">
        <v>437754</v>
      </c>
      <c r="AC320" s="8">
        <v>435128</v>
      </c>
      <c r="AD320" s="8">
        <v>432346</v>
      </c>
      <c r="AE320" s="8">
        <v>429425</v>
      </c>
      <c r="AF320" s="8">
        <v>426381</v>
      </c>
      <c r="AG320" s="8">
        <v>423233</v>
      </c>
      <c r="AH320" s="8">
        <v>419999</v>
      </c>
      <c r="AI320" s="8">
        <v>416700</v>
      </c>
      <c r="AJ320" s="8">
        <v>413357</v>
      </c>
      <c r="AK320" s="8">
        <v>409992</v>
      </c>
      <c r="AL320" s="8">
        <v>406630</v>
      </c>
      <c r="AM320" s="8">
        <v>403293</v>
      </c>
      <c r="AN320" s="8">
        <v>400009</v>
      </c>
      <c r="AO320" s="8">
        <v>396803</v>
      </c>
      <c r="AP320" s="8">
        <v>393704</v>
      </c>
      <c r="AQ320" s="8">
        <v>390741</v>
      </c>
      <c r="AR320" s="8">
        <v>387943</v>
      </c>
      <c r="AS320" s="8">
        <v>385341</v>
      </c>
      <c r="AT320" s="8">
        <v>382969</v>
      </c>
    </row>
    <row r="321" spans="1:46" ht="15.75" x14ac:dyDescent="0.25">
      <c r="A321" s="8">
        <v>320</v>
      </c>
      <c r="B321" s="9">
        <v>620400</v>
      </c>
      <c r="C321" s="9" t="s">
        <v>381</v>
      </c>
      <c r="D321" s="12" t="s">
        <v>385</v>
      </c>
      <c r="E321" s="8">
        <v>1492358</v>
      </c>
      <c r="F321" s="8">
        <v>1512043</v>
      </c>
      <c r="G321" s="8">
        <v>1530216</v>
      </c>
      <c r="H321" s="8">
        <v>1546896</v>
      </c>
      <c r="I321" s="8">
        <v>1562103</v>
      </c>
      <c r="J321" s="8">
        <v>1575858</v>
      </c>
      <c r="K321" s="8">
        <v>1588188</v>
      </c>
      <c r="L321" s="8">
        <v>1599120</v>
      </c>
      <c r="M321" s="8">
        <v>1608685</v>
      </c>
      <c r="N321" s="8">
        <v>1616917</v>
      </c>
      <c r="O321" s="8">
        <v>1623852</v>
      </c>
      <c r="P321" s="8">
        <v>1629529</v>
      </c>
      <c r="Q321" s="8">
        <v>1633990</v>
      </c>
      <c r="R321" s="8">
        <v>1637278</v>
      </c>
      <c r="S321" s="8">
        <v>1639441</v>
      </c>
      <c r="T321" s="8">
        <v>1640529</v>
      </c>
      <c r="U321" s="8">
        <v>1640594</v>
      </c>
      <c r="V321" s="8">
        <v>1639692</v>
      </c>
      <c r="W321" s="8">
        <v>1637880</v>
      </c>
      <c r="X321" s="8">
        <v>1635219</v>
      </c>
      <c r="Y321" s="8">
        <v>1631772</v>
      </c>
      <c r="Z321" s="8">
        <v>1627606</v>
      </c>
      <c r="AA321" s="8">
        <v>1622789</v>
      </c>
      <c r="AB321" s="8">
        <v>1617392</v>
      </c>
      <c r="AC321" s="8">
        <v>1611491</v>
      </c>
      <c r="AD321" s="8">
        <v>1605161</v>
      </c>
      <c r="AE321" s="8">
        <v>1598483</v>
      </c>
      <c r="AF321" s="8">
        <v>1591538</v>
      </c>
      <c r="AG321" s="8">
        <v>1584413</v>
      </c>
      <c r="AH321" s="8">
        <v>1577193</v>
      </c>
      <c r="AI321" s="8">
        <v>1569971</v>
      </c>
      <c r="AJ321" s="8">
        <v>1562840</v>
      </c>
      <c r="AK321" s="8">
        <v>1555894</v>
      </c>
      <c r="AL321" s="8">
        <v>1549234</v>
      </c>
      <c r="AM321" s="8">
        <v>1542959</v>
      </c>
      <c r="AN321" s="8">
        <v>1537175</v>
      </c>
      <c r="AO321" s="8">
        <v>1531988</v>
      </c>
      <c r="AP321" s="8">
        <v>1527507</v>
      </c>
      <c r="AQ321" s="8">
        <v>1523845</v>
      </c>
      <c r="AR321" s="8">
        <v>1521116</v>
      </c>
      <c r="AS321" s="8">
        <v>1519439</v>
      </c>
      <c r="AT321" s="8">
        <v>1518934</v>
      </c>
    </row>
    <row r="322" spans="1:46" ht="15.75" x14ac:dyDescent="0.25">
      <c r="A322" s="8">
        <v>321</v>
      </c>
      <c r="B322" s="9">
        <v>620500</v>
      </c>
      <c r="C322" s="9" t="s">
        <v>381</v>
      </c>
      <c r="D322" s="12" t="s">
        <v>386</v>
      </c>
      <c r="E322" s="8">
        <v>2955044</v>
      </c>
      <c r="F322" s="8">
        <v>2984502</v>
      </c>
      <c r="G322" s="8">
        <v>3013088</v>
      </c>
      <c r="H322" s="8">
        <v>3040647</v>
      </c>
      <c r="I322" s="8">
        <v>3067035</v>
      </c>
      <c r="J322" s="8">
        <v>3092121</v>
      </c>
      <c r="K322" s="8">
        <v>3115788</v>
      </c>
      <c r="L322" s="8">
        <v>3137931</v>
      </c>
      <c r="M322" s="8">
        <v>3158457</v>
      </c>
      <c r="N322" s="8">
        <v>3177289</v>
      </c>
      <c r="O322" s="8">
        <v>3194360</v>
      </c>
      <c r="P322" s="8">
        <v>3209618</v>
      </c>
      <c r="Q322" s="8">
        <v>3223022</v>
      </c>
      <c r="R322" s="8">
        <v>3234545</v>
      </c>
      <c r="S322" s="8">
        <v>3244173</v>
      </c>
      <c r="T322" s="8">
        <v>3251904</v>
      </c>
      <c r="U322" s="8">
        <v>3257751</v>
      </c>
      <c r="V322" s="8">
        <v>3261738</v>
      </c>
      <c r="W322" s="8">
        <v>3263902</v>
      </c>
      <c r="X322" s="8">
        <v>3264294</v>
      </c>
      <c r="Y322" s="8">
        <v>3262977</v>
      </c>
      <c r="Z322" s="8">
        <v>3260027</v>
      </c>
      <c r="AA322" s="8">
        <v>3255534</v>
      </c>
      <c r="AB322" s="8">
        <v>3249600</v>
      </c>
      <c r="AC322" s="8">
        <v>3242340</v>
      </c>
      <c r="AD322" s="8">
        <v>3233881</v>
      </c>
      <c r="AE322" s="8">
        <v>3224366</v>
      </c>
      <c r="AF322" s="8">
        <v>3213947</v>
      </c>
      <c r="AG322" s="8">
        <v>3202791</v>
      </c>
      <c r="AH322" s="8">
        <v>3191079</v>
      </c>
      <c r="AI322" s="8">
        <v>3179003</v>
      </c>
      <c r="AJ322" s="8">
        <v>3166767</v>
      </c>
      <c r="AK322" s="8">
        <v>3154592</v>
      </c>
      <c r="AL322" s="8">
        <v>3142708</v>
      </c>
      <c r="AM322" s="8">
        <v>3131360</v>
      </c>
      <c r="AN322" s="8">
        <v>3120805</v>
      </c>
      <c r="AO322" s="8">
        <v>3111313</v>
      </c>
      <c r="AP322" s="8">
        <v>3103167</v>
      </c>
      <c r="AQ322" s="8">
        <v>3096664</v>
      </c>
      <c r="AR322" s="8">
        <v>3092112</v>
      </c>
      <c r="AS322" s="8">
        <v>3089834</v>
      </c>
      <c r="AT322" s="8">
        <v>3090163</v>
      </c>
    </row>
    <row r="323" spans="1:46" ht="15.75" x14ac:dyDescent="0.25">
      <c r="A323" s="8">
        <v>322</v>
      </c>
      <c r="B323" s="9">
        <v>620600</v>
      </c>
      <c r="C323" s="9" t="s">
        <v>381</v>
      </c>
      <c r="D323" s="12" t="s">
        <v>387</v>
      </c>
      <c r="E323" s="8">
        <v>1448492</v>
      </c>
      <c r="F323" s="8">
        <v>1464902</v>
      </c>
      <c r="G323" s="8">
        <v>1480098</v>
      </c>
      <c r="H323" s="8">
        <v>1494079</v>
      </c>
      <c r="I323" s="8">
        <v>1506847</v>
      </c>
      <c r="J323" s="8">
        <v>1518409</v>
      </c>
      <c r="K323" s="8">
        <v>1528773</v>
      </c>
      <c r="L323" s="8">
        <v>1537950</v>
      </c>
      <c r="M323" s="8">
        <v>1545956</v>
      </c>
      <c r="N323" s="8">
        <v>1552808</v>
      </c>
      <c r="O323" s="8">
        <v>1558526</v>
      </c>
      <c r="P323" s="8">
        <v>1563135</v>
      </c>
      <c r="Q323" s="8">
        <v>1566660</v>
      </c>
      <c r="R323" s="8">
        <v>1569133</v>
      </c>
      <c r="S323" s="8">
        <v>1570585</v>
      </c>
      <c r="T323" s="8">
        <v>1571053</v>
      </c>
      <c r="U323" s="8">
        <v>1570575</v>
      </c>
      <c r="V323" s="8">
        <v>1569193</v>
      </c>
      <c r="W323" s="8">
        <v>1566953</v>
      </c>
      <c r="X323" s="8">
        <v>1563901</v>
      </c>
      <c r="Y323" s="8">
        <v>1560089</v>
      </c>
      <c r="Z323" s="8">
        <v>1555570</v>
      </c>
      <c r="AA323" s="8">
        <v>1550403</v>
      </c>
      <c r="AB323" s="8">
        <v>1544646</v>
      </c>
      <c r="AC323" s="8">
        <v>1538363</v>
      </c>
      <c r="AD323" s="8">
        <v>1531619</v>
      </c>
      <c r="AE323" s="8">
        <v>1524484</v>
      </c>
      <c r="AF323" s="8">
        <v>1517030</v>
      </c>
      <c r="AG323" s="8">
        <v>1509332</v>
      </c>
      <c r="AH323" s="8">
        <v>1501467</v>
      </c>
      <c r="AI323" s="8">
        <v>1493518</v>
      </c>
      <c r="AJ323" s="8">
        <v>1485568</v>
      </c>
      <c r="AK323" s="8">
        <v>1477704</v>
      </c>
      <c r="AL323" s="8">
        <v>1470017</v>
      </c>
      <c r="AM323" s="8">
        <v>1462599</v>
      </c>
      <c r="AN323" s="8">
        <v>1455547</v>
      </c>
      <c r="AO323" s="8">
        <v>1448961</v>
      </c>
      <c r="AP323" s="8">
        <v>1442942</v>
      </c>
      <c r="AQ323" s="8">
        <v>1437595</v>
      </c>
      <c r="AR323" s="8">
        <v>1433030</v>
      </c>
      <c r="AS323" s="8">
        <v>1429357</v>
      </c>
      <c r="AT323" s="8">
        <v>1426690</v>
      </c>
    </row>
    <row r="324" spans="1:46" ht="15.75" x14ac:dyDescent="0.25">
      <c r="A324" s="8">
        <v>323</v>
      </c>
      <c r="B324" s="9">
        <v>620700</v>
      </c>
      <c r="C324" s="9" t="s">
        <v>381</v>
      </c>
      <c r="D324" s="12" t="s">
        <v>388</v>
      </c>
      <c r="E324" s="8">
        <v>1122656</v>
      </c>
      <c r="F324" s="8">
        <v>1130987</v>
      </c>
      <c r="G324" s="8">
        <v>1138658</v>
      </c>
      <c r="H324" s="8">
        <v>1145652</v>
      </c>
      <c r="I324" s="8">
        <v>1151953</v>
      </c>
      <c r="J324" s="8">
        <v>1157549</v>
      </c>
      <c r="K324" s="8">
        <v>1162432</v>
      </c>
      <c r="L324" s="8">
        <v>1166595</v>
      </c>
      <c r="M324" s="8">
        <v>1170034</v>
      </c>
      <c r="N324" s="8">
        <v>1172748</v>
      </c>
      <c r="O324" s="8">
        <v>1174738</v>
      </c>
      <c r="P324" s="8">
        <v>1176009</v>
      </c>
      <c r="Q324" s="8">
        <v>1176568</v>
      </c>
      <c r="R324" s="8">
        <v>1176425</v>
      </c>
      <c r="S324" s="8">
        <v>1175592</v>
      </c>
      <c r="T324" s="8">
        <v>1174085</v>
      </c>
      <c r="U324" s="8">
        <v>1171921</v>
      </c>
      <c r="V324" s="8">
        <v>1169122</v>
      </c>
      <c r="W324" s="8">
        <v>1165710</v>
      </c>
      <c r="X324" s="8">
        <v>1161712</v>
      </c>
      <c r="Y324" s="8">
        <v>1157156</v>
      </c>
      <c r="Z324" s="8">
        <v>1152075</v>
      </c>
      <c r="AA324" s="8">
        <v>1146503</v>
      </c>
      <c r="AB324" s="8">
        <v>1140476</v>
      </c>
      <c r="AC324" s="8">
        <v>1134035</v>
      </c>
      <c r="AD324" s="8">
        <v>1127222</v>
      </c>
      <c r="AE324" s="8">
        <v>1120083</v>
      </c>
      <c r="AF324" s="8">
        <v>1112664</v>
      </c>
      <c r="AG324" s="8">
        <v>1105018</v>
      </c>
      <c r="AH324" s="8">
        <v>1097197</v>
      </c>
      <c r="AI324" s="8">
        <v>1089257</v>
      </c>
      <c r="AJ324" s="8">
        <v>1081258</v>
      </c>
      <c r="AK324" s="8">
        <v>1073261</v>
      </c>
      <c r="AL324" s="8">
        <v>1065331</v>
      </c>
      <c r="AM324" s="8">
        <v>1057533</v>
      </c>
      <c r="AN324" s="8">
        <v>1049939</v>
      </c>
      <c r="AO324" s="8">
        <v>1042621</v>
      </c>
      <c r="AP324" s="8">
        <v>1035653</v>
      </c>
      <c r="AQ324" s="8">
        <v>1029114</v>
      </c>
      <c r="AR324" s="8">
        <v>1023085</v>
      </c>
      <c r="AS324" s="8">
        <v>1017649</v>
      </c>
      <c r="AT324" s="8">
        <v>1012892</v>
      </c>
    </row>
    <row r="325" spans="1:46" ht="15.75" x14ac:dyDescent="0.25">
      <c r="A325" s="8">
        <v>324</v>
      </c>
      <c r="B325" s="9">
        <v>620800</v>
      </c>
      <c r="C325" s="9" t="s">
        <v>381</v>
      </c>
      <c r="D325" s="12" t="s">
        <v>389</v>
      </c>
      <c r="E325" s="8">
        <v>1832064</v>
      </c>
      <c r="F325" s="8">
        <v>1848518</v>
      </c>
      <c r="G325" s="8">
        <v>1864381</v>
      </c>
      <c r="H325" s="8">
        <v>1879551</v>
      </c>
      <c r="I325" s="8">
        <v>1893940</v>
      </c>
      <c r="J325" s="8">
        <v>1907464</v>
      </c>
      <c r="K325" s="8">
        <v>1920050</v>
      </c>
      <c r="L325" s="8">
        <v>1931632</v>
      </c>
      <c r="M325" s="8">
        <v>1942156</v>
      </c>
      <c r="N325" s="8">
        <v>1951572</v>
      </c>
      <c r="O325" s="8">
        <v>1959842</v>
      </c>
      <c r="P325" s="8">
        <v>1966934</v>
      </c>
      <c r="Q325" s="8">
        <v>1972828</v>
      </c>
      <c r="R325" s="8">
        <v>1977508</v>
      </c>
      <c r="S325" s="8">
        <v>1980972</v>
      </c>
      <c r="T325" s="8">
        <v>1983221</v>
      </c>
      <c r="U325" s="8">
        <v>1984269</v>
      </c>
      <c r="V325" s="8">
        <v>1984136</v>
      </c>
      <c r="W325" s="8">
        <v>1982852</v>
      </c>
      <c r="X325" s="8">
        <v>1980455</v>
      </c>
      <c r="Y325" s="8">
        <v>1976991</v>
      </c>
      <c r="Z325" s="8">
        <v>1972516</v>
      </c>
      <c r="AA325" s="8">
        <v>1967093</v>
      </c>
      <c r="AB325" s="8">
        <v>1960795</v>
      </c>
      <c r="AC325" s="8">
        <v>1953703</v>
      </c>
      <c r="AD325" s="8">
        <v>1945906</v>
      </c>
      <c r="AE325" s="8">
        <v>1937503</v>
      </c>
      <c r="AF325" s="8">
        <v>1928600</v>
      </c>
      <c r="AG325" s="8">
        <v>1919312</v>
      </c>
      <c r="AH325" s="8">
        <v>1909764</v>
      </c>
      <c r="AI325" s="8">
        <v>1900087</v>
      </c>
      <c r="AJ325" s="8">
        <v>1890423</v>
      </c>
      <c r="AK325" s="8">
        <v>1880922</v>
      </c>
      <c r="AL325" s="8">
        <v>1871741</v>
      </c>
      <c r="AM325" s="8">
        <v>1863048</v>
      </c>
      <c r="AN325" s="8">
        <v>1855018</v>
      </c>
      <c r="AO325" s="8">
        <v>1847835</v>
      </c>
      <c r="AP325" s="8">
        <v>1841691</v>
      </c>
      <c r="AQ325" s="8">
        <v>1836788</v>
      </c>
      <c r="AR325" s="8">
        <v>1833335</v>
      </c>
      <c r="AS325" s="8">
        <v>1831550</v>
      </c>
      <c r="AT325" s="8">
        <v>1831661</v>
      </c>
    </row>
    <row r="326" spans="1:46" ht="15.75" x14ac:dyDescent="0.25">
      <c r="A326" s="8">
        <v>325</v>
      </c>
      <c r="B326" s="9">
        <v>620900</v>
      </c>
      <c r="C326" s="9" t="s">
        <v>381</v>
      </c>
      <c r="D326" s="12" t="s">
        <v>390</v>
      </c>
      <c r="E326" s="8">
        <v>1047479</v>
      </c>
      <c r="F326" s="8">
        <v>1055671</v>
      </c>
      <c r="G326" s="8">
        <v>1063202</v>
      </c>
      <c r="H326" s="8">
        <v>1070060</v>
      </c>
      <c r="I326" s="8">
        <v>1076237</v>
      </c>
      <c r="J326" s="8">
        <v>1081724</v>
      </c>
      <c r="K326" s="8">
        <v>1086516</v>
      </c>
      <c r="L326" s="8">
        <v>1090611</v>
      </c>
      <c r="M326" s="8">
        <v>1094009</v>
      </c>
      <c r="N326" s="8">
        <v>1096710</v>
      </c>
      <c r="O326" s="8">
        <v>1098720</v>
      </c>
      <c r="P326" s="8">
        <v>1100044</v>
      </c>
      <c r="Q326" s="8">
        <v>1100692</v>
      </c>
      <c r="R326" s="8">
        <v>1100675</v>
      </c>
      <c r="S326" s="8">
        <v>1100005</v>
      </c>
      <c r="T326" s="8">
        <v>1098699</v>
      </c>
      <c r="U326" s="8">
        <v>1096774</v>
      </c>
      <c r="V326" s="8">
        <v>1094251</v>
      </c>
      <c r="W326" s="8">
        <v>1091152</v>
      </c>
      <c r="X326" s="8">
        <v>1087503</v>
      </c>
      <c r="Y326" s="8">
        <v>1083329</v>
      </c>
      <c r="Z326" s="8">
        <v>1078660</v>
      </c>
      <c r="AA326" s="8">
        <v>1073529</v>
      </c>
      <c r="AB326" s="8">
        <v>1067969</v>
      </c>
      <c r="AC326" s="8">
        <v>1062017</v>
      </c>
      <c r="AD326" s="8">
        <v>1055710</v>
      </c>
      <c r="AE326" s="8">
        <v>1049091</v>
      </c>
      <c r="AF326" s="8">
        <v>1042202</v>
      </c>
      <c r="AG326" s="8">
        <v>1035088</v>
      </c>
      <c r="AH326" s="8">
        <v>1027798</v>
      </c>
      <c r="AI326" s="8">
        <v>1020382</v>
      </c>
      <c r="AJ326" s="8">
        <v>1012891</v>
      </c>
      <c r="AK326" s="8">
        <v>1005381</v>
      </c>
      <c r="AL326" s="8">
        <v>997908</v>
      </c>
      <c r="AM326" s="8">
        <v>990532</v>
      </c>
      <c r="AN326" s="8">
        <v>983315</v>
      </c>
      <c r="AO326" s="8">
        <v>976320</v>
      </c>
      <c r="AP326" s="8">
        <v>969613</v>
      </c>
      <c r="AQ326" s="8">
        <v>963262</v>
      </c>
      <c r="AR326" s="8">
        <v>957340</v>
      </c>
      <c r="AS326" s="8">
        <v>951917</v>
      </c>
      <c r="AT326" s="8">
        <v>947071</v>
      </c>
    </row>
    <row r="327" spans="1:46" ht="15.75" x14ac:dyDescent="0.25">
      <c r="A327" s="8">
        <v>326</v>
      </c>
      <c r="B327" s="9">
        <v>621000</v>
      </c>
      <c r="C327" s="9" t="s">
        <v>381</v>
      </c>
      <c r="D327" s="12" t="s">
        <v>391</v>
      </c>
      <c r="E327" s="8">
        <v>2160976</v>
      </c>
      <c r="F327" s="8">
        <v>2179622</v>
      </c>
      <c r="G327" s="8">
        <v>2197483</v>
      </c>
      <c r="H327" s="8">
        <v>2214470</v>
      </c>
      <c r="I327" s="8">
        <v>2230502</v>
      </c>
      <c r="J327" s="8">
        <v>2245508</v>
      </c>
      <c r="K327" s="8">
        <v>2259422</v>
      </c>
      <c r="L327" s="8">
        <v>2272189</v>
      </c>
      <c r="M327" s="8">
        <v>2283762</v>
      </c>
      <c r="N327" s="8">
        <v>2294100</v>
      </c>
      <c r="O327" s="8">
        <v>2303172</v>
      </c>
      <c r="P327" s="8">
        <v>2310956</v>
      </c>
      <c r="Q327" s="8">
        <v>2317435</v>
      </c>
      <c r="R327" s="8">
        <v>2322603</v>
      </c>
      <c r="S327" s="8">
        <v>2326461</v>
      </c>
      <c r="T327" s="8">
        <v>2329019</v>
      </c>
      <c r="U327" s="8">
        <v>2330293</v>
      </c>
      <c r="V327" s="8">
        <v>2330311</v>
      </c>
      <c r="W327" s="8">
        <v>2329105</v>
      </c>
      <c r="X327" s="8">
        <v>2326718</v>
      </c>
      <c r="Y327" s="8">
        <v>2323199</v>
      </c>
      <c r="Z327" s="8">
        <v>2318608</v>
      </c>
      <c r="AA327" s="8">
        <v>2313011</v>
      </c>
      <c r="AB327" s="8">
        <v>2306483</v>
      </c>
      <c r="AC327" s="8">
        <v>2299105</v>
      </c>
      <c r="AD327" s="8">
        <v>2290971</v>
      </c>
      <c r="AE327" s="8">
        <v>2282178</v>
      </c>
      <c r="AF327" s="8">
        <v>2272834</v>
      </c>
      <c r="AG327" s="8">
        <v>2263054</v>
      </c>
      <c r="AH327" s="8">
        <v>2252963</v>
      </c>
      <c r="AI327" s="8">
        <v>2242693</v>
      </c>
      <c r="AJ327" s="8">
        <v>2232382</v>
      </c>
      <c r="AK327" s="8">
        <v>2222180</v>
      </c>
      <c r="AL327" s="8">
        <v>2212243</v>
      </c>
      <c r="AM327" s="8">
        <v>2202735</v>
      </c>
      <c r="AN327" s="8">
        <v>2193829</v>
      </c>
      <c r="AO327" s="8">
        <v>2185707</v>
      </c>
      <c r="AP327" s="8">
        <v>2178556</v>
      </c>
      <c r="AQ327" s="8">
        <v>2172574</v>
      </c>
      <c r="AR327" s="8">
        <v>2167967</v>
      </c>
      <c r="AS327" s="8">
        <v>2164948</v>
      </c>
      <c r="AT327" s="8">
        <v>2163739</v>
      </c>
    </row>
    <row r="328" spans="1:46" ht="15.75" x14ac:dyDescent="0.25">
      <c r="A328" s="8">
        <v>327</v>
      </c>
      <c r="B328" s="9">
        <v>621100</v>
      </c>
      <c r="C328" s="9" t="s">
        <v>381</v>
      </c>
      <c r="D328" s="12" t="s">
        <v>392</v>
      </c>
      <c r="E328" s="8">
        <v>2500598</v>
      </c>
      <c r="F328" s="8">
        <v>2523979</v>
      </c>
      <c r="G328" s="8">
        <v>2546188</v>
      </c>
      <c r="H328" s="8">
        <v>2567129</v>
      </c>
      <c r="I328" s="8">
        <v>2586717</v>
      </c>
      <c r="J328" s="8">
        <v>2604874</v>
      </c>
      <c r="K328" s="8">
        <v>2621534</v>
      </c>
      <c r="L328" s="8">
        <v>2636640</v>
      </c>
      <c r="M328" s="8">
        <v>2650145</v>
      </c>
      <c r="N328" s="8">
        <v>2662013</v>
      </c>
      <c r="O328" s="8">
        <v>2672214</v>
      </c>
      <c r="P328" s="8">
        <v>2680732</v>
      </c>
      <c r="Q328" s="8">
        <v>2687559</v>
      </c>
      <c r="R328" s="8">
        <v>2692697</v>
      </c>
      <c r="S328" s="8">
        <v>2696156</v>
      </c>
      <c r="T328" s="8">
        <v>2697959</v>
      </c>
      <c r="U328" s="8">
        <v>2698137</v>
      </c>
      <c r="V328" s="8">
        <v>2696730</v>
      </c>
      <c r="W328" s="8">
        <v>2693789</v>
      </c>
      <c r="X328" s="8">
        <v>2689375</v>
      </c>
      <c r="Y328" s="8">
        <v>2683558</v>
      </c>
      <c r="Z328" s="8">
        <v>2676418</v>
      </c>
      <c r="AA328" s="8">
        <v>2668044</v>
      </c>
      <c r="AB328" s="8">
        <v>2658537</v>
      </c>
      <c r="AC328" s="8">
        <v>2648005</v>
      </c>
      <c r="AD328" s="8">
        <v>2636569</v>
      </c>
      <c r="AE328" s="8">
        <v>2624356</v>
      </c>
      <c r="AF328" s="8">
        <v>2611505</v>
      </c>
      <c r="AG328" s="8">
        <v>2598165</v>
      </c>
      <c r="AH328" s="8">
        <v>2584495</v>
      </c>
      <c r="AI328" s="8">
        <v>2570661</v>
      </c>
      <c r="AJ328" s="8">
        <v>2556842</v>
      </c>
      <c r="AK328" s="8">
        <v>2543225</v>
      </c>
      <c r="AL328" s="8">
        <v>2530008</v>
      </c>
      <c r="AM328" s="8">
        <v>2517398</v>
      </c>
      <c r="AN328" s="8">
        <v>2505612</v>
      </c>
      <c r="AO328" s="8">
        <v>2494876</v>
      </c>
      <c r="AP328" s="8">
        <v>2485427</v>
      </c>
      <c r="AQ328" s="8">
        <v>2477510</v>
      </c>
      <c r="AR328" s="8">
        <v>2471383</v>
      </c>
      <c r="AS328" s="8">
        <v>2467310</v>
      </c>
      <c r="AT328" s="8">
        <v>2465568</v>
      </c>
    </row>
    <row r="329" spans="1:46" ht="15.75" x14ac:dyDescent="0.25">
      <c r="A329" s="8">
        <v>328</v>
      </c>
      <c r="B329" s="9">
        <v>621200</v>
      </c>
      <c r="C329" s="9" t="s">
        <v>381</v>
      </c>
      <c r="D329" s="12" t="s">
        <v>393</v>
      </c>
      <c r="E329" s="8">
        <v>2387693</v>
      </c>
      <c r="F329" s="8">
        <v>2407135</v>
      </c>
      <c r="G329" s="8">
        <v>2425870</v>
      </c>
      <c r="H329" s="8">
        <v>2443797</v>
      </c>
      <c r="I329" s="8">
        <v>2460825</v>
      </c>
      <c r="J329" s="8">
        <v>2476872</v>
      </c>
      <c r="K329" s="8">
        <v>2491862</v>
      </c>
      <c r="L329" s="8">
        <v>2505730</v>
      </c>
      <c r="M329" s="8">
        <v>2518416</v>
      </c>
      <c r="N329" s="8">
        <v>2529872</v>
      </c>
      <c r="O329" s="8">
        <v>2540056</v>
      </c>
      <c r="P329" s="8">
        <v>2548934</v>
      </c>
      <c r="Q329" s="8">
        <v>2556481</v>
      </c>
      <c r="R329" s="8">
        <v>2562681</v>
      </c>
      <c r="S329" s="8">
        <v>2567526</v>
      </c>
      <c r="T329" s="8">
        <v>2571015</v>
      </c>
      <c r="U329" s="8">
        <v>2573157</v>
      </c>
      <c r="V329" s="8">
        <v>2573968</v>
      </c>
      <c r="W329" s="8">
        <v>2573473</v>
      </c>
      <c r="X329" s="8">
        <v>2571705</v>
      </c>
      <c r="Y329" s="8">
        <v>2568705</v>
      </c>
      <c r="Z329" s="8">
        <v>2564523</v>
      </c>
      <c r="AA329" s="8">
        <v>2559218</v>
      </c>
      <c r="AB329" s="8">
        <v>2552854</v>
      </c>
      <c r="AC329" s="8">
        <v>2545507</v>
      </c>
      <c r="AD329" s="8">
        <v>2537260</v>
      </c>
      <c r="AE329" s="8">
        <v>2528204</v>
      </c>
      <c r="AF329" s="8">
        <v>2518437</v>
      </c>
      <c r="AG329" s="8">
        <v>2508069</v>
      </c>
      <c r="AH329" s="8">
        <v>2497214</v>
      </c>
      <c r="AI329" s="8">
        <v>2485998</v>
      </c>
      <c r="AJ329" s="8">
        <v>2474552</v>
      </c>
      <c r="AK329" s="8">
        <v>2463017</v>
      </c>
      <c r="AL329" s="8">
        <v>2451544</v>
      </c>
      <c r="AM329" s="8">
        <v>2440288</v>
      </c>
      <c r="AN329" s="8">
        <v>2429416</v>
      </c>
      <c r="AO329" s="8">
        <v>2419103</v>
      </c>
      <c r="AP329" s="8">
        <v>2409529</v>
      </c>
      <c r="AQ329" s="8">
        <v>2400886</v>
      </c>
      <c r="AR329" s="8">
        <v>2393373</v>
      </c>
      <c r="AS329" s="8">
        <v>2387197</v>
      </c>
      <c r="AT329" s="8">
        <v>2382573</v>
      </c>
    </row>
    <row r="330" spans="1:46" ht="15.75" x14ac:dyDescent="0.25">
      <c r="A330" s="8">
        <v>329</v>
      </c>
      <c r="B330" s="9">
        <v>622900</v>
      </c>
      <c r="C330" s="9" t="s">
        <v>381</v>
      </c>
      <c r="D330" s="12" t="s">
        <v>394</v>
      </c>
      <c r="E330" s="8">
        <v>2091401</v>
      </c>
      <c r="F330" s="8">
        <v>2109641</v>
      </c>
      <c r="G330" s="8">
        <v>2127897</v>
      </c>
      <c r="H330" s="8">
        <v>2146014</v>
      </c>
      <c r="I330" s="8">
        <v>2163844</v>
      </c>
      <c r="J330" s="8">
        <v>2181254</v>
      </c>
      <c r="K330" s="8">
        <v>2198117</v>
      </c>
      <c r="L330" s="8">
        <v>2214320</v>
      </c>
      <c r="M330" s="8">
        <v>2229757</v>
      </c>
      <c r="N330" s="8">
        <v>2244336</v>
      </c>
      <c r="O330" s="8">
        <v>2257972</v>
      </c>
      <c r="P330" s="8">
        <v>2270593</v>
      </c>
      <c r="Q330" s="8">
        <v>2282136</v>
      </c>
      <c r="R330" s="8">
        <v>2292549</v>
      </c>
      <c r="S330" s="8">
        <v>2301789</v>
      </c>
      <c r="T330" s="8">
        <v>2309826</v>
      </c>
      <c r="U330" s="8">
        <v>2316638</v>
      </c>
      <c r="V330" s="8">
        <v>2322214</v>
      </c>
      <c r="W330" s="8">
        <v>2326554</v>
      </c>
      <c r="X330" s="8">
        <v>2329669</v>
      </c>
      <c r="Y330" s="8">
        <v>2331579</v>
      </c>
      <c r="Z330" s="8">
        <v>2332314</v>
      </c>
      <c r="AA330" s="8">
        <v>2331916</v>
      </c>
      <c r="AB330" s="8">
        <v>2330437</v>
      </c>
      <c r="AC330" s="8">
        <v>2327938</v>
      </c>
      <c r="AD330" s="8">
        <v>2324493</v>
      </c>
      <c r="AE330" s="8">
        <v>2320183</v>
      </c>
      <c r="AF330" s="8">
        <v>2315103</v>
      </c>
      <c r="AG330" s="8">
        <v>2309355</v>
      </c>
      <c r="AH330" s="8">
        <v>2303054</v>
      </c>
      <c r="AI330" s="8">
        <v>2296324</v>
      </c>
      <c r="AJ330" s="8">
        <v>2289301</v>
      </c>
      <c r="AK330" s="8">
        <v>2282128</v>
      </c>
      <c r="AL330" s="8">
        <v>2274963</v>
      </c>
      <c r="AM330" s="8">
        <v>2267970</v>
      </c>
      <c r="AN330" s="8">
        <v>2261326</v>
      </c>
      <c r="AO330" s="8">
        <v>2255218</v>
      </c>
      <c r="AP330" s="8">
        <v>2249844</v>
      </c>
      <c r="AQ330" s="8">
        <v>2245410</v>
      </c>
      <c r="AR330" s="8">
        <v>2242134</v>
      </c>
      <c r="AS330" s="8">
        <v>2240246</v>
      </c>
      <c r="AT330" s="8">
        <v>2239984</v>
      </c>
    </row>
    <row r="331" spans="1:46" ht="15.75" x14ac:dyDescent="0.25">
      <c r="A331" s="8">
        <v>330</v>
      </c>
      <c r="B331" s="9">
        <v>623000</v>
      </c>
      <c r="C331" s="9" t="s">
        <v>381</v>
      </c>
      <c r="D331" s="12" t="s">
        <v>395</v>
      </c>
      <c r="E331" s="8">
        <v>685296</v>
      </c>
      <c r="F331" s="8">
        <v>691775</v>
      </c>
      <c r="G331" s="8">
        <v>698232</v>
      </c>
      <c r="H331" s="8">
        <v>704618</v>
      </c>
      <c r="I331" s="8">
        <v>710889</v>
      </c>
      <c r="J331" s="8">
        <v>717005</v>
      </c>
      <c r="K331" s="8">
        <v>722926</v>
      </c>
      <c r="L331" s="8">
        <v>728619</v>
      </c>
      <c r="M331" s="8">
        <v>734050</v>
      </c>
      <c r="N331" s="8">
        <v>739192</v>
      </c>
      <c r="O331" s="8">
        <v>744019</v>
      </c>
      <c r="P331" s="8">
        <v>748509</v>
      </c>
      <c r="Q331" s="8">
        <v>752641</v>
      </c>
      <c r="R331" s="8">
        <v>756400</v>
      </c>
      <c r="S331" s="8">
        <v>759772</v>
      </c>
      <c r="T331" s="8">
        <v>762748</v>
      </c>
      <c r="U331" s="8">
        <v>765320</v>
      </c>
      <c r="V331" s="8">
        <v>767484</v>
      </c>
      <c r="W331" s="8">
        <v>769241</v>
      </c>
      <c r="X331" s="8">
        <v>770591</v>
      </c>
      <c r="Y331" s="8">
        <v>771542</v>
      </c>
      <c r="Z331" s="8">
        <v>772100</v>
      </c>
      <c r="AA331" s="8">
        <v>772279</v>
      </c>
      <c r="AB331" s="8">
        <v>772093</v>
      </c>
      <c r="AC331" s="8">
        <v>771559</v>
      </c>
      <c r="AD331" s="8">
        <v>770699</v>
      </c>
      <c r="AE331" s="8">
        <v>769537</v>
      </c>
      <c r="AF331" s="8">
        <v>768101</v>
      </c>
      <c r="AG331" s="8">
        <v>766420</v>
      </c>
      <c r="AH331" s="8">
        <v>764528</v>
      </c>
      <c r="AI331" s="8">
        <v>762463</v>
      </c>
      <c r="AJ331" s="8">
        <v>760262</v>
      </c>
      <c r="AK331" s="8">
        <v>757970</v>
      </c>
      <c r="AL331" s="8">
        <v>755633</v>
      </c>
      <c r="AM331" s="8">
        <v>753298</v>
      </c>
      <c r="AN331" s="8">
        <v>751019</v>
      </c>
      <c r="AO331" s="8">
        <v>748851</v>
      </c>
      <c r="AP331" s="8">
        <v>746853</v>
      </c>
      <c r="AQ331" s="8">
        <v>745084</v>
      </c>
      <c r="AR331" s="8">
        <v>743612</v>
      </c>
      <c r="AS331" s="8">
        <v>742502</v>
      </c>
      <c r="AT331" s="8">
        <v>741826</v>
      </c>
    </row>
    <row r="332" spans="1:46" ht="15.75" x14ac:dyDescent="0.25">
      <c r="A332" s="8">
        <v>331</v>
      </c>
      <c r="B332" s="9">
        <v>630100</v>
      </c>
      <c r="C332" s="9" t="s">
        <v>396</v>
      </c>
      <c r="D332" s="12" t="s">
        <v>397</v>
      </c>
      <c r="E332" s="8">
        <v>2448699</v>
      </c>
      <c r="F332" s="8">
        <v>2467879</v>
      </c>
      <c r="G332" s="8">
        <v>2485816</v>
      </c>
      <c r="H332" s="8">
        <v>2502476</v>
      </c>
      <c r="I332" s="8">
        <v>2517832</v>
      </c>
      <c r="J332" s="8">
        <v>2531861</v>
      </c>
      <c r="K332" s="8">
        <v>2544543</v>
      </c>
      <c r="L332" s="8">
        <v>2555863</v>
      </c>
      <c r="M332" s="8">
        <v>2565811</v>
      </c>
      <c r="N332" s="8">
        <v>2574381</v>
      </c>
      <c r="O332" s="8">
        <v>2581571</v>
      </c>
      <c r="P332" s="8">
        <v>2587383</v>
      </c>
      <c r="Q332" s="8">
        <v>2591825</v>
      </c>
      <c r="R332" s="8">
        <v>2594909</v>
      </c>
      <c r="S332" s="8">
        <v>2596649</v>
      </c>
      <c r="T332" s="8">
        <v>2597066</v>
      </c>
      <c r="U332" s="8">
        <v>2596186</v>
      </c>
      <c r="V332" s="8">
        <v>2594035</v>
      </c>
      <c r="W332" s="8">
        <v>2590649</v>
      </c>
      <c r="X332" s="8">
        <v>2586065</v>
      </c>
      <c r="Y332" s="8">
        <v>2580324</v>
      </c>
      <c r="Z332" s="8">
        <v>2573474</v>
      </c>
      <c r="AA332" s="8">
        <v>2565565</v>
      </c>
      <c r="AB332" s="8">
        <v>2556652</v>
      </c>
      <c r="AC332" s="8">
        <v>2546795</v>
      </c>
      <c r="AD332" s="8">
        <v>2536058</v>
      </c>
      <c r="AE332" s="8">
        <v>2524509</v>
      </c>
      <c r="AF332" s="8">
        <v>2512222</v>
      </c>
      <c r="AG332" s="8">
        <v>2499273</v>
      </c>
      <c r="AH332" s="8">
        <v>2485743</v>
      </c>
      <c r="AI332" s="8">
        <v>2471720</v>
      </c>
      <c r="AJ332" s="8">
        <v>2457292</v>
      </c>
      <c r="AK332" s="8">
        <v>2442555</v>
      </c>
      <c r="AL332" s="8">
        <v>2427607</v>
      </c>
      <c r="AM332" s="8">
        <v>2412553</v>
      </c>
      <c r="AN332" s="8">
        <v>2397499</v>
      </c>
      <c r="AO332" s="8">
        <v>2382559</v>
      </c>
      <c r="AP332" s="8">
        <v>2367848</v>
      </c>
      <c r="AQ332" s="8">
        <v>2353488</v>
      </c>
      <c r="AR332" s="8">
        <v>2339604</v>
      </c>
      <c r="AS332" s="8">
        <v>2326325</v>
      </c>
      <c r="AT332" s="8">
        <v>2313786</v>
      </c>
    </row>
    <row r="333" spans="1:46" ht="15.75" x14ac:dyDescent="0.25">
      <c r="A333" s="8">
        <v>332</v>
      </c>
      <c r="B333" s="9">
        <v>630200</v>
      </c>
      <c r="C333" s="9" t="s">
        <v>396</v>
      </c>
      <c r="D333" s="12" t="s">
        <v>398</v>
      </c>
      <c r="E333" s="8">
        <v>1349112</v>
      </c>
      <c r="F333" s="8">
        <v>1358427</v>
      </c>
      <c r="G333" s="8">
        <v>1368125</v>
      </c>
      <c r="H333" s="8">
        <v>1378064</v>
      </c>
      <c r="I333" s="8">
        <v>1388112</v>
      </c>
      <c r="J333" s="8">
        <v>1398143</v>
      </c>
      <c r="K333" s="8">
        <v>1408042</v>
      </c>
      <c r="L333" s="8">
        <v>1417701</v>
      </c>
      <c r="M333" s="8">
        <v>1427021</v>
      </c>
      <c r="N333" s="8">
        <v>1435913</v>
      </c>
      <c r="O333" s="8">
        <v>1444293</v>
      </c>
      <c r="P333" s="8">
        <v>1452088</v>
      </c>
      <c r="Q333" s="8">
        <v>1459234</v>
      </c>
      <c r="R333" s="8">
        <v>1465674</v>
      </c>
      <c r="S333" s="8">
        <v>1471358</v>
      </c>
      <c r="T333" s="8">
        <v>1476249</v>
      </c>
      <c r="U333" s="8">
        <v>1480315</v>
      </c>
      <c r="V333" s="8">
        <v>1483533</v>
      </c>
      <c r="W333" s="8">
        <v>1485888</v>
      </c>
      <c r="X333" s="8">
        <v>1487376</v>
      </c>
      <c r="Y333" s="8">
        <v>1487999</v>
      </c>
      <c r="Z333" s="8">
        <v>1487768</v>
      </c>
      <c r="AA333" s="8">
        <v>1486704</v>
      </c>
      <c r="AB333" s="8">
        <v>1484833</v>
      </c>
      <c r="AC333" s="8">
        <v>1482194</v>
      </c>
      <c r="AD333" s="8">
        <v>1478831</v>
      </c>
      <c r="AE333" s="8">
        <v>1474798</v>
      </c>
      <c r="AF333" s="8">
        <v>1470157</v>
      </c>
      <c r="AG333" s="8">
        <v>1464979</v>
      </c>
      <c r="AH333" s="8">
        <v>1459342</v>
      </c>
      <c r="AI333" s="8">
        <v>1453335</v>
      </c>
      <c r="AJ333" s="8">
        <v>1447054</v>
      </c>
      <c r="AK333" s="8">
        <v>1440602</v>
      </c>
      <c r="AL333" s="8">
        <v>1434094</v>
      </c>
      <c r="AM333" s="8">
        <v>1427650</v>
      </c>
      <c r="AN333" s="8">
        <v>1421401</v>
      </c>
      <c r="AO333" s="8">
        <v>1415486</v>
      </c>
      <c r="AP333" s="8">
        <v>1410050</v>
      </c>
      <c r="AQ333" s="8">
        <v>1405250</v>
      </c>
      <c r="AR333" s="8">
        <v>1401250</v>
      </c>
      <c r="AS333" s="8">
        <v>1398222</v>
      </c>
      <c r="AT333" s="8">
        <v>1396347</v>
      </c>
    </row>
    <row r="334" spans="1:46" ht="15.75" x14ac:dyDescent="0.25">
      <c r="A334" s="8">
        <v>333</v>
      </c>
      <c r="B334" s="9">
        <v>632200</v>
      </c>
      <c r="C334" s="9" t="s">
        <v>396</v>
      </c>
      <c r="D334" s="12" t="s">
        <v>399</v>
      </c>
      <c r="E334" s="8">
        <v>262734</v>
      </c>
      <c r="F334" s="8">
        <v>265316</v>
      </c>
      <c r="G334" s="8">
        <v>267890</v>
      </c>
      <c r="H334" s="8">
        <v>270437</v>
      </c>
      <c r="I334" s="8">
        <v>272937</v>
      </c>
      <c r="J334" s="8">
        <v>275373</v>
      </c>
      <c r="K334" s="8">
        <v>277729</v>
      </c>
      <c r="L334" s="8">
        <v>279989</v>
      </c>
      <c r="M334" s="8">
        <v>282139</v>
      </c>
      <c r="N334" s="8">
        <v>284168</v>
      </c>
      <c r="O334" s="8">
        <v>286064</v>
      </c>
      <c r="P334" s="8">
        <v>287817</v>
      </c>
      <c r="Q334" s="8">
        <v>289419</v>
      </c>
      <c r="R334" s="8">
        <v>290862</v>
      </c>
      <c r="S334" s="8">
        <v>292141</v>
      </c>
      <c r="T334" s="8">
        <v>293251</v>
      </c>
      <c r="U334" s="8">
        <v>294189</v>
      </c>
      <c r="V334" s="8">
        <v>294952</v>
      </c>
      <c r="W334" s="8">
        <v>295539</v>
      </c>
      <c r="X334" s="8">
        <v>295953</v>
      </c>
      <c r="Y334" s="8">
        <v>296193</v>
      </c>
      <c r="Z334" s="8">
        <v>296264</v>
      </c>
      <c r="AA334" s="8">
        <v>296169</v>
      </c>
      <c r="AB334" s="8">
        <v>295916</v>
      </c>
      <c r="AC334" s="8">
        <v>295509</v>
      </c>
      <c r="AD334" s="8">
        <v>294959</v>
      </c>
      <c r="AE334" s="8">
        <v>294275</v>
      </c>
      <c r="AF334" s="8">
        <v>293467</v>
      </c>
      <c r="AG334" s="8">
        <v>292548</v>
      </c>
      <c r="AH334" s="8">
        <v>291531</v>
      </c>
      <c r="AI334" s="8">
        <v>290432</v>
      </c>
      <c r="AJ334" s="8">
        <v>289266</v>
      </c>
      <c r="AK334" s="8">
        <v>288051</v>
      </c>
      <c r="AL334" s="8">
        <v>286805</v>
      </c>
      <c r="AM334" s="8">
        <v>285550</v>
      </c>
      <c r="AN334" s="8">
        <v>284305</v>
      </c>
      <c r="AO334" s="8">
        <v>283093</v>
      </c>
      <c r="AP334" s="8">
        <v>281940</v>
      </c>
      <c r="AQ334" s="8">
        <v>280869</v>
      </c>
      <c r="AR334" s="8">
        <v>279908</v>
      </c>
      <c r="AS334" s="8">
        <v>279084</v>
      </c>
      <c r="AT334" s="8">
        <v>278426</v>
      </c>
    </row>
    <row r="335" spans="1:46" ht="15.75" x14ac:dyDescent="0.25">
      <c r="A335" s="8">
        <v>334</v>
      </c>
      <c r="B335" s="9">
        <v>632300</v>
      </c>
      <c r="C335" s="9" t="s">
        <v>396</v>
      </c>
      <c r="D335" s="12" t="s">
        <v>400</v>
      </c>
      <c r="E335" s="8">
        <v>273551</v>
      </c>
      <c r="F335" s="8">
        <v>276202</v>
      </c>
      <c r="G335" s="8">
        <v>278991</v>
      </c>
      <c r="H335" s="8">
        <v>281883</v>
      </c>
      <c r="I335" s="8">
        <v>284847</v>
      </c>
      <c r="J335" s="8">
        <v>287851</v>
      </c>
      <c r="K335" s="8">
        <v>290868</v>
      </c>
      <c r="L335" s="8">
        <v>293869</v>
      </c>
      <c r="M335" s="8">
        <v>296831</v>
      </c>
      <c r="N335" s="8">
        <v>299731</v>
      </c>
      <c r="O335" s="8">
        <v>302546</v>
      </c>
      <c r="P335" s="8">
        <v>305259</v>
      </c>
      <c r="Q335" s="8">
        <v>307851</v>
      </c>
      <c r="R335" s="8">
        <v>310308</v>
      </c>
      <c r="S335" s="8">
        <v>312615</v>
      </c>
      <c r="T335" s="8">
        <v>314762</v>
      </c>
      <c r="U335" s="8">
        <v>316738</v>
      </c>
      <c r="V335" s="8">
        <v>318535</v>
      </c>
      <c r="W335" s="8">
        <v>320149</v>
      </c>
      <c r="X335" s="8">
        <v>321574</v>
      </c>
      <c r="Y335" s="8">
        <v>322808</v>
      </c>
      <c r="Z335" s="8">
        <v>323852</v>
      </c>
      <c r="AA335" s="8">
        <v>324706</v>
      </c>
      <c r="AB335" s="8">
        <v>325375</v>
      </c>
      <c r="AC335" s="8">
        <v>325863</v>
      </c>
      <c r="AD335" s="8">
        <v>326179</v>
      </c>
      <c r="AE335" s="8">
        <v>326331</v>
      </c>
      <c r="AF335" s="8">
        <v>326330</v>
      </c>
      <c r="AG335" s="8">
        <v>326190</v>
      </c>
      <c r="AH335" s="8">
        <v>325925</v>
      </c>
      <c r="AI335" s="8">
        <v>325553</v>
      </c>
      <c r="AJ335" s="8">
        <v>325090</v>
      </c>
      <c r="AK335" s="8">
        <v>324560</v>
      </c>
      <c r="AL335" s="8">
        <v>323983</v>
      </c>
      <c r="AM335" s="8">
        <v>323384</v>
      </c>
      <c r="AN335" s="8">
        <v>322790</v>
      </c>
      <c r="AO335" s="8">
        <v>322228</v>
      </c>
      <c r="AP335" s="8">
        <v>321730</v>
      </c>
      <c r="AQ335" s="8">
        <v>321325</v>
      </c>
      <c r="AR335" s="8">
        <v>321049</v>
      </c>
      <c r="AS335" s="8">
        <v>320937</v>
      </c>
      <c r="AT335" s="8">
        <v>321027</v>
      </c>
    </row>
    <row r="336" spans="1:46" ht="15.75" x14ac:dyDescent="0.25">
      <c r="A336" s="8">
        <v>335</v>
      </c>
      <c r="B336" s="9">
        <v>632500</v>
      </c>
      <c r="C336" s="9" t="s">
        <v>396</v>
      </c>
      <c r="D336" s="12" t="s">
        <v>401</v>
      </c>
      <c r="E336" s="8">
        <v>443159</v>
      </c>
      <c r="F336" s="8">
        <v>446981</v>
      </c>
      <c r="G336" s="8">
        <v>450990</v>
      </c>
      <c r="H336" s="8">
        <v>455135</v>
      </c>
      <c r="I336" s="8">
        <v>459368</v>
      </c>
      <c r="J336" s="8">
        <v>463644</v>
      </c>
      <c r="K336" s="8">
        <v>467919</v>
      </c>
      <c r="L336" s="8">
        <v>472155</v>
      </c>
      <c r="M336" s="8">
        <v>476315</v>
      </c>
      <c r="N336" s="8">
        <v>480364</v>
      </c>
      <c r="O336" s="8">
        <v>484272</v>
      </c>
      <c r="P336" s="8">
        <v>488010</v>
      </c>
      <c r="Q336" s="8">
        <v>491552</v>
      </c>
      <c r="R336" s="8">
        <v>494876</v>
      </c>
      <c r="S336" s="8">
        <v>497962</v>
      </c>
      <c r="T336" s="8">
        <v>500793</v>
      </c>
      <c r="U336" s="8">
        <v>503355</v>
      </c>
      <c r="V336" s="8">
        <v>505636</v>
      </c>
      <c r="W336" s="8">
        <v>507628</v>
      </c>
      <c r="X336" s="8">
        <v>509324</v>
      </c>
      <c r="Y336" s="8">
        <v>510722</v>
      </c>
      <c r="Z336" s="8">
        <v>511822</v>
      </c>
      <c r="AA336" s="8">
        <v>512627</v>
      </c>
      <c r="AB336" s="8">
        <v>513142</v>
      </c>
      <c r="AC336" s="8">
        <v>513374</v>
      </c>
      <c r="AD336" s="8">
        <v>513337</v>
      </c>
      <c r="AE336" s="8">
        <v>513043</v>
      </c>
      <c r="AF336" s="8">
        <v>512509</v>
      </c>
      <c r="AG336" s="8">
        <v>511755</v>
      </c>
      <c r="AH336" s="8">
        <v>510804</v>
      </c>
      <c r="AI336" s="8">
        <v>509680</v>
      </c>
      <c r="AJ336" s="8">
        <v>508412</v>
      </c>
      <c r="AK336" s="8">
        <v>507030</v>
      </c>
      <c r="AL336" s="8">
        <v>505569</v>
      </c>
      <c r="AM336" s="8">
        <v>504066</v>
      </c>
      <c r="AN336" s="8">
        <v>502558</v>
      </c>
      <c r="AO336" s="8">
        <v>501089</v>
      </c>
      <c r="AP336" s="8">
        <v>499704</v>
      </c>
      <c r="AQ336" s="8">
        <v>498451</v>
      </c>
      <c r="AR336" s="8">
        <v>497379</v>
      </c>
      <c r="AS336" s="8">
        <v>496543</v>
      </c>
      <c r="AT336" s="8">
        <v>496000</v>
      </c>
    </row>
    <row r="337" spans="1:46" ht="15.75" x14ac:dyDescent="0.25">
      <c r="A337" s="8">
        <v>336</v>
      </c>
      <c r="B337" s="9">
        <v>632600</v>
      </c>
      <c r="C337" s="9" t="s">
        <v>396</v>
      </c>
      <c r="D337" s="12" t="s">
        <v>402</v>
      </c>
      <c r="E337" s="8">
        <v>213880</v>
      </c>
      <c r="F337" s="8">
        <v>215565</v>
      </c>
      <c r="G337" s="8">
        <v>217457</v>
      </c>
      <c r="H337" s="8">
        <v>219522</v>
      </c>
      <c r="I337" s="8">
        <v>221725</v>
      </c>
      <c r="J337" s="8">
        <v>224033</v>
      </c>
      <c r="K337" s="8">
        <v>226417</v>
      </c>
      <c r="L337" s="8">
        <v>228846</v>
      </c>
      <c r="M337" s="8">
        <v>231295</v>
      </c>
      <c r="N337" s="8">
        <v>233737</v>
      </c>
      <c r="O337" s="8">
        <v>236151</v>
      </c>
      <c r="P337" s="8">
        <v>238514</v>
      </c>
      <c r="Q337" s="8">
        <v>240808</v>
      </c>
      <c r="R337" s="8">
        <v>243013</v>
      </c>
      <c r="S337" s="8">
        <v>245115</v>
      </c>
      <c r="T337" s="8">
        <v>247100</v>
      </c>
      <c r="U337" s="8">
        <v>248954</v>
      </c>
      <c r="V337" s="8">
        <v>250669</v>
      </c>
      <c r="W337" s="8">
        <v>252235</v>
      </c>
      <c r="X337" s="8">
        <v>253646</v>
      </c>
      <c r="Y337" s="8">
        <v>254897</v>
      </c>
      <c r="Z337" s="8">
        <v>255985</v>
      </c>
      <c r="AA337" s="8">
        <v>256909</v>
      </c>
      <c r="AB337" s="8">
        <v>257670</v>
      </c>
      <c r="AC337" s="8">
        <v>258270</v>
      </c>
      <c r="AD337" s="8">
        <v>258714</v>
      </c>
      <c r="AE337" s="8">
        <v>259008</v>
      </c>
      <c r="AF337" s="8">
        <v>259160</v>
      </c>
      <c r="AG337" s="8">
        <v>259180</v>
      </c>
      <c r="AH337" s="8">
        <v>259080</v>
      </c>
      <c r="AI337" s="8">
        <v>258873</v>
      </c>
      <c r="AJ337" s="8">
        <v>258576</v>
      </c>
      <c r="AK337" s="8">
        <v>258204</v>
      </c>
      <c r="AL337" s="8">
        <v>257778</v>
      </c>
      <c r="AM337" s="8">
        <v>257319</v>
      </c>
      <c r="AN337" s="8">
        <v>256849</v>
      </c>
      <c r="AO337" s="8">
        <v>256393</v>
      </c>
      <c r="AP337" s="8">
        <v>255977</v>
      </c>
      <c r="AQ337" s="8">
        <v>255631</v>
      </c>
      <c r="AR337" s="8">
        <v>255384</v>
      </c>
      <c r="AS337" s="8">
        <v>255268</v>
      </c>
      <c r="AT337" s="8">
        <v>255317</v>
      </c>
    </row>
    <row r="338" spans="1:46" ht="15.75" x14ac:dyDescent="0.25">
      <c r="A338" s="8">
        <v>337</v>
      </c>
      <c r="B338" s="9">
        <v>632700</v>
      </c>
      <c r="C338" s="9" t="s">
        <v>396</v>
      </c>
      <c r="D338" s="12" t="s">
        <v>403</v>
      </c>
      <c r="E338" s="8">
        <v>423156</v>
      </c>
      <c r="F338" s="8">
        <v>425184</v>
      </c>
      <c r="G338" s="8">
        <v>427948</v>
      </c>
      <c r="H338" s="8">
        <v>431345</v>
      </c>
      <c r="I338" s="8">
        <v>435278</v>
      </c>
      <c r="J338" s="8">
        <v>439653</v>
      </c>
      <c r="K338" s="8">
        <v>444385</v>
      </c>
      <c r="L338" s="8">
        <v>449390</v>
      </c>
      <c r="M338" s="8">
        <v>454591</v>
      </c>
      <c r="N338" s="8">
        <v>459915</v>
      </c>
      <c r="O338" s="8">
        <v>465295</v>
      </c>
      <c r="P338" s="8">
        <v>470669</v>
      </c>
      <c r="Q338" s="8">
        <v>475979</v>
      </c>
      <c r="R338" s="8">
        <v>481172</v>
      </c>
      <c r="S338" s="8">
        <v>486202</v>
      </c>
      <c r="T338" s="8">
        <v>491024</v>
      </c>
      <c r="U338" s="8">
        <v>495603</v>
      </c>
      <c r="V338" s="8">
        <v>499905</v>
      </c>
      <c r="W338" s="8">
        <v>503903</v>
      </c>
      <c r="X338" s="8">
        <v>507575</v>
      </c>
      <c r="Y338" s="8">
        <v>510902</v>
      </c>
      <c r="Z338" s="8">
        <v>513872</v>
      </c>
      <c r="AA338" s="8">
        <v>516478</v>
      </c>
      <c r="AB338" s="8">
        <v>518716</v>
      </c>
      <c r="AC338" s="8">
        <v>520591</v>
      </c>
      <c r="AD338" s="8">
        <v>522108</v>
      </c>
      <c r="AE338" s="8">
        <v>523280</v>
      </c>
      <c r="AF338" s="8">
        <v>524124</v>
      </c>
      <c r="AG338" s="8">
        <v>524664</v>
      </c>
      <c r="AH338" s="8">
        <v>524925</v>
      </c>
      <c r="AI338" s="8">
        <v>524942</v>
      </c>
      <c r="AJ338" s="8">
        <v>524750</v>
      </c>
      <c r="AK338" s="8">
        <v>524392</v>
      </c>
      <c r="AL338" s="8">
        <v>523915</v>
      </c>
      <c r="AM338" s="8">
        <v>523373</v>
      </c>
      <c r="AN338" s="8">
        <v>522821</v>
      </c>
      <c r="AO338" s="8">
        <v>522323</v>
      </c>
      <c r="AP338" s="8">
        <v>521946</v>
      </c>
      <c r="AQ338" s="8">
        <v>521761</v>
      </c>
      <c r="AR338" s="8">
        <v>521846</v>
      </c>
      <c r="AS338" s="8">
        <v>522284</v>
      </c>
      <c r="AT338" s="8">
        <v>523162</v>
      </c>
    </row>
    <row r="339" spans="1:46" ht="15.75" x14ac:dyDescent="0.25">
      <c r="A339" s="8">
        <v>338</v>
      </c>
      <c r="B339" s="9">
        <v>632800</v>
      </c>
      <c r="C339" s="9" t="s">
        <v>396</v>
      </c>
      <c r="D339" s="12" t="s">
        <v>404</v>
      </c>
      <c r="E339" s="8">
        <v>462569</v>
      </c>
      <c r="F339" s="8">
        <v>468210</v>
      </c>
      <c r="G339" s="8">
        <v>473509</v>
      </c>
      <c r="H339" s="8">
        <v>478467</v>
      </c>
      <c r="I339" s="8">
        <v>483088</v>
      </c>
      <c r="J339" s="8">
        <v>487373</v>
      </c>
      <c r="K339" s="8">
        <v>491325</v>
      </c>
      <c r="L339" s="8">
        <v>494947</v>
      </c>
      <c r="M339" s="8">
        <v>498242</v>
      </c>
      <c r="N339" s="8">
        <v>501215</v>
      </c>
      <c r="O339" s="8">
        <v>503869</v>
      </c>
      <c r="P339" s="8">
        <v>506209</v>
      </c>
      <c r="Q339" s="8">
        <v>508239</v>
      </c>
      <c r="R339" s="8">
        <v>509965</v>
      </c>
      <c r="S339" s="8">
        <v>511393</v>
      </c>
      <c r="T339" s="8">
        <v>512528</v>
      </c>
      <c r="U339" s="8">
        <v>513377</v>
      </c>
      <c r="V339" s="8">
        <v>513945</v>
      </c>
      <c r="W339" s="8">
        <v>514241</v>
      </c>
      <c r="X339" s="8">
        <v>514271</v>
      </c>
      <c r="Y339" s="8">
        <v>514043</v>
      </c>
      <c r="Z339" s="8">
        <v>513566</v>
      </c>
      <c r="AA339" s="8">
        <v>512847</v>
      </c>
      <c r="AB339" s="8">
        <v>511894</v>
      </c>
      <c r="AC339" s="8">
        <v>510719</v>
      </c>
      <c r="AD339" s="8">
        <v>509328</v>
      </c>
      <c r="AE339" s="8">
        <v>507734</v>
      </c>
      <c r="AF339" s="8">
        <v>505945</v>
      </c>
      <c r="AG339" s="8">
        <v>503972</v>
      </c>
      <c r="AH339" s="8">
        <v>501825</v>
      </c>
      <c r="AI339" s="8">
        <v>499517</v>
      </c>
      <c r="AJ339" s="8">
        <v>497059</v>
      </c>
      <c r="AK339" s="8">
        <v>494462</v>
      </c>
      <c r="AL339" s="8">
        <v>491740</v>
      </c>
      <c r="AM339" s="8">
        <v>488903</v>
      </c>
      <c r="AN339" s="8">
        <v>485966</v>
      </c>
      <c r="AO339" s="8">
        <v>482942</v>
      </c>
      <c r="AP339" s="8">
        <v>479844</v>
      </c>
      <c r="AQ339" s="8">
        <v>476686</v>
      </c>
      <c r="AR339" s="8">
        <v>473483</v>
      </c>
      <c r="AS339" s="8">
        <v>470250</v>
      </c>
      <c r="AT339" s="8">
        <v>467002</v>
      </c>
    </row>
    <row r="340" spans="1:46" ht="15.75" x14ac:dyDescent="0.25">
      <c r="A340" s="8">
        <v>339</v>
      </c>
      <c r="B340" s="9">
        <v>640100</v>
      </c>
      <c r="C340" s="9" t="s">
        <v>405</v>
      </c>
      <c r="D340" s="12" t="s">
        <v>406</v>
      </c>
      <c r="E340" s="8">
        <v>2827726</v>
      </c>
      <c r="F340" s="8">
        <v>2858948</v>
      </c>
      <c r="G340" s="8">
        <v>2887523</v>
      </c>
      <c r="H340" s="8">
        <v>2913555</v>
      </c>
      <c r="I340" s="8">
        <v>2937146</v>
      </c>
      <c r="J340" s="8">
        <v>2958395</v>
      </c>
      <c r="K340" s="8">
        <v>2977399</v>
      </c>
      <c r="L340" s="8">
        <v>2994254</v>
      </c>
      <c r="M340" s="8">
        <v>3009051</v>
      </c>
      <c r="N340" s="8">
        <v>3021882</v>
      </c>
      <c r="O340" s="8">
        <v>3032834</v>
      </c>
      <c r="P340" s="8">
        <v>3041995</v>
      </c>
      <c r="Q340" s="8">
        <v>3049448</v>
      </c>
      <c r="R340" s="8">
        <v>3055275</v>
      </c>
      <c r="S340" s="8">
        <v>3059556</v>
      </c>
      <c r="T340" s="8">
        <v>3062368</v>
      </c>
      <c r="U340" s="8">
        <v>3063787</v>
      </c>
      <c r="V340" s="8">
        <v>3063885</v>
      </c>
      <c r="W340" s="8">
        <v>3062733</v>
      </c>
      <c r="X340" s="8">
        <v>3060401</v>
      </c>
      <c r="Y340" s="8">
        <v>3056954</v>
      </c>
      <c r="Z340" s="8">
        <v>3052458</v>
      </c>
      <c r="AA340" s="8">
        <v>3046974</v>
      </c>
      <c r="AB340" s="8">
        <v>3040563</v>
      </c>
      <c r="AC340" s="8">
        <v>3033281</v>
      </c>
      <c r="AD340" s="8">
        <v>3025186</v>
      </c>
      <c r="AE340" s="8">
        <v>3016329</v>
      </c>
      <c r="AF340" s="8">
        <v>3006764</v>
      </c>
      <c r="AG340" s="8">
        <v>2996538</v>
      </c>
      <c r="AH340" s="8">
        <v>2985698</v>
      </c>
      <c r="AI340" s="8">
        <v>2974290</v>
      </c>
      <c r="AJ340" s="8">
        <v>2962355</v>
      </c>
      <c r="AK340" s="8">
        <v>2949935</v>
      </c>
      <c r="AL340" s="8">
        <v>2937067</v>
      </c>
      <c r="AM340" s="8">
        <v>2923787</v>
      </c>
      <c r="AN340" s="8">
        <v>2910129</v>
      </c>
      <c r="AO340" s="8">
        <v>2896125</v>
      </c>
      <c r="AP340" s="8">
        <v>2881803</v>
      </c>
      <c r="AQ340" s="8">
        <v>2867193</v>
      </c>
      <c r="AR340" s="8">
        <v>2852317</v>
      </c>
      <c r="AS340" s="8">
        <v>2837200</v>
      </c>
      <c r="AT340" s="8">
        <v>2821862</v>
      </c>
    </row>
    <row r="341" spans="1:46" ht="15.75" x14ac:dyDescent="0.25">
      <c r="A341" s="8">
        <v>340</v>
      </c>
      <c r="B341" s="9">
        <v>640200</v>
      </c>
      <c r="C341" s="9" t="s">
        <v>405</v>
      </c>
      <c r="D341" s="12" t="s">
        <v>407</v>
      </c>
      <c r="E341" s="8">
        <v>746659</v>
      </c>
      <c r="F341" s="8">
        <v>751349</v>
      </c>
      <c r="G341" s="8">
        <v>755702</v>
      </c>
      <c r="H341" s="8">
        <v>759706</v>
      </c>
      <c r="I341" s="8">
        <v>763347</v>
      </c>
      <c r="J341" s="8">
        <v>766613</v>
      </c>
      <c r="K341" s="8">
        <v>769495</v>
      </c>
      <c r="L341" s="8">
        <v>771985</v>
      </c>
      <c r="M341" s="8">
        <v>774076</v>
      </c>
      <c r="N341" s="8">
        <v>775762</v>
      </c>
      <c r="O341" s="8">
        <v>777041</v>
      </c>
      <c r="P341" s="8">
        <v>777911</v>
      </c>
      <c r="Q341" s="8">
        <v>778371</v>
      </c>
      <c r="R341" s="8">
        <v>778424</v>
      </c>
      <c r="S341" s="8">
        <v>778071</v>
      </c>
      <c r="T341" s="8">
        <v>777318</v>
      </c>
      <c r="U341" s="8">
        <v>776172</v>
      </c>
      <c r="V341" s="8">
        <v>774639</v>
      </c>
      <c r="W341" s="8">
        <v>772729</v>
      </c>
      <c r="X341" s="8">
        <v>770454</v>
      </c>
      <c r="Y341" s="8">
        <v>767827</v>
      </c>
      <c r="Z341" s="8">
        <v>764860</v>
      </c>
      <c r="AA341" s="8">
        <v>761571</v>
      </c>
      <c r="AB341" s="8">
        <v>757978</v>
      </c>
      <c r="AC341" s="8">
        <v>754098</v>
      </c>
      <c r="AD341" s="8">
        <v>749953</v>
      </c>
      <c r="AE341" s="8">
        <v>745566</v>
      </c>
      <c r="AF341" s="8">
        <v>740959</v>
      </c>
      <c r="AG341" s="8">
        <v>736160</v>
      </c>
      <c r="AH341" s="8">
        <v>731195</v>
      </c>
      <c r="AI341" s="8">
        <v>726092</v>
      </c>
      <c r="AJ341" s="8">
        <v>720883</v>
      </c>
      <c r="AK341" s="8">
        <v>715599</v>
      </c>
      <c r="AL341" s="8">
        <v>710274</v>
      </c>
      <c r="AM341" s="8">
        <v>704943</v>
      </c>
      <c r="AN341" s="8">
        <v>699643</v>
      </c>
      <c r="AO341" s="8">
        <v>694412</v>
      </c>
      <c r="AP341" s="8">
        <v>689291</v>
      </c>
      <c r="AQ341" s="8">
        <v>684322</v>
      </c>
      <c r="AR341" s="8">
        <v>679547</v>
      </c>
      <c r="AS341" s="8">
        <v>675011</v>
      </c>
      <c r="AT341" s="8">
        <v>670762</v>
      </c>
    </row>
    <row r="342" spans="1:46" ht="15.75" x14ac:dyDescent="0.25">
      <c r="A342" s="8">
        <v>341</v>
      </c>
      <c r="B342" s="9">
        <v>640300</v>
      </c>
      <c r="C342" s="9" t="s">
        <v>405</v>
      </c>
      <c r="D342" s="12" t="s">
        <v>408</v>
      </c>
      <c r="E342" s="8">
        <v>1371716</v>
      </c>
      <c r="F342" s="8">
        <v>1382655</v>
      </c>
      <c r="G342" s="8">
        <v>1394258</v>
      </c>
      <c r="H342" s="8">
        <v>1406350</v>
      </c>
      <c r="I342" s="8">
        <v>1418765</v>
      </c>
      <c r="J342" s="8">
        <v>1431349</v>
      </c>
      <c r="K342" s="8">
        <v>1443954</v>
      </c>
      <c r="L342" s="8">
        <v>1456447</v>
      </c>
      <c r="M342" s="8">
        <v>1468701</v>
      </c>
      <c r="N342" s="8">
        <v>1480601</v>
      </c>
      <c r="O342" s="8">
        <v>1492042</v>
      </c>
      <c r="P342" s="8">
        <v>1502929</v>
      </c>
      <c r="Q342" s="8">
        <v>1513177</v>
      </c>
      <c r="R342" s="8">
        <v>1522709</v>
      </c>
      <c r="S342" s="8">
        <v>1531463</v>
      </c>
      <c r="T342" s="8">
        <v>1539381</v>
      </c>
      <c r="U342" s="8">
        <v>1546420</v>
      </c>
      <c r="V342" s="8">
        <v>1552544</v>
      </c>
      <c r="W342" s="8">
        <v>1557729</v>
      </c>
      <c r="X342" s="8">
        <v>1561959</v>
      </c>
      <c r="Y342" s="8">
        <v>1565231</v>
      </c>
      <c r="Z342" s="8">
        <v>1567549</v>
      </c>
      <c r="AA342" s="8">
        <v>1568929</v>
      </c>
      <c r="AB342" s="8">
        <v>1569396</v>
      </c>
      <c r="AC342" s="8">
        <v>1568986</v>
      </c>
      <c r="AD342" s="8">
        <v>1567744</v>
      </c>
      <c r="AE342" s="8">
        <v>1565725</v>
      </c>
      <c r="AF342" s="8">
        <v>1562997</v>
      </c>
      <c r="AG342" s="8">
        <v>1559633</v>
      </c>
      <c r="AH342" s="8">
        <v>1555720</v>
      </c>
      <c r="AI342" s="8">
        <v>1551353</v>
      </c>
      <c r="AJ342" s="8">
        <v>1546640</v>
      </c>
      <c r="AK342" s="8">
        <v>1541694</v>
      </c>
      <c r="AL342" s="8">
        <v>1536643</v>
      </c>
      <c r="AM342" s="8">
        <v>1531623</v>
      </c>
      <c r="AN342" s="8">
        <v>1526778</v>
      </c>
      <c r="AO342" s="8">
        <v>1522267</v>
      </c>
      <c r="AP342" s="8">
        <v>1518254</v>
      </c>
      <c r="AQ342" s="8">
        <v>1514916</v>
      </c>
      <c r="AR342" s="8">
        <v>1512440</v>
      </c>
      <c r="AS342" s="8">
        <v>1511021</v>
      </c>
      <c r="AT342" s="8">
        <v>1510866</v>
      </c>
    </row>
    <row r="343" spans="1:46" ht="15.75" x14ac:dyDescent="0.25">
      <c r="A343" s="8">
        <v>342</v>
      </c>
      <c r="B343" s="9">
        <v>640400</v>
      </c>
      <c r="C343" s="9" t="s">
        <v>405</v>
      </c>
      <c r="D343" s="12" t="s">
        <v>409</v>
      </c>
      <c r="E343" s="8">
        <v>1134833</v>
      </c>
      <c r="F343" s="8">
        <v>1142097</v>
      </c>
      <c r="G343" s="8">
        <v>1150422</v>
      </c>
      <c r="H343" s="8">
        <v>1159606</v>
      </c>
      <c r="I343" s="8">
        <v>1169457</v>
      </c>
      <c r="J343" s="8">
        <v>1179794</v>
      </c>
      <c r="K343" s="8">
        <v>1190450</v>
      </c>
      <c r="L343" s="8">
        <v>1201265</v>
      </c>
      <c r="M343" s="8">
        <v>1212093</v>
      </c>
      <c r="N343" s="8">
        <v>1222799</v>
      </c>
      <c r="O343" s="8">
        <v>1233258</v>
      </c>
      <c r="P343" s="8">
        <v>1243357</v>
      </c>
      <c r="Q343" s="8">
        <v>1252996</v>
      </c>
      <c r="R343" s="8">
        <v>1262083</v>
      </c>
      <c r="S343" s="8">
        <v>1270539</v>
      </c>
      <c r="T343" s="8">
        <v>1278297</v>
      </c>
      <c r="U343" s="8">
        <v>1285299</v>
      </c>
      <c r="V343" s="8">
        <v>1291500</v>
      </c>
      <c r="W343" s="8">
        <v>1296867</v>
      </c>
      <c r="X343" s="8">
        <v>1301376</v>
      </c>
      <c r="Y343" s="8">
        <v>1305015</v>
      </c>
      <c r="Z343" s="8">
        <v>1307785</v>
      </c>
      <c r="AA343" s="8">
        <v>1309695</v>
      </c>
      <c r="AB343" s="8">
        <v>1310768</v>
      </c>
      <c r="AC343" s="8">
        <v>1311038</v>
      </c>
      <c r="AD343" s="8">
        <v>1310548</v>
      </c>
      <c r="AE343" s="8">
        <v>1309355</v>
      </c>
      <c r="AF343" s="8">
        <v>1307526</v>
      </c>
      <c r="AG343" s="8">
        <v>1305139</v>
      </c>
      <c r="AH343" s="8">
        <v>1302284</v>
      </c>
      <c r="AI343" s="8">
        <v>1299061</v>
      </c>
      <c r="AJ343" s="8">
        <v>1295583</v>
      </c>
      <c r="AK343" s="8">
        <v>1291972</v>
      </c>
      <c r="AL343" s="8">
        <v>1288364</v>
      </c>
      <c r="AM343" s="8">
        <v>1284904</v>
      </c>
      <c r="AN343" s="8">
        <v>1281750</v>
      </c>
      <c r="AO343" s="8">
        <v>1279069</v>
      </c>
      <c r="AP343" s="8">
        <v>1277041</v>
      </c>
      <c r="AQ343" s="8">
        <v>1275857</v>
      </c>
      <c r="AR343" s="8">
        <v>1275720</v>
      </c>
      <c r="AS343" s="8">
        <v>1276841</v>
      </c>
      <c r="AT343" s="8">
        <v>1279447</v>
      </c>
    </row>
    <row r="344" spans="1:46" ht="15.75" x14ac:dyDescent="0.25">
      <c r="A344" s="8">
        <v>343</v>
      </c>
      <c r="B344" s="9">
        <v>640500</v>
      </c>
      <c r="C344" s="9" t="s">
        <v>405</v>
      </c>
      <c r="D344" s="12" t="s">
        <v>410</v>
      </c>
      <c r="E344" s="8">
        <v>1057994</v>
      </c>
      <c r="F344" s="8">
        <v>1067297</v>
      </c>
      <c r="G344" s="8">
        <v>1076975</v>
      </c>
      <c r="H344" s="8">
        <v>1086906</v>
      </c>
      <c r="I344" s="8">
        <v>1096970</v>
      </c>
      <c r="J344" s="8">
        <v>1107059</v>
      </c>
      <c r="K344" s="8">
        <v>1117069</v>
      </c>
      <c r="L344" s="8">
        <v>1126906</v>
      </c>
      <c r="M344" s="8">
        <v>1136481</v>
      </c>
      <c r="N344" s="8">
        <v>1145715</v>
      </c>
      <c r="O344" s="8">
        <v>1154534</v>
      </c>
      <c r="P344" s="8">
        <v>1162874</v>
      </c>
      <c r="Q344" s="8">
        <v>1170676</v>
      </c>
      <c r="R344" s="8">
        <v>1177891</v>
      </c>
      <c r="S344" s="8">
        <v>1184474</v>
      </c>
      <c r="T344" s="8">
        <v>1190391</v>
      </c>
      <c r="U344" s="8">
        <v>1195614</v>
      </c>
      <c r="V344" s="8">
        <v>1200122</v>
      </c>
      <c r="W344" s="8">
        <v>1203901</v>
      </c>
      <c r="X344" s="8">
        <v>1206947</v>
      </c>
      <c r="Y344" s="8">
        <v>1209260</v>
      </c>
      <c r="Z344" s="8">
        <v>1210851</v>
      </c>
      <c r="AA344" s="8">
        <v>1211735</v>
      </c>
      <c r="AB344" s="8">
        <v>1211936</v>
      </c>
      <c r="AC344" s="8">
        <v>1211487</v>
      </c>
      <c r="AD344" s="8">
        <v>1210426</v>
      </c>
      <c r="AE344" s="8">
        <v>1208800</v>
      </c>
      <c r="AF344" s="8">
        <v>1206662</v>
      </c>
      <c r="AG344" s="8">
        <v>1204075</v>
      </c>
      <c r="AH344" s="8">
        <v>1201106</v>
      </c>
      <c r="AI344" s="8">
        <v>1197831</v>
      </c>
      <c r="AJ344" s="8">
        <v>1194336</v>
      </c>
      <c r="AK344" s="8">
        <v>1190710</v>
      </c>
      <c r="AL344" s="8">
        <v>1187052</v>
      </c>
      <c r="AM344" s="8">
        <v>1183469</v>
      </c>
      <c r="AN344" s="8">
        <v>1180073</v>
      </c>
      <c r="AO344" s="8">
        <v>1176986</v>
      </c>
      <c r="AP344" s="8">
        <v>1174337</v>
      </c>
      <c r="AQ344" s="8">
        <v>1172260</v>
      </c>
      <c r="AR344" s="8">
        <v>1170900</v>
      </c>
      <c r="AS344" s="8">
        <v>1170406</v>
      </c>
      <c r="AT344" s="8">
        <v>1170938</v>
      </c>
    </row>
    <row r="345" spans="1:46" ht="15.75" x14ac:dyDescent="0.25">
      <c r="A345" s="8">
        <v>344</v>
      </c>
      <c r="B345" s="9">
        <v>650100</v>
      </c>
      <c r="C345" s="9" t="s">
        <v>411</v>
      </c>
      <c r="D345" s="12" t="s">
        <v>412</v>
      </c>
      <c r="E345" s="8">
        <v>4015917</v>
      </c>
      <c r="F345" s="8">
        <v>4054222</v>
      </c>
      <c r="G345" s="8">
        <v>4087866</v>
      </c>
      <c r="H345" s="8">
        <v>4117141</v>
      </c>
      <c r="I345" s="8">
        <v>4142326</v>
      </c>
      <c r="J345" s="8">
        <v>4163689</v>
      </c>
      <c r="K345" s="8">
        <v>4181487</v>
      </c>
      <c r="L345" s="8">
        <v>4195965</v>
      </c>
      <c r="M345" s="8">
        <v>4207358</v>
      </c>
      <c r="N345" s="8">
        <v>4215889</v>
      </c>
      <c r="O345" s="8">
        <v>4221768</v>
      </c>
      <c r="P345" s="8">
        <v>4225196</v>
      </c>
      <c r="Q345" s="8">
        <v>4226361</v>
      </c>
      <c r="R345" s="8">
        <v>4225441</v>
      </c>
      <c r="S345" s="8">
        <v>4222601</v>
      </c>
      <c r="T345" s="8">
        <v>4217995</v>
      </c>
      <c r="U345" s="8">
        <v>4211766</v>
      </c>
      <c r="V345" s="8">
        <v>4204047</v>
      </c>
      <c r="W345" s="8">
        <v>4194957</v>
      </c>
      <c r="X345" s="8">
        <v>4184605</v>
      </c>
      <c r="Y345" s="8">
        <v>4173088</v>
      </c>
      <c r="Z345" s="8">
        <v>4160493</v>
      </c>
      <c r="AA345" s="8">
        <v>4146895</v>
      </c>
      <c r="AB345" s="8">
        <v>4132355</v>
      </c>
      <c r="AC345" s="8">
        <v>4116927</v>
      </c>
      <c r="AD345" s="8">
        <v>4100651</v>
      </c>
      <c r="AE345" s="8">
        <v>4083556</v>
      </c>
      <c r="AF345" s="8">
        <v>4065659</v>
      </c>
      <c r="AG345" s="8">
        <v>4046967</v>
      </c>
      <c r="AH345" s="8">
        <v>4027475</v>
      </c>
      <c r="AI345" s="8">
        <v>4007166</v>
      </c>
      <c r="AJ345" s="8">
        <v>3986012</v>
      </c>
      <c r="AK345" s="8">
        <v>3963975</v>
      </c>
      <c r="AL345" s="8">
        <v>3941003</v>
      </c>
      <c r="AM345" s="8">
        <v>3917035</v>
      </c>
      <c r="AN345" s="8">
        <v>3891997</v>
      </c>
      <c r="AO345" s="8">
        <v>3865804</v>
      </c>
      <c r="AP345" s="8">
        <v>3838360</v>
      </c>
      <c r="AQ345" s="8">
        <v>3809557</v>
      </c>
      <c r="AR345" s="8">
        <v>3779277</v>
      </c>
      <c r="AS345" s="8">
        <v>3747389</v>
      </c>
      <c r="AT345" s="8">
        <v>3713751</v>
      </c>
    </row>
    <row r="346" spans="1:46" ht="15.75" x14ac:dyDescent="0.25">
      <c r="A346" s="8">
        <v>345</v>
      </c>
      <c r="B346" s="9">
        <v>650200</v>
      </c>
      <c r="C346" s="9" t="s">
        <v>411</v>
      </c>
      <c r="D346" s="12" t="s">
        <v>413</v>
      </c>
      <c r="E346" s="8">
        <v>486957</v>
      </c>
      <c r="F346" s="8">
        <v>490335</v>
      </c>
      <c r="G346" s="8">
        <v>493337</v>
      </c>
      <c r="H346" s="8">
        <v>495974</v>
      </c>
      <c r="I346" s="8">
        <v>498254</v>
      </c>
      <c r="J346" s="8">
        <v>500189</v>
      </c>
      <c r="K346" s="8">
        <v>501786</v>
      </c>
      <c r="L346" s="8">
        <v>503056</v>
      </c>
      <c r="M346" s="8">
        <v>504008</v>
      </c>
      <c r="N346" s="8">
        <v>504652</v>
      </c>
      <c r="O346" s="8">
        <v>504997</v>
      </c>
      <c r="P346" s="8">
        <v>505054</v>
      </c>
      <c r="Q346" s="8">
        <v>504830</v>
      </c>
      <c r="R346" s="8">
        <v>504337</v>
      </c>
      <c r="S346" s="8">
        <v>503583</v>
      </c>
      <c r="T346" s="8">
        <v>502579</v>
      </c>
      <c r="U346" s="8">
        <v>501333</v>
      </c>
      <c r="V346" s="8">
        <v>499855</v>
      </c>
      <c r="W346" s="8">
        <v>498154</v>
      </c>
      <c r="X346" s="8">
        <v>496241</v>
      </c>
      <c r="Y346" s="8">
        <v>494124</v>
      </c>
      <c r="Z346" s="8">
        <v>491813</v>
      </c>
      <c r="AA346" s="8">
        <v>489318</v>
      </c>
      <c r="AB346" s="8">
        <v>486647</v>
      </c>
      <c r="AC346" s="8">
        <v>483811</v>
      </c>
      <c r="AD346" s="8">
        <v>480819</v>
      </c>
      <c r="AE346" s="8">
        <v>477680</v>
      </c>
      <c r="AF346" s="8">
        <v>474403</v>
      </c>
      <c r="AG346" s="8">
        <v>470999</v>
      </c>
      <c r="AH346" s="8">
        <v>467476</v>
      </c>
      <c r="AI346" s="8">
        <v>463844</v>
      </c>
      <c r="AJ346" s="8">
        <v>460113</v>
      </c>
      <c r="AK346" s="8">
        <v>456291</v>
      </c>
      <c r="AL346" s="8">
        <v>452388</v>
      </c>
      <c r="AM346" s="8">
        <v>448413</v>
      </c>
      <c r="AN346" s="8">
        <v>444376</v>
      </c>
      <c r="AO346" s="8">
        <v>440286</v>
      </c>
      <c r="AP346" s="8">
        <v>436153</v>
      </c>
      <c r="AQ346" s="8">
        <v>431986</v>
      </c>
      <c r="AR346" s="8">
        <v>427793</v>
      </c>
      <c r="AS346" s="8">
        <v>423585</v>
      </c>
      <c r="AT346" s="8">
        <v>419371</v>
      </c>
    </row>
    <row r="347" spans="1:46" ht="15.75" x14ac:dyDescent="0.25">
      <c r="A347" s="8">
        <v>346</v>
      </c>
      <c r="B347" s="9">
        <v>650400</v>
      </c>
      <c r="C347" s="9" t="s">
        <v>411</v>
      </c>
      <c r="D347" s="12" t="s">
        <v>414</v>
      </c>
      <c r="E347" s="8">
        <v>689266</v>
      </c>
      <c r="F347" s="8">
        <v>693971</v>
      </c>
      <c r="G347" s="8">
        <v>698734</v>
      </c>
      <c r="H347" s="8">
        <v>703511</v>
      </c>
      <c r="I347" s="8">
        <v>708261</v>
      </c>
      <c r="J347" s="8">
        <v>712946</v>
      </c>
      <c r="K347" s="8">
        <v>717527</v>
      </c>
      <c r="L347" s="8">
        <v>721972</v>
      </c>
      <c r="M347" s="8">
        <v>726248</v>
      </c>
      <c r="N347" s="8">
        <v>730326</v>
      </c>
      <c r="O347" s="8">
        <v>734179</v>
      </c>
      <c r="P347" s="8">
        <v>737783</v>
      </c>
      <c r="Q347" s="8">
        <v>741116</v>
      </c>
      <c r="R347" s="8">
        <v>744157</v>
      </c>
      <c r="S347" s="8">
        <v>746891</v>
      </c>
      <c r="T347" s="8">
        <v>749302</v>
      </c>
      <c r="U347" s="8">
        <v>751378</v>
      </c>
      <c r="V347" s="8">
        <v>753109</v>
      </c>
      <c r="W347" s="8">
        <v>754488</v>
      </c>
      <c r="X347" s="8">
        <v>755509</v>
      </c>
      <c r="Y347" s="8">
        <v>756172</v>
      </c>
      <c r="Z347" s="8">
        <v>756474</v>
      </c>
      <c r="AA347" s="8">
        <v>756419</v>
      </c>
      <c r="AB347" s="8">
        <v>756012</v>
      </c>
      <c r="AC347" s="8">
        <v>755259</v>
      </c>
      <c r="AD347" s="8">
        <v>754171</v>
      </c>
      <c r="AE347" s="8">
        <v>752760</v>
      </c>
      <c r="AF347" s="8">
        <v>751039</v>
      </c>
      <c r="AG347" s="8">
        <v>749027</v>
      </c>
      <c r="AH347" s="8">
        <v>746742</v>
      </c>
      <c r="AI347" s="8">
        <v>744207</v>
      </c>
      <c r="AJ347" s="8">
        <v>741445</v>
      </c>
      <c r="AK347" s="8">
        <v>738484</v>
      </c>
      <c r="AL347" s="8">
        <v>735352</v>
      </c>
      <c r="AM347" s="8">
        <v>732082</v>
      </c>
      <c r="AN347" s="8">
        <v>728707</v>
      </c>
      <c r="AO347" s="8">
        <v>725264</v>
      </c>
      <c r="AP347" s="8">
        <v>721792</v>
      </c>
      <c r="AQ347" s="8">
        <v>718332</v>
      </c>
      <c r="AR347" s="8">
        <v>714928</v>
      </c>
      <c r="AS347" s="8">
        <v>711627</v>
      </c>
      <c r="AT347" s="8">
        <v>708476</v>
      </c>
    </row>
    <row r="348" spans="1:46" ht="15.75" x14ac:dyDescent="0.25">
      <c r="A348" s="8">
        <v>347</v>
      </c>
      <c r="B348" s="9">
        <v>650500</v>
      </c>
      <c r="C348" s="9" t="s">
        <v>411</v>
      </c>
      <c r="D348" s="12" t="s">
        <v>415</v>
      </c>
      <c r="E348" s="8">
        <v>669410</v>
      </c>
      <c r="F348" s="8">
        <v>673355</v>
      </c>
      <c r="G348" s="8">
        <v>676950</v>
      </c>
      <c r="H348" s="8">
        <v>680190</v>
      </c>
      <c r="I348" s="8">
        <v>683070</v>
      </c>
      <c r="J348" s="8">
        <v>685586</v>
      </c>
      <c r="K348" s="8">
        <v>687737</v>
      </c>
      <c r="L348" s="8">
        <v>689521</v>
      </c>
      <c r="M348" s="8">
        <v>690937</v>
      </c>
      <c r="N348" s="8">
        <v>691985</v>
      </c>
      <c r="O348" s="8">
        <v>692668</v>
      </c>
      <c r="P348" s="8">
        <v>692987</v>
      </c>
      <c r="Q348" s="8">
        <v>692946</v>
      </c>
      <c r="R348" s="8">
        <v>692550</v>
      </c>
      <c r="S348" s="8">
        <v>691802</v>
      </c>
      <c r="T348" s="8">
        <v>690711</v>
      </c>
      <c r="U348" s="8">
        <v>689283</v>
      </c>
      <c r="V348" s="8">
        <v>687525</v>
      </c>
      <c r="W348" s="8">
        <v>685449</v>
      </c>
      <c r="X348" s="8">
        <v>683062</v>
      </c>
      <c r="Y348" s="8">
        <v>680377</v>
      </c>
      <c r="Z348" s="8">
        <v>677406</v>
      </c>
      <c r="AA348" s="8">
        <v>674162</v>
      </c>
      <c r="AB348" s="8">
        <v>670658</v>
      </c>
      <c r="AC348" s="8">
        <v>666909</v>
      </c>
      <c r="AD348" s="8">
        <v>662933</v>
      </c>
      <c r="AE348" s="8">
        <v>658744</v>
      </c>
      <c r="AF348" s="8">
        <v>654362</v>
      </c>
      <c r="AG348" s="8">
        <v>649805</v>
      </c>
      <c r="AH348" s="8">
        <v>645093</v>
      </c>
      <c r="AI348" s="8">
        <v>640247</v>
      </c>
      <c r="AJ348" s="8">
        <v>635288</v>
      </c>
      <c r="AK348" s="8">
        <v>630239</v>
      </c>
      <c r="AL348" s="8">
        <v>625124</v>
      </c>
      <c r="AM348" s="8">
        <v>619967</v>
      </c>
      <c r="AN348" s="8">
        <v>614794</v>
      </c>
      <c r="AO348" s="8">
        <v>609632</v>
      </c>
      <c r="AP348" s="8">
        <v>604508</v>
      </c>
      <c r="AQ348" s="8">
        <v>599451</v>
      </c>
      <c r="AR348" s="8">
        <v>594489</v>
      </c>
      <c r="AS348" s="8">
        <v>589654</v>
      </c>
      <c r="AT348" s="8">
        <v>584977</v>
      </c>
    </row>
    <row r="349" spans="1:46" ht="15.75" x14ac:dyDescent="0.25">
      <c r="A349" s="8">
        <v>348</v>
      </c>
      <c r="B349" s="9">
        <v>652300</v>
      </c>
      <c r="C349" s="9" t="s">
        <v>411</v>
      </c>
      <c r="D349" s="12" t="s">
        <v>416</v>
      </c>
      <c r="E349" s="8">
        <v>1605620</v>
      </c>
      <c r="F349" s="8">
        <v>1613511</v>
      </c>
      <c r="G349" s="8">
        <v>1620649</v>
      </c>
      <c r="H349" s="8">
        <v>1627010</v>
      </c>
      <c r="I349" s="8">
        <v>1632572</v>
      </c>
      <c r="J349" s="8">
        <v>1637316</v>
      </c>
      <c r="K349" s="8">
        <v>1641228</v>
      </c>
      <c r="L349" s="8">
        <v>1644295</v>
      </c>
      <c r="M349" s="8">
        <v>1646508</v>
      </c>
      <c r="N349" s="8">
        <v>1647860</v>
      </c>
      <c r="O349" s="8">
        <v>1648349</v>
      </c>
      <c r="P349" s="8">
        <v>1647974</v>
      </c>
      <c r="Q349" s="8">
        <v>1646738</v>
      </c>
      <c r="R349" s="8">
        <v>1644648</v>
      </c>
      <c r="S349" s="8">
        <v>1641711</v>
      </c>
      <c r="T349" s="8">
        <v>1637941</v>
      </c>
      <c r="U349" s="8">
        <v>1633353</v>
      </c>
      <c r="V349" s="8">
        <v>1627964</v>
      </c>
      <c r="W349" s="8">
        <v>1621797</v>
      </c>
      <c r="X349" s="8">
        <v>1614875</v>
      </c>
      <c r="Y349" s="8">
        <v>1607226</v>
      </c>
      <c r="Z349" s="8">
        <v>1598880</v>
      </c>
      <c r="AA349" s="8">
        <v>1589870</v>
      </c>
      <c r="AB349" s="8">
        <v>1580234</v>
      </c>
      <c r="AC349" s="8">
        <v>1570011</v>
      </c>
      <c r="AD349" s="8">
        <v>1559244</v>
      </c>
      <c r="AE349" s="8">
        <v>1547978</v>
      </c>
      <c r="AF349" s="8">
        <v>1536262</v>
      </c>
      <c r="AG349" s="8">
        <v>1524148</v>
      </c>
      <c r="AH349" s="8">
        <v>1511691</v>
      </c>
      <c r="AI349" s="8">
        <v>1498949</v>
      </c>
      <c r="AJ349" s="8">
        <v>1485983</v>
      </c>
      <c r="AK349" s="8">
        <v>1472856</v>
      </c>
      <c r="AL349" s="8">
        <v>1459637</v>
      </c>
      <c r="AM349" s="8">
        <v>1446395</v>
      </c>
      <c r="AN349" s="8">
        <v>1433203</v>
      </c>
      <c r="AO349" s="8">
        <v>1420138</v>
      </c>
      <c r="AP349" s="8">
        <v>1407278</v>
      </c>
      <c r="AQ349" s="8">
        <v>1394708</v>
      </c>
      <c r="AR349" s="8">
        <v>1382511</v>
      </c>
      <c r="AS349" s="8">
        <v>1370777</v>
      </c>
      <c r="AT349" s="8">
        <v>1359596</v>
      </c>
    </row>
    <row r="350" spans="1:46" ht="15.75" x14ac:dyDescent="0.25">
      <c r="A350" s="8">
        <v>349</v>
      </c>
      <c r="B350" s="9">
        <v>652700</v>
      </c>
      <c r="C350" s="9" t="s">
        <v>411</v>
      </c>
      <c r="D350" s="12" t="s">
        <v>417</v>
      </c>
      <c r="E350" s="8">
        <v>485264</v>
      </c>
      <c r="F350" s="8">
        <v>488183</v>
      </c>
      <c r="G350" s="8">
        <v>491004</v>
      </c>
      <c r="H350" s="8">
        <v>493704</v>
      </c>
      <c r="I350" s="8">
        <v>496264</v>
      </c>
      <c r="J350" s="8">
        <v>498663</v>
      </c>
      <c r="K350" s="8">
        <v>500885</v>
      </c>
      <c r="L350" s="8">
        <v>502913</v>
      </c>
      <c r="M350" s="8">
        <v>504732</v>
      </c>
      <c r="N350" s="8">
        <v>506331</v>
      </c>
      <c r="O350" s="8">
        <v>507696</v>
      </c>
      <c r="P350" s="8">
        <v>508820</v>
      </c>
      <c r="Q350" s="8">
        <v>509693</v>
      </c>
      <c r="R350" s="8">
        <v>510309</v>
      </c>
      <c r="S350" s="8">
        <v>510662</v>
      </c>
      <c r="T350" s="8">
        <v>510751</v>
      </c>
      <c r="U350" s="8">
        <v>510572</v>
      </c>
      <c r="V350" s="8">
        <v>510125</v>
      </c>
      <c r="W350" s="8">
        <v>509412</v>
      </c>
      <c r="X350" s="8">
        <v>508436</v>
      </c>
      <c r="Y350" s="8">
        <v>507200</v>
      </c>
      <c r="Z350" s="8">
        <v>505712</v>
      </c>
      <c r="AA350" s="8">
        <v>503977</v>
      </c>
      <c r="AB350" s="8">
        <v>502007</v>
      </c>
      <c r="AC350" s="8">
        <v>499811</v>
      </c>
      <c r="AD350" s="8">
        <v>497402</v>
      </c>
      <c r="AE350" s="8">
        <v>494793</v>
      </c>
      <c r="AF350" s="8">
        <v>492000</v>
      </c>
      <c r="AG350" s="8">
        <v>489041</v>
      </c>
      <c r="AH350" s="8">
        <v>485933</v>
      </c>
      <c r="AI350" s="8">
        <v>482697</v>
      </c>
      <c r="AJ350" s="8">
        <v>479355</v>
      </c>
      <c r="AK350" s="8">
        <v>475930</v>
      </c>
      <c r="AL350" s="8">
        <v>472447</v>
      </c>
      <c r="AM350" s="8">
        <v>468932</v>
      </c>
      <c r="AN350" s="8">
        <v>465413</v>
      </c>
      <c r="AO350" s="8">
        <v>461921</v>
      </c>
      <c r="AP350" s="8">
        <v>458486</v>
      </c>
      <c r="AQ350" s="8">
        <v>455141</v>
      </c>
      <c r="AR350" s="8">
        <v>451921</v>
      </c>
      <c r="AS350" s="8">
        <v>448861</v>
      </c>
      <c r="AT350" s="8">
        <v>445999</v>
      </c>
    </row>
    <row r="351" spans="1:46" ht="15.75" x14ac:dyDescent="0.25">
      <c r="A351" s="8">
        <v>350</v>
      </c>
      <c r="B351" s="9">
        <v>652800</v>
      </c>
      <c r="C351" s="9" t="s">
        <v>411</v>
      </c>
      <c r="D351" s="12" t="s">
        <v>418</v>
      </c>
      <c r="E351" s="8">
        <v>1602088</v>
      </c>
      <c r="F351" s="8">
        <v>1613925</v>
      </c>
      <c r="G351" s="8">
        <v>1625249</v>
      </c>
      <c r="H351" s="8">
        <v>1636015</v>
      </c>
      <c r="I351" s="8">
        <v>1646182</v>
      </c>
      <c r="J351" s="8">
        <v>1655712</v>
      </c>
      <c r="K351" s="8">
        <v>1664570</v>
      </c>
      <c r="L351" s="8">
        <v>1672725</v>
      </c>
      <c r="M351" s="8">
        <v>1680149</v>
      </c>
      <c r="N351" s="8">
        <v>1686819</v>
      </c>
      <c r="O351" s="8">
        <v>1692713</v>
      </c>
      <c r="P351" s="8">
        <v>1697814</v>
      </c>
      <c r="Q351" s="8">
        <v>1702108</v>
      </c>
      <c r="R351" s="8">
        <v>1705585</v>
      </c>
      <c r="S351" s="8">
        <v>1708238</v>
      </c>
      <c r="T351" s="8">
        <v>1710063</v>
      </c>
      <c r="U351" s="8">
        <v>1711060</v>
      </c>
      <c r="V351" s="8">
        <v>1711233</v>
      </c>
      <c r="W351" s="8">
        <v>1710589</v>
      </c>
      <c r="X351" s="8">
        <v>1709138</v>
      </c>
      <c r="Y351" s="8">
        <v>1706893</v>
      </c>
      <c r="Z351" s="8">
        <v>1703872</v>
      </c>
      <c r="AA351" s="8">
        <v>1700096</v>
      </c>
      <c r="AB351" s="8">
        <v>1695588</v>
      </c>
      <c r="AC351" s="8">
        <v>1690377</v>
      </c>
      <c r="AD351" s="8">
        <v>1684493</v>
      </c>
      <c r="AE351" s="8">
        <v>1677971</v>
      </c>
      <c r="AF351" s="8">
        <v>1670849</v>
      </c>
      <c r="AG351" s="8">
        <v>1663168</v>
      </c>
      <c r="AH351" s="8">
        <v>1654974</v>
      </c>
      <c r="AI351" s="8">
        <v>1646314</v>
      </c>
      <c r="AJ351" s="8">
        <v>1637240</v>
      </c>
      <c r="AK351" s="8">
        <v>1627808</v>
      </c>
      <c r="AL351" s="8">
        <v>1618076</v>
      </c>
      <c r="AM351" s="8">
        <v>1608107</v>
      </c>
      <c r="AN351" s="8">
        <v>1597965</v>
      </c>
      <c r="AO351" s="8">
        <v>1587721</v>
      </c>
      <c r="AP351" s="8">
        <v>1577446</v>
      </c>
      <c r="AQ351" s="8">
        <v>1567217</v>
      </c>
      <c r="AR351" s="8">
        <v>1557113</v>
      </c>
      <c r="AS351" s="8">
        <v>1547217</v>
      </c>
      <c r="AT351" s="8">
        <v>1537616</v>
      </c>
    </row>
    <row r="352" spans="1:46" ht="15.75" x14ac:dyDescent="0.25">
      <c r="A352" s="8">
        <v>351</v>
      </c>
      <c r="B352" s="9">
        <v>652900</v>
      </c>
      <c r="C352" s="9" t="s">
        <v>411</v>
      </c>
      <c r="D352" s="12" t="s">
        <v>419</v>
      </c>
      <c r="E352" s="8">
        <v>2690874</v>
      </c>
      <c r="F352" s="8">
        <v>2714341</v>
      </c>
      <c r="G352" s="8">
        <v>2738164</v>
      </c>
      <c r="H352" s="8">
        <v>2762144</v>
      </c>
      <c r="I352" s="8">
        <v>2786091</v>
      </c>
      <c r="J352" s="8">
        <v>2809827</v>
      </c>
      <c r="K352" s="8">
        <v>2833187</v>
      </c>
      <c r="L352" s="8">
        <v>2856014</v>
      </c>
      <c r="M352" s="8">
        <v>2878167</v>
      </c>
      <c r="N352" s="8">
        <v>2899511</v>
      </c>
      <c r="O352" s="8">
        <v>2919928</v>
      </c>
      <c r="P352" s="8">
        <v>2939308</v>
      </c>
      <c r="Q352" s="8">
        <v>2957552</v>
      </c>
      <c r="R352" s="8">
        <v>2974575</v>
      </c>
      <c r="S352" s="8">
        <v>2990302</v>
      </c>
      <c r="T352" s="8">
        <v>3004668</v>
      </c>
      <c r="U352" s="8">
        <v>3017623</v>
      </c>
      <c r="V352" s="8">
        <v>3029124</v>
      </c>
      <c r="W352" s="8">
        <v>3039144</v>
      </c>
      <c r="X352" s="8">
        <v>3047664</v>
      </c>
      <c r="Y352" s="8">
        <v>3054677</v>
      </c>
      <c r="Z352" s="8">
        <v>3060190</v>
      </c>
      <c r="AA352" s="8">
        <v>3064217</v>
      </c>
      <c r="AB352" s="8">
        <v>3066787</v>
      </c>
      <c r="AC352" s="8">
        <v>3067939</v>
      </c>
      <c r="AD352" s="8">
        <v>3067724</v>
      </c>
      <c r="AE352" s="8">
        <v>3066204</v>
      </c>
      <c r="AF352" s="8">
        <v>3063453</v>
      </c>
      <c r="AG352" s="8">
        <v>3059554</v>
      </c>
      <c r="AH352" s="8">
        <v>3054606</v>
      </c>
      <c r="AI352" s="8">
        <v>3048715</v>
      </c>
      <c r="AJ352" s="8">
        <v>3042001</v>
      </c>
      <c r="AK352" s="8">
        <v>3034594</v>
      </c>
      <c r="AL352" s="8">
        <v>3026637</v>
      </c>
      <c r="AM352" s="8">
        <v>3018282</v>
      </c>
      <c r="AN352" s="8">
        <v>3009696</v>
      </c>
      <c r="AO352" s="8">
        <v>3001053</v>
      </c>
      <c r="AP352" s="8">
        <v>2992542</v>
      </c>
      <c r="AQ352" s="8">
        <v>2984362</v>
      </c>
      <c r="AR352" s="8">
        <v>2976724</v>
      </c>
      <c r="AS352" s="8">
        <v>2969849</v>
      </c>
      <c r="AT352" s="8">
        <v>2963971</v>
      </c>
    </row>
    <row r="353" spans="1:46" ht="15.75" x14ac:dyDescent="0.25">
      <c r="A353" s="8">
        <v>352</v>
      </c>
      <c r="B353" s="9">
        <v>653000</v>
      </c>
      <c r="C353" s="9" t="s">
        <v>411</v>
      </c>
      <c r="D353" s="12" t="s">
        <v>420</v>
      </c>
      <c r="E353" s="8">
        <v>618280</v>
      </c>
      <c r="F353" s="8">
        <v>622206</v>
      </c>
      <c r="G353" s="8">
        <v>626784</v>
      </c>
      <c r="H353" s="8">
        <v>631914</v>
      </c>
      <c r="I353" s="8">
        <v>637497</v>
      </c>
      <c r="J353" s="8">
        <v>643444</v>
      </c>
      <c r="K353" s="8">
        <v>649668</v>
      </c>
      <c r="L353" s="8">
        <v>656086</v>
      </c>
      <c r="M353" s="8">
        <v>662623</v>
      </c>
      <c r="N353" s="8">
        <v>669207</v>
      </c>
      <c r="O353" s="8">
        <v>675771</v>
      </c>
      <c r="P353" s="8">
        <v>682255</v>
      </c>
      <c r="Q353" s="8">
        <v>688601</v>
      </c>
      <c r="R353" s="8">
        <v>694758</v>
      </c>
      <c r="S353" s="8">
        <v>700680</v>
      </c>
      <c r="T353" s="8">
        <v>706324</v>
      </c>
      <c r="U353" s="8">
        <v>711655</v>
      </c>
      <c r="V353" s="8">
        <v>716641</v>
      </c>
      <c r="W353" s="8">
        <v>721254</v>
      </c>
      <c r="X353" s="8">
        <v>725475</v>
      </c>
      <c r="Y353" s="8">
        <v>729285</v>
      </c>
      <c r="Z353" s="8">
        <v>732674</v>
      </c>
      <c r="AA353" s="8">
        <v>735634</v>
      </c>
      <c r="AB353" s="8">
        <v>738165</v>
      </c>
      <c r="AC353" s="8">
        <v>740269</v>
      </c>
      <c r="AD353" s="8">
        <v>741956</v>
      </c>
      <c r="AE353" s="8">
        <v>743237</v>
      </c>
      <c r="AF353" s="8">
        <v>744132</v>
      </c>
      <c r="AG353" s="8">
        <v>744664</v>
      </c>
      <c r="AH353" s="8">
        <v>744861</v>
      </c>
      <c r="AI353" s="8">
        <v>744757</v>
      </c>
      <c r="AJ353" s="8">
        <v>744390</v>
      </c>
      <c r="AK353" s="8">
        <v>743803</v>
      </c>
      <c r="AL353" s="8">
        <v>743044</v>
      </c>
      <c r="AM353" s="8">
        <v>742167</v>
      </c>
      <c r="AN353" s="8">
        <v>741230</v>
      </c>
      <c r="AO353" s="8">
        <v>740296</v>
      </c>
      <c r="AP353" s="8">
        <v>739434</v>
      </c>
      <c r="AQ353" s="8">
        <v>738717</v>
      </c>
      <c r="AR353" s="8">
        <v>738222</v>
      </c>
      <c r="AS353" s="8">
        <v>738034</v>
      </c>
      <c r="AT353" s="8">
        <v>738240</v>
      </c>
    </row>
    <row r="354" spans="1:46" ht="15.75" x14ac:dyDescent="0.25">
      <c r="A354" s="8">
        <v>353</v>
      </c>
      <c r="B354" s="9">
        <v>653100</v>
      </c>
      <c r="C354" s="9" t="s">
        <v>411</v>
      </c>
      <c r="D354" s="12" t="s">
        <v>421</v>
      </c>
      <c r="E354" s="8">
        <v>4452733</v>
      </c>
      <c r="F354" s="8">
        <v>4496260</v>
      </c>
      <c r="G354" s="8">
        <v>4541882</v>
      </c>
      <c r="H354" s="8">
        <v>4589095</v>
      </c>
      <c r="I354" s="8">
        <v>4637419</v>
      </c>
      <c r="J354" s="8">
        <v>4686406</v>
      </c>
      <c r="K354" s="8">
        <v>4735633</v>
      </c>
      <c r="L354" s="8">
        <v>4784705</v>
      </c>
      <c r="M354" s="8">
        <v>4833254</v>
      </c>
      <c r="N354" s="8">
        <v>4880940</v>
      </c>
      <c r="O354" s="8">
        <v>4927452</v>
      </c>
      <c r="P354" s="8">
        <v>4972504</v>
      </c>
      <c r="Q354" s="8">
        <v>5015838</v>
      </c>
      <c r="R354" s="8">
        <v>5057226</v>
      </c>
      <c r="S354" s="8">
        <v>5096464</v>
      </c>
      <c r="T354" s="8">
        <v>5133379</v>
      </c>
      <c r="U354" s="8">
        <v>5167822</v>
      </c>
      <c r="V354" s="8">
        <v>5199674</v>
      </c>
      <c r="W354" s="8">
        <v>5228844</v>
      </c>
      <c r="X354" s="8">
        <v>5255266</v>
      </c>
      <c r="Y354" s="8">
        <v>5278903</v>
      </c>
      <c r="Z354" s="8">
        <v>5299745</v>
      </c>
      <c r="AA354" s="8">
        <v>5317812</v>
      </c>
      <c r="AB354" s="8">
        <v>5333147</v>
      </c>
      <c r="AC354" s="8">
        <v>5345825</v>
      </c>
      <c r="AD354" s="8">
        <v>5355945</v>
      </c>
      <c r="AE354" s="8">
        <v>5363636</v>
      </c>
      <c r="AF354" s="8">
        <v>5369054</v>
      </c>
      <c r="AG354" s="8">
        <v>5372381</v>
      </c>
      <c r="AH354" s="8">
        <v>5373828</v>
      </c>
      <c r="AI354" s="8">
        <v>5373633</v>
      </c>
      <c r="AJ354" s="8">
        <v>5372063</v>
      </c>
      <c r="AK354" s="8">
        <v>5369410</v>
      </c>
      <c r="AL354" s="8">
        <v>5365996</v>
      </c>
      <c r="AM354" s="8">
        <v>5362168</v>
      </c>
      <c r="AN354" s="8">
        <v>5358302</v>
      </c>
      <c r="AO354" s="8">
        <v>5354802</v>
      </c>
      <c r="AP354" s="8">
        <v>5352099</v>
      </c>
      <c r="AQ354" s="8">
        <v>5350650</v>
      </c>
      <c r="AR354" s="8">
        <v>5350943</v>
      </c>
      <c r="AS354" s="8">
        <v>5353490</v>
      </c>
      <c r="AT354" s="8">
        <v>5358833</v>
      </c>
    </row>
    <row r="355" spans="1:46" ht="15.75" x14ac:dyDescent="0.25">
      <c r="A355" s="8">
        <v>354</v>
      </c>
      <c r="B355" s="9">
        <v>653200</v>
      </c>
      <c r="C355" s="9" t="s">
        <v>411</v>
      </c>
      <c r="D355" s="12" t="s">
        <v>422</v>
      </c>
      <c r="E355" s="8">
        <v>2479254</v>
      </c>
      <c r="F355" s="8">
        <v>2504659</v>
      </c>
      <c r="G355" s="8">
        <v>2530886</v>
      </c>
      <c r="H355" s="8">
        <v>2557700</v>
      </c>
      <c r="I355" s="8">
        <v>2584876</v>
      </c>
      <c r="J355" s="8">
        <v>2612203</v>
      </c>
      <c r="K355" s="8">
        <v>2639483</v>
      </c>
      <c r="L355" s="8">
        <v>2666532</v>
      </c>
      <c r="M355" s="8">
        <v>2693175</v>
      </c>
      <c r="N355" s="8">
        <v>2719254</v>
      </c>
      <c r="O355" s="8">
        <v>2744622</v>
      </c>
      <c r="P355" s="8">
        <v>2769145</v>
      </c>
      <c r="Q355" s="8">
        <v>2792702</v>
      </c>
      <c r="R355" s="8">
        <v>2815185</v>
      </c>
      <c r="S355" s="8">
        <v>2836497</v>
      </c>
      <c r="T355" s="8">
        <v>2856557</v>
      </c>
      <c r="U355" s="8">
        <v>2875295</v>
      </c>
      <c r="V355" s="8">
        <v>2892653</v>
      </c>
      <c r="W355" s="8">
        <v>2908589</v>
      </c>
      <c r="X355" s="8">
        <v>2923069</v>
      </c>
      <c r="Y355" s="8">
        <v>2936077</v>
      </c>
      <c r="Z355" s="8">
        <v>2947607</v>
      </c>
      <c r="AA355" s="8">
        <v>2957666</v>
      </c>
      <c r="AB355" s="8">
        <v>2966273</v>
      </c>
      <c r="AC355" s="8">
        <v>2973463</v>
      </c>
      <c r="AD355" s="8">
        <v>2979281</v>
      </c>
      <c r="AE355" s="8">
        <v>2983785</v>
      </c>
      <c r="AF355" s="8">
        <v>2987047</v>
      </c>
      <c r="AG355" s="8">
        <v>2989152</v>
      </c>
      <c r="AH355" s="8">
        <v>2990196</v>
      </c>
      <c r="AI355" s="8">
        <v>2990289</v>
      </c>
      <c r="AJ355" s="8">
        <v>2989555</v>
      </c>
      <c r="AK355" s="8">
        <v>2988130</v>
      </c>
      <c r="AL355" s="8">
        <v>2986161</v>
      </c>
      <c r="AM355" s="8">
        <v>2983810</v>
      </c>
      <c r="AN355" s="8">
        <v>2981252</v>
      </c>
      <c r="AO355" s="8">
        <v>2978673</v>
      </c>
      <c r="AP355" s="8">
        <v>2976273</v>
      </c>
      <c r="AQ355" s="8">
        <v>2974266</v>
      </c>
      <c r="AR355" s="8">
        <v>2972876</v>
      </c>
      <c r="AS355" s="8">
        <v>2972342</v>
      </c>
      <c r="AT355" s="8">
        <v>2972916</v>
      </c>
    </row>
    <row r="356" spans="1:46" ht="15.75" x14ac:dyDescent="0.25">
      <c r="A356" s="8">
        <v>355</v>
      </c>
      <c r="B356" s="9">
        <v>654000</v>
      </c>
      <c r="C356" s="9" t="s">
        <v>411</v>
      </c>
      <c r="D356" s="12" t="s">
        <v>423</v>
      </c>
      <c r="E356" s="8">
        <v>2827455</v>
      </c>
      <c r="F356" s="8">
        <v>2848309</v>
      </c>
      <c r="G356" s="8">
        <v>2869390</v>
      </c>
      <c r="H356" s="8">
        <v>2890497</v>
      </c>
      <c r="I356" s="8">
        <v>2911441</v>
      </c>
      <c r="J356" s="8">
        <v>2932046</v>
      </c>
      <c r="K356" s="8">
        <v>2952146</v>
      </c>
      <c r="L356" s="8">
        <v>2971589</v>
      </c>
      <c r="M356" s="8">
        <v>2990233</v>
      </c>
      <c r="N356" s="8">
        <v>3007949</v>
      </c>
      <c r="O356" s="8">
        <v>3024619</v>
      </c>
      <c r="P356" s="8">
        <v>3040137</v>
      </c>
      <c r="Q356" s="8">
        <v>3054409</v>
      </c>
      <c r="R356" s="8">
        <v>3067352</v>
      </c>
      <c r="S356" s="8">
        <v>3078898</v>
      </c>
      <c r="T356" s="8">
        <v>3088986</v>
      </c>
      <c r="U356" s="8">
        <v>3097570</v>
      </c>
      <c r="V356" s="8">
        <v>3104616</v>
      </c>
      <c r="W356" s="8">
        <v>3110100</v>
      </c>
      <c r="X356" s="8">
        <v>3114010</v>
      </c>
      <c r="Y356" s="8">
        <v>3116348</v>
      </c>
      <c r="Z356" s="8">
        <v>3117125</v>
      </c>
      <c r="AA356" s="8">
        <v>3116366</v>
      </c>
      <c r="AB356" s="8">
        <v>3114106</v>
      </c>
      <c r="AC356" s="8">
        <v>3110394</v>
      </c>
      <c r="AD356" s="8">
        <v>3105289</v>
      </c>
      <c r="AE356" s="8">
        <v>3098862</v>
      </c>
      <c r="AF356" s="8">
        <v>3091197</v>
      </c>
      <c r="AG356" s="8">
        <v>3082389</v>
      </c>
      <c r="AH356" s="8">
        <v>3072544</v>
      </c>
      <c r="AI356" s="8">
        <v>3061782</v>
      </c>
      <c r="AJ356" s="8">
        <v>3050232</v>
      </c>
      <c r="AK356" s="8">
        <v>3038037</v>
      </c>
      <c r="AL356" s="8">
        <v>3025352</v>
      </c>
      <c r="AM356" s="8">
        <v>3012342</v>
      </c>
      <c r="AN356" s="8">
        <v>2999184</v>
      </c>
      <c r="AO356" s="8">
        <v>2986070</v>
      </c>
      <c r="AP356" s="8">
        <v>2973199</v>
      </c>
      <c r="AQ356" s="8">
        <v>2960785</v>
      </c>
      <c r="AR356" s="8">
        <v>2949054</v>
      </c>
      <c r="AS356" s="8">
        <v>2938242</v>
      </c>
      <c r="AT356" s="8">
        <v>2928597</v>
      </c>
    </row>
    <row r="357" spans="1:46" ht="15.75" x14ac:dyDescent="0.25">
      <c r="A357" s="8">
        <v>356</v>
      </c>
      <c r="B357" s="9">
        <v>654200</v>
      </c>
      <c r="C357" s="9" t="s">
        <v>411</v>
      </c>
      <c r="D357" s="12" t="s">
        <v>424</v>
      </c>
      <c r="E357" s="8">
        <v>1132923</v>
      </c>
      <c r="F357" s="8">
        <v>1138586</v>
      </c>
      <c r="G357" s="8">
        <v>1143912</v>
      </c>
      <c r="H357" s="8">
        <v>1148859</v>
      </c>
      <c r="I357" s="8">
        <v>1153389</v>
      </c>
      <c r="J357" s="8">
        <v>1157468</v>
      </c>
      <c r="K357" s="8">
        <v>1161062</v>
      </c>
      <c r="L357" s="8">
        <v>1164145</v>
      </c>
      <c r="M357" s="8">
        <v>1166690</v>
      </c>
      <c r="N357" s="8">
        <v>1168678</v>
      </c>
      <c r="O357" s="8">
        <v>1170089</v>
      </c>
      <c r="P357" s="8">
        <v>1170908</v>
      </c>
      <c r="Q357" s="8">
        <v>1171125</v>
      </c>
      <c r="R357" s="8">
        <v>1170730</v>
      </c>
      <c r="S357" s="8">
        <v>1169721</v>
      </c>
      <c r="T357" s="8">
        <v>1168094</v>
      </c>
      <c r="U357" s="8">
        <v>1165852</v>
      </c>
      <c r="V357" s="8">
        <v>1163001</v>
      </c>
      <c r="W357" s="8">
        <v>1159549</v>
      </c>
      <c r="X357" s="8">
        <v>1155509</v>
      </c>
      <c r="Y357" s="8">
        <v>1150895</v>
      </c>
      <c r="Z357" s="8">
        <v>1145727</v>
      </c>
      <c r="AA357" s="8">
        <v>1140027</v>
      </c>
      <c r="AB357" s="8">
        <v>1133820</v>
      </c>
      <c r="AC357" s="8">
        <v>1127135</v>
      </c>
      <c r="AD357" s="8">
        <v>1120005</v>
      </c>
      <c r="AE357" s="8">
        <v>1112466</v>
      </c>
      <c r="AF357" s="8">
        <v>1104556</v>
      </c>
      <c r="AG357" s="8">
        <v>1096317</v>
      </c>
      <c r="AH357" s="8">
        <v>1087796</v>
      </c>
      <c r="AI357" s="8">
        <v>1079041</v>
      </c>
      <c r="AJ357" s="8">
        <v>1070106</v>
      </c>
      <c r="AK357" s="8">
        <v>1061045</v>
      </c>
      <c r="AL357" s="8">
        <v>1051919</v>
      </c>
      <c r="AM357" s="8">
        <v>1042789</v>
      </c>
      <c r="AN357" s="8">
        <v>1033722</v>
      </c>
      <c r="AO357" s="8">
        <v>1024786</v>
      </c>
      <c r="AP357" s="8">
        <v>1016055</v>
      </c>
      <c r="AQ357" s="8">
        <v>1007605</v>
      </c>
      <c r="AR357" s="8">
        <v>999515</v>
      </c>
      <c r="AS357" s="8">
        <v>991868</v>
      </c>
      <c r="AT357" s="8">
        <v>984749</v>
      </c>
    </row>
    <row r="358" spans="1:46" ht="15.75" x14ac:dyDescent="0.25">
      <c r="A358" s="8">
        <v>357</v>
      </c>
      <c r="B358" s="9">
        <v>654300</v>
      </c>
      <c r="C358" s="9" t="s">
        <v>411</v>
      </c>
      <c r="D358" s="12" t="s">
        <v>425</v>
      </c>
      <c r="E358" s="8">
        <v>664171</v>
      </c>
      <c r="F358" s="8">
        <v>668567</v>
      </c>
      <c r="G358" s="8">
        <v>672974</v>
      </c>
      <c r="H358" s="8">
        <v>677354</v>
      </c>
      <c r="I358" s="8">
        <v>681670</v>
      </c>
      <c r="J358" s="8">
        <v>685889</v>
      </c>
      <c r="K358" s="8">
        <v>689979</v>
      </c>
      <c r="L358" s="8">
        <v>693912</v>
      </c>
      <c r="M358" s="8">
        <v>697659</v>
      </c>
      <c r="N358" s="8">
        <v>701196</v>
      </c>
      <c r="O358" s="8">
        <v>704501</v>
      </c>
      <c r="P358" s="8">
        <v>707552</v>
      </c>
      <c r="Q358" s="8">
        <v>710332</v>
      </c>
      <c r="R358" s="8">
        <v>712823</v>
      </c>
      <c r="S358" s="8">
        <v>715012</v>
      </c>
      <c r="T358" s="8">
        <v>716887</v>
      </c>
      <c r="U358" s="8">
        <v>718439</v>
      </c>
      <c r="V358" s="8">
        <v>719659</v>
      </c>
      <c r="W358" s="8">
        <v>720542</v>
      </c>
      <c r="X358" s="8">
        <v>721085</v>
      </c>
      <c r="Y358" s="8">
        <v>721287</v>
      </c>
      <c r="Z358" s="8">
        <v>721149</v>
      </c>
      <c r="AA358" s="8">
        <v>720675</v>
      </c>
      <c r="AB358" s="8">
        <v>719870</v>
      </c>
      <c r="AC358" s="8">
        <v>718741</v>
      </c>
      <c r="AD358" s="8">
        <v>717299</v>
      </c>
      <c r="AE358" s="8">
        <v>715555</v>
      </c>
      <c r="AF358" s="8">
        <v>713524</v>
      </c>
      <c r="AG358" s="8">
        <v>711221</v>
      </c>
      <c r="AH358" s="8">
        <v>708667</v>
      </c>
      <c r="AI358" s="8">
        <v>705881</v>
      </c>
      <c r="AJ358" s="8">
        <v>702885</v>
      </c>
      <c r="AK358" s="8">
        <v>699706</v>
      </c>
      <c r="AL358" s="8">
        <v>696371</v>
      </c>
      <c r="AM358" s="8">
        <v>692908</v>
      </c>
      <c r="AN358" s="8">
        <v>689350</v>
      </c>
      <c r="AO358" s="8">
        <v>685731</v>
      </c>
      <c r="AP358" s="8">
        <v>682085</v>
      </c>
      <c r="AQ358" s="8">
        <v>678452</v>
      </c>
      <c r="AR358" s="8">
        <v>674871</v>
      </c>
      <c r="AS358" s="8">
        <v>671385</v>
      </c>
      <c r="AT358" s="8">
        <v>668040</v>
      </c>
    </row>
    <row r="359" spans="1:46" ht="15.75" x14ac:dyDescent="0.25">
      <c r="A359" s="8">
        <v>358</v>
      </c>
      <c r="B359" s="13">
        <v>659001</v>
      </c>
      <c r="C359" s="9" t="s">
        <v>411</v>
      </c>
      <c r="D359" s="14" t="s">
        <v>426</v>
      </c>
      <c r="E359" s="8">
        <v>687179</v>
      </c>
      <c r="F359" s="8">
        <v>691006</v>
      </c>
      <c r="G359" s="8">
        <v>694248</v>
      </c>
      <c r="H359" s="8">
        <v>696921</v>
      </c>
      <c r="I359" s="8">
        <v>699044</v>
      </c>
      <c r="J359" s="8">
        <v>700633</v>
      </c>
      <c r="K359" s="8">
        <v>701706</v>
      </c>
      <c r="L359" s="8">
        <v>702282</v>
      </c>
      <c r="M359" s="8">
        <v>702378</v>
      </c>
      <c r="N359" s="8">
        <v>702012</v>
      </c>
      <c r="O359" s="8">
        <v>701204</v>
      </c>
      <c r="P359" s="8">
        <v>699971</v>
      </c>
      <c r="Q359" s="8">
        <v>698333</v>
      </c>
      <c r="R359" s="8">
        <v>696307</v>
      </c>
      <c r="S359" s="8">
        <v>693914</v>
      </c>
      <c r="T359" s="8">
        <v>691173</v>
      </c>
      <c r="U359" s="8">
        <v>688103</v>
      </c>
      <c r="V359" s="8">
        <v>684723</v>
      </c>
      <c r="W359" s="8">
        <v>681053</v>
      </c>
      <c r="X359" s="8">
        <v>677114</v>
      </c>
      <c r="Y359" s="8">
        <v>672926</v>
      </c>
      <c r="Z359" s="8">
        <v>668508</v>
      </c>
      <c r="AA359" s="8">
        <v>663881</v>
      </c>
      <c r="AB359" s="8">
        <v>659066</v>
      </c>
      <c r="AC359" s="8">
        <v>654084</v>
      </c>
      <c r="AD359" s="8">
        <v>648955</v>
      </c>
      <c r="AE359" s="8">
        <v>643701</v>
      </c>
      <c r="AF359" s="8">
        <v>638342</v>
      </c>
      <c r="AG359" s="8">
        <v>632902</v>
      </c>
      <c r="AH359" s="8">
        <v>627400</v>
      </c>
      <c r="AI359" s="8">
        <v>621860</v>
      </c>
      <c r="AJ359" s="8">
        <v>616302</v>
      </c>
      <c r="AK359" s="8">
        <v>610750</v>
      </c>
      <c r="AL359" s="8">
        <v>605225</v>
      </c>
      <c r="AM359" s="8">
        <v>599750</v>
      </c>
      <c r="AN359" s="8">
        <v>594347</v>
      </c>
      <c r="AO359" s="8">
        <v>589041</v>
      </c>
      <c r="AP359" s="8">
        <v>583852</v>
      </c>
      <c r="AQ359" s="8">
        <v>578805</v>
      </c>
      <c r="AR359" s="8">
        <v>573924</v>
      </c>
      <c r="AS359" s="8">
        <v>569231</v>
      </c>
      <c r="AT359" s="8">
        <v>564750</v>
      </c>
    </row>
    <row r="360" spans="1:46" ht="15.75" x14ac:dyDescent="0.25">
      <c r="A360" s="8">
        <v>359</v>
      </c>
      <c r="B360" s="13">
        <v>659002</v>
      </c>
      <c r="C360" s="9" t="s">
        <v>411</v>
      </c>
      <c r="D360" s="14" t="s">
        <v>427</v>
      </c>
      <c r="E360" s="8">
        <v>405412</v>
      </c>
      <c r="F360" s="8">
        <v>408970</v>
      </c>
      <c r="G360" s="8">
        <v>412242</v>
      </c>
      <c r="H360" s="8">
        <v>415226</v>
      </c>
      <c r="I360" s="8">
        <v>417918</v>
      </c>
      <c r="J360" s="8">
        <v>420319</v>
      </c>
      <c r="K360" s="8">
        <v>422427</v>
      </c>
      <c r="L360" s="8">
        <v>424242</v>
      </c>
      <c r="M360" s="8">
        <v>425766</v>
      </c>
      <c r="N360" s="8">
        <v>427001</v>
      </c>
      <c r="O360" s="8">
        <v>427949</v>
      </c>
      <c r="P360" s="8">
        <v>428614</v>
      </c>
      <c r="Q360" s="8">
        <v>429000</v>
      </c>
      <c r="R360" s="8">
        <v>429111</v>
      </c>
      <c r="S360" s="8">
        <v>428954</v>
      </c>
      <c r="T360" s="8">
        <v>428536</v>
      </c>
      <c r="U360" s="8">
        <v>427863</v>
      </c>
      <c r="V360" s="8">
        <v>426944</v>
      </c>
      <c r="W360" s="8">
        <v>425788</v>
      </c>
      <c r="X360" s="8">
        <v>424404</v>
      </c>
      <c r="Y360" s="8">
        <v>422803</v>
      </c>
      <c r="Z360" s="8">
        <v>420997</v>
      </c>
      <c r="AA360" s="8">
        <v>418998</v>
      </c>
      <c r="AB360" s="8">
        <v>416817</v>
      </c>
      <c r="AC360" s="8">
        <v>414470</v>
      </c>
      <c r="AD360" s="8">
        <v>411970</v>
      </c>
      <c r="AE360" s="8">
        <v>409334</v>
      </c>
      <c r="AF360" s="8">
        <v>406576</v>
      </c>
      <c r="AG360" s="8">
        <v>403714</v>
      </c>
      <c r="AH360" s="8">
        <v>400765</v>
      </c>
      <c r="AI360" s="8">
        <v>397749</v>
      </c>
      <c r="AJ360" s="8">
        <v>394683</v>
      </c>
      <c r="AK360" s="8">
        <v>391589</v>
      </c>
      <c r="AL360" s="8">
        <v>388486</v>
      </c>
      <c r="AM360" s="8">
        <v>385397</v>
      </c>
      <c r="AN360" s="8">
        <v>382343</v>
      </c>
      <c r="AO360" s="8">
        <v>379349</v>
      </c>
      <c r="AP360" s="8">
        <v>376438</v>
      </c>
      <c r="AQ360" s="8">
        <v>373634</v>
      </c>
      <c r="AR360" s="8">
        <v>370964</v>
      </c>
      <c r="AS360" s="8">
        <v>368453</v>
      </c>
      <c r="AT360" s="8">
        <v>366129</v>
      </c>
    </row>
    <row r="361" spans="1:46" ht="15.75" x14ac:dyDescent="0.25">
      <c r="A361" s="8">
        <v>360</v>
      </c>
      <c r="B361" s="13">
        <v>659003</v>
      </c>
      <c r="C361" s="9" t="s">
        <v>411</v>
      </c>
      <c r="D361" s="14" t="s">
        <v>428</v>
      </c>
      <c r="E361" s="8">
        <v>267871</v>
      </c>
      <c r="F361" s="8">
        <v>270128</v>
      </c>
      <c r="G361" s="8">
        <v>272540</v>
      </c>
      <c r="H361" s="8">
        <v>275071</v>
      </c>
      <c r="I361" s="8">
        <v>277686</v>
      </c>
      <c r="J361" s="8">
        <v>280352</v>
      </c>
      <c r="K361" s="8">
        <v>283039</v>
      </c>
      <c r="L361" s="8">
        <v>285718</v>
      </c>
      <c r="M361" s="8">
        <v>288363</v>
      </c>
      <c r="N361" s="8">
        <v>290949</v>
      </c>
      <c r="O361" s="8">
        <v>293453</v>
      </c>
      <c r="P361" s="8">
        <v>295856</v>
      </c>
      <c r="Q361" s="8">
        <v>298138</v>
      </c>
      <c r="R361" s="8">
        <v>300284</v>
      </c>
      <c r="S361" s="8">
        <v>302278</v>
      </c>
      <c r="T361" s="8">
        <v>304109</v>
      </c>
      <c r="U361" s="8">
        <v>305766</v>
      </c>
      <c r="V361" s="8">
        <v>307240</v>
      </c>
      <c r="W361" s="8">
        <v>308527</v>
      </c>
      <c r="X361" s="8">
        <v>309620</v>
      </c>
      <c r="Y361" s="8">
        <v>310518</v>
      </c>
      <c r="Z361" s="8">
        <v>311221</v>
      </c>
      <c r="AA361" s="8">
        <v>311731</v>
      </c>
      <c r="AB361" s="8">
        <v>312051</v>
      </c>
      <c r="AC361" s="8">
        <v>312187</v>
      </c>
      <c r="AD361" s="8">
        <v>312148</v>
      </c>
      <c r="AE361" s="8">
        <v>311942</v>
      </c>
      <c r="AF361" s="8">
        <v>311583</v>
      </c>
      <c r="AG361" s="8">
        <v>311084</v>
      </c>
      <c r="AH361" s="8">
        <v>310460</v>
      </c>
      <c r="AI361" s="8">
        <v>309731</v>
      </c>
      <c r="AJ361" s="8">
        <v>308916</v>
      </c>
      <c r="AK361" s="8">
        <v>308037</v>
      </c>
      <c r="AL361" s="8">
        <v>307119</v>
      </c>
      <c r="AM361" s="8">
        <v>306186</v>
      </c>
      <c r="AN361" s="8">
        <v>305269</v>
      </c>
      <c r="AO361" s="8">
        <v>304396</v>
      </c>
      <c r="AP361" s="8">
        <v>303601</v>
      </c>
      <c r="AQ361" s="8">
        <v>302916</v>
      </c>
      <c r="AR361" s="8">
        <v>302379</v>
      </c>
      <c r="AS361" s="8">
        <v>302029</v>
      </c>
      <c r="AT361" s="8">
        <v>301904</v>
      </c>
    </row>
    <row r="362" spans="1:46" ht="15.75" x14ac:dyDescent="0.25">
      <c r="A362" s="8">
        <v>361</v>
      </c>
      <c r="B362" s="13">
        <v>659004</v>
      </c>
      <c r="C362" s="9" t="s">
        <v>411</v>
      </c>
      <c r="D362" s="14" t="s">
        <v>429</v>
      </c>
      <c r="E362" s="8">
        <v>369396</v>
      </c>
      <c r="F362" s="8">
        <v>371213</v>
      </c>
      <c r="G362" s="8">
        <v>372845</v>
      </c>
      <c r="H362" s="8">
        <v>374285</v>
      </c>
      <c r="I362" s="8">
        <v>375523</v>
      </c>
      <c r="J362" s="8">
        <v>376553</v>
      </c>
      <c r="K362" s="8">
        <v>377369</v>
      </c>
      <c r="L362" s="8">
        <v>377967</v>
      </c>
      <c r="M362" s="8">
        <v>378341</v>
      </c>
      <c r="N362" s="8">
        <v>378491</v>
      </c>
      <c r="O362" s="8">
        <v>378413</v>
      </c>
      <c r="P362" s="8">
        <v>378108</v>
      </c>
      <c r="Q362" s="8">
        <v>377576</v>
      </c>
      <c r="R362" s="8">
        <v>376818</v>
      </c>
      <c r="S362" s="8">
        <v>375837</v>
      </c>
      <c r="T362" s="8">
        <v>374637</v>
      </c>
      <c r="U362" s="8">
        <v>373223</v>
      </c>
      <c r="V362" s="8">
        <v>371600</v>
      </c>
      <c r="W362" s="8">
        <v>369775</v>
      </c>
      <c r="X362" s="8">
        <v>367756</v>
      </c>
      <c r="Y362" s="8">
        <v>365553</v>
      </c>
      <c r="Z362" s="8">
        <v>363174</v>
      </c>
      <c r="AA362" s="8">
        <v>360632</v>
      </c>
      <c r="AB362" s="8">
        <v>357939</v>
      </c>
      <c r="AC362" s="8">
        <v>355107</v>
      </c>
      <c r="AD362" s="8">
        <v>352151</v>
      </c>
      <c r="AE362" s="8">
        <v>349087</v>
      </c>
      <c r="AF362" s="8">
        <v>345931</v>
      </c>
      <c r="AG362" s="8">
        <v>342700</v>
      </c>
      <c r="AH362" s="8">
        <v>339414</v>
      </c>
      <c r="AI362" s="8">
        <v>336091</v>
      </c>
      <c r="AJ362" s="8">
        <v>332753</v>
      </c>
      <c r="AK362" s="8">
        <v>329420</v>
      </c>
      <c r="AL362" s="8">
        <v>326117</v>
      </c>
      <c r="AM362" s="8">
        <v>322867</v>
      </c>
      <c r="AN362" s="8">
        <v>319695</v>
      </c>
      <c r="AO362" s="8">
        <v>316626</v>
      </c>
      <c r="AP362" s="8">
        <v>313689</v>
      </c>
      <c r="AQ362" s="8">
        <v>310911</v>
      </c>
      <c r="AR362" s="8">
        <v>308322</v>
      </c>
      <c r="AS362" s="8">
        <v>305951</v>
      </c>
      <c r="AT362" s="8">
        <v>303830</v>
      </c>
    </row>
    <row r="363" spans="1:46" ht="15.75" x14ac:dyDescent="0.25">
      <c r="A363" s="8">
        <v>362</v>
      </c>
      <c r="B363" s="13">
        <v>659005</v>
      </c>
      <c r="C363" s="9" t="s">
        <v>411</v>
      </c>
      <c r="D363" s="14" t="s">
        <v>430</v>
      </c>
      <c r="E363" s="8">
        <v>110754</v>
      </c>
      <c r="F363" s="8">
        <v>111128</v>
      </c>
      <c r="G363" s="8">
        <v>111460</v>
      </c>
      <c r="H363" s="8">
        <v>111748</v>
      </c>
      <c r="I363" s="8">
        <v>111988</v>
      </c>
      <c r="J363" s="8">
        <v>112176</v>
      </c>
      <c r="K363" s="8">
        <v>112311</v>
      </c>
      <c r="L363" s="8">
        <v>112389</v>
      </c>
      <c r="M363" s="8">
        <v>112410</v>
      </c>
      <c r="N363" s="8">
        <v>112371</v>
      </c>
      <c r="O363" s="8">
        <v>112271</v>
      </c>
      <c r="P363" s="8">
        <v>112110</v>
      </c>
      <c r="Q363" s="8">
        <v>111886</v>
      </c>
      <c r="R363" s="8">
        <v>111600</v>
      </c>
      <c r="S363" s="8">
        <v>111252</v>
      </c>
      <c r="T363" s="8">
        <v>110842</v>
      </c>
      <c r="U363" s="8">
        <v>110371</v>
      </c>
      <c r="V363" s="8">
        <v>109840</v>
      </c>
      <c r="W363" s="8">
        <v>109252</v>
      </c>
      <c r="X363" s="8">
        <v>108607</v>
      </c>
      <c r="Y363" s="8">
        <v>107908</v>
      </c>
      <c r="Z363" s="8">
        <v>107158</v>
      </c>
      <c r="AA363" s="8">
        <v>106359</v>
      </c>
      <c r="AB363" s="8">
        <v>105516</v>
      </c>
      <c r="AC363" s="8">
        <v>104630</v>
      </c>
      <c r="AD363" s="8">
        <v>103708</v>
      </c>
      <c r="AE363" s="8">
        <v>102752</v>
      </c>
      <c r="AF363" s="8">
        <v>101768</v>
      </c>
      <c r="AG363" s="8">
        <v>100761</v>
      </c>
      <c r="AH363" s="8">
        <v>99735</v>
      </c>
      <c r="AI363" s="8">
        <v>98697</v>
      </c>
      <c r="AJ363" s="8">
        <v>97654</v>
      </c>
      <c r="AK363" s="8">
        <v>96610</v>
      </c>
      <c r="AL363" s="8">
        <v>95574</v>
      </c>
      <c r="AM363" s="8">
        <v>94552</v>
      </c>
      <c r="AN363" s="8">
        <v>93551</v>
      </c>
      <c r="AO363" s="8">
        <v>92580</v>
      </c>
      <c r="AP363" s="8">
        <v>91647</v>
      </c>
      <c r="AQ363" s="8">
        <v>90760</v>
      </c>
      <c r="AR363" s="8">
        <v>89928</v>
      </c>
      <c r="AS363" s="8">
        <v>89161</v>
      </c>
      <c r="AT363" s="8">
        <v>88467</v>
      </c>
    </row>
    <row r="364" spans="1:46" ht="15.75" x14ac:dyDescent="0.25">
      <c r="A364" s="8">
        <v>363</v>
      </c>
      <c r="B364" s="13">
        <v>659006</v>
      </c>
      <c r="C364" s="9" t="s">
        <v>411</v>
      </c>
      <c r="D364" s="14" t="s">
        <v>431</v>
      </c>
      <c r="E364" s="8">
        <v>230981</v>
      </c>
      <c r="F364" s="8">
        <v>231547</v>
      </c>
      <c r="G364" s="8">
        <v>231959</v>
      </c>
      <c r="H364" s="8">
        <v>232219</v>
      </c>
      <c r="I364" s="8">
        <v>232327</v>
      </c>
      <c r="J364" s="8">
        <v>232283</v>
      </c>
      <c r="K364" s="8">
        <v>232089</v>
      </c>
      <c r="L364" s="8">
        <v>231747</v>
      </c>
      <c r="M364" s="8">
        <v>231259</v>
      </c>
      <c r="N364" s="8">
        <v>230626</v>
      </c>
      <c r="O364" s="8">
        <v>229853</v>
      </c>
      <c r="P364" s="8">
        <v>228941</v>
      </c>
      <c r="Q364" s="8">
        <v>227895</v>
      </c>
      <c r="R364" s="8">
        <v>226718</v>
      </c>
      <c r="S364" s="8">
        <v>225415</v>
      </c>
      <c r="T364" s="8">
        <v>223990</v>
      </c>
      <c r="U364" s="8">
        <v>222449</v>
      </c>
      <c r="V364" s="8">
        <v>220797</v>
      </c>
      <c r="W364" s="8">
        <v>219040</v>
      </c>
      <c r="X364" s="8">
        <v>217184</v>
      </c>
      <c r="Y364" s="8">
        <v>215236</v>
      </c>
      <c r="Z364" s="8">
        <v>213203</v>
      </c>
      <c r="AA364" s="8">
        <v>211091</v>
      </c>
      <c r="AB364" s="8">
        <v>208910</v>
      </c>
      <c r="AC364" s="8">
        <v>206667</v>
      </c>
      <c r="AD364" s="8">
        <v>204370</v>
      </c>
      <c r="AE364" s="8">
        <v>202028</v>
      </c>
      <c r="AF364" s="8">
        <v>199652</v>
      </c>
      <c r="AG364" s="8">
        <v>197250</v>
      </c>
      <c r="AH364" s="8">
        <v>194832</v>
      </c>
      <c r="AI364" s="8">
        <v>192410</v>
      </c>
      <c r="AJ364" s="8">
        <v>189993</v>
      </c>
      <c r="AK364" s="8">
        <v>187594</v>
      </c>
      <c r="AL364" s="8">
        <v>185223</v>
      </c>
      <c r="AM364" s="8">
        <v>182893</v>
      </c>
      <c r="AN364" s="8">
        <v>180616</v>
      </c>
      <c r="AO364" s="8">
        <v>178404</v>
      </c>
      <c r="AP364" s="8">
        <v>176272</v>
      </c>
      <c r="AQ364" s="8">
        <v>174232</v>
      </c>
      <c r="AR364" s="8">
        <v>172298</v>
      </c>
      <c r="AS364" s="8">
        <v>170485</v>
      </c>
      <c r="AT364" s="8">
        <v>168807</v>
      </c>
    </row>
    <row r="365" spans="1:46" ht="15.75" x14ac:dyDescent="0.25">
      <c r="A365" s="8">
        <v>364</v>
      </c>
      <c r="B365" s="13">
        <v>659007</v>
      </c>
      <c r="C365" s="9" t="s">
        <v>411</v>
      </c>
      <c r="D365" s="14" t="s">
        <v>432</v>
      </c>
      <c r="E365" s="8">
        <v>132388</v>
      </c>
      <c r="F365" s="8">
        <v>133171</v>
      </c>
      <c r="G365" s="8">
        <v>133896</v>
      </c>
      <c r="H365" s="8">
        <v>134560</v>
      </c>
      <c r="I365" s="8">
        <v>135156</v>
      </c>
      <c r="J365" s="8">
        <v>135680</v>
      </c>
      <c r="K365" s="8">
        <v>136128</v>
      </c>
      <c r="L365" s="8">
        <v>136496</v>
      </c>
      <c r="M365" s="8">
        <v>136782</v>
      </c>
      <c r="N365" s="8">
        <v>136984</v>
      </c>
      <c r="O365" s="8">
        <v>137098</v>
      </c>
      <c r="P365" s="8">
        <v>137124</v>
      </c>
      <c r="Q365" s="8">
        <v>137062</v>
      </c>
      <c r="R365" s="8">
        <v>136909</v>
      </c>
      <c r="S365" s="8">
        <v>136667</v>
      </c>
      <c r="T365" s="8">
        <v>136337</v>
      </c>
      <c r="U365" s="8">
        <v>135919</v>
      </c>
      <c r="V365" s="8">
        <v>135415</v>
      </c>
      <c r="W365" s="8">
        <v>134827</v>
      </c>
      <c r="X365" s="8">
        <v>134158</v>
      </c>
      <c r="Y365" s="8">
        <v>133411</v>
      </c>
      <c r="Z365" s="8">
        <v>132590</v>
      </c>
      <c r="AA365" s="8">
        <v>131699</v>
      </c>
      <c r="AB365" s="8">
        <v>130743</v>
      </c>
      <c r="AC365" s="8">
        <v>129727</v>
      </c>
      <c r="AD365" s="8">
        <v>128657</v>
      </c>
      <c r="AE365" s="8">
        <v>127539</v>
      </c>
      <c r="AF365" s="8">
        <v>126380</v>
      </c>
      <c r="AG365" s="8">
        <v>125188</v>
      </c>
      <c r="AH365" s="8">
        <v>123969</v>
      </c>
      <c r="AI365" s="8">
        <v>122734</v>
      </c>
      <c r="AJ365" s="8">
        <v>121489</v>
      </c>
      <c r="AK365" s="8">
        <v>120246</v>
      </c>
      <c r="AL365" s="8">
        <v>119013</v>
      </c>
      <c r="AM365" s="8">
        <v>117801</v>
      </c>
      <c r="AN365" s="8">
        <v>116622</v>
      </c>
      <c r="AO365" s="8">
        <v>115486</v>
      </c>
      <c r="AP365" s="8">
        <v>114405</v>
      </c>
      <c r="AQ365" s="8">
        <v>113392</v>
      </c>
      <c r="AR365" s="8">
        <v>112461</v>
      </c>
      <c r="AS365" s="8">
        <v>111624</v>
      </c>
      <c r="AT365" s="8">
        <v>110895</v>
      </c>
    </row>
    <row r="366" spans="1:46" ht="15.75" x14ac:dyDescent="0.25">
      <c r="A366" s="8">
        <v>365</v>
      </c>
      <c r="B366" s="13">
        <v>659008</v>
      </c>
      <c r="C366" s="9" t="s">
        <v>411</v>
      </c>
      <c r="D366" s="14" t="s">
        <v>433</v>
      </c>
      <c r="E366" s="8">
        <v>255927</v>
      </c>
      <c r="F366" s="8">
        <v>256541</v>
      </c>
      <c r="G366" s="8">
        <v>257115</v>
      </c>
      <c r="H366" s="8">
        <v>257634</v>
      </c>
      <c r="I366" s="8">
        <v>258086</v>
      </c>
      <c r="J366" s="8">
        <v>258458</v>
      </c>
      <c r="K366" s="8">
        <v>258740</v>
      </c>
      <c r="L366" s="8">
        <v>258922</v>
      </c>
      <c r="M366" s="8">
        <v>258996</v>
      </c>
      <c r="N366" s="8">
        <v>258953</v>
      </c>
      <c r="O366" s="8">
        <v>258787</v>
      </c>
      <c r="P366" s="8">
        <v>258493</v>
      </c>
      <c r="Q366" s="8">
        <v>258067</v>
      </c>
      <c r="R366" s="8">
        <v>257503</v>
      </c>
      <c r="S366" s="8">
        <v>256801</v>
      </c>
      <c r="T366" s="8">
        <v>255959</v>
      </c>
      <c r="U366" s="8">
        <v>254976</v>
      </c>
      <c r="V366" s="8">
        <v>253854</v>
      </c>
      <c r="W366" s="8">
        <v>252593</v>
      </c>
      <c r="X366" s="8">
        <v>251198</v>
      </c>
      <c r="Y366" s="8">
        <v>249671</v>
      </c>
      <c r="Z366" s="8">
        <v>248018</v>
      </c>
      <c r="AA366" s="8">
        <v>246244</v>
      </c>
      <c r="AB366" s="8">
        <v>244357</v>
      </c>
      <c r="AC366" s="8">
        <v>242365</v>
      </c>
      <c r="AD366" s="8">
        <v>240277</v>
      </c>
      <c r="AE366" s="8">
        <v>238103</v>
      </c>
      <c r="AF366" s="8">
        <v>235854</v>
      </c>
      <c r="AG366" s="8">
        <v>233542</v>
      </c>
      <c r="AH366" s="8">
        <v>231181</v>
      </c>
      <c r="AI366" s="8">
        <v>228786</v>
      </c>
      <c r="AJ366" s="8">
        <v>226371</v>
      </c>
      <c r="AK366" s="8">
        <v>223953</v>
      </c>
      <c r="AL366" s="8">
        <v>221549</v>
      </c>
      <c r="AM366" s="8">
        <v>219179</v>
      </c>
      <c r="AN366" s="8">
        <v>216861</v>
      </c>
      <c r="AO366" s="8">
        <v>214617</v>
      </c>
      <c r="AP366" s="8">
        <v>212468</v>
      </c>
      <c r="AQ366" s="8">
        <v>210436</v>
      </c>
      <c r="AR366" s="8">
        <v>208546</v>
      </c>
      <c r="AS366" s="8">
        <v>206822</v>
      </c>
      <c r="AT366" s="8">
        <v>205291</v>
      </c>
    </row>
    <row r="367" spans="1:46" ht="15.75" x14ac:dyDescent="0.25">
      <c r="A367" s="8">
        <v>366</v>
      </c>
      <c r="B367" s="13">
        <v>659009</v>
      </c>
      <c r="C367" s="9" t="s">
        <v>411</v>
      </c>
      <c r="D367" s="14" t="s">
        <v>434</v>
      </c>
      <c r="E367" s="8">
        <v>72333</v>
      </c>
      <c r="F367" s="8">
        <v>73023</v>
      </c>
      <c r="G367" s="8">
        <v>73769</v>
      </c>
      <c r="H367" s="8">
        <v>74561</v>
      </c>
      <c r="I367" s="8">
        <v>75388</v>
      </c>
      <c r="J367" s="8">
        <v>76240</v>
      </c>
      <c r="K367" s="8">
        <v>77107</v>
      </c>
      <c r="L367" s="8">
        <v>77982</v>
      </c>
      <c r="M367" s="8">
        <v>78855</v>
      </c>
      <c r="N367" s="8">
        <v>79720</v>
      </c>
      <c r="O367" s="8">
        <v>80569</v>
      </c>
      <c r="P367" s="8">
        <v>81395</v>
      </c>
      <c r="Q367" s="8">
        <v>82194</v>
      </c>
      <c r="R367" s="8">
        <v>82960</v>
      </c>
      <c r="S367" s="8">
        <v>83688</v>
      </c>
      <c r="T367" s="8">
        <v>84373</v>
      </c>
      <c r="U367" s="8">
        <v>85013</v>
      </c>
      <c r="V367" s="8">
        <v>85604</v>
      </c>
      <c r="W367" s="8">
        <v>86145</v>
      </c>
      <c r="X367" s="8">
        <v>86632</v>
      </c>
      <c r="Y367" s="8">
        <v>87066</v>
      </c>
      <c r="Z367" s="8">
        <v>87445</v>
      </c>
      <c r="AA367" s="8">
        <v>87769</v>
      </c>
      <c r="AB367" s="8">
        <v>88038</v>
      </c>
      <c r="AC367" s="8">
        <v>88255</v>
      </c>
      <c r="AD367" s="8">
        <v>88419</v>
      </c>
      <c r="AE367" s="8">
        <v>88535</v>
      </c>
      <c r="AF367" s="8">
        <v>88604</v>
      </c>
      <c r="AG367" s="8">
        <v>88629</v>
      </c>
      <c r="AH367" s="8">
        <v>88616</v>
      </c>
      <c r="AI367" s="8">
        <v>88567</v>
      </c>
      <c r="AJ367" s="8">
        <v>88489</v>
      </c>
      <c r="AK367" s="8">
        <v>88387</v>
      </c>
      <c r="AL367" s="8">
        <v>88268</v>
      </c>
      <c r="AM367" s="8">
        <v>88137</v>
      </c>
      <c r="AN367" s="8">
        <v>88003</v>
      </c>
      <c r="AO367" s="8">
        <v>87874</v>
      </c>
      <c r="AP367" s="8">
        <v>87757</v>
      </c>
      <c r="AQ367" s="8">
        <v>87663</v>
      </c>
      <c r="AR367" s="8">
        <v>87600</v>
      </c>
      <c r="AS367" s="8">
        <v>87580</v>
      </c>
      <c r="AT367" s="8">
        <v>87613</v>
      </c>
    </row>
    <row r="368" spans="1:46" ht="15.75" x14ac:dyDescent="0.25">
      <c r="A368" s="8">
        <v>367</v>
      </c>
      <c r="B368" s="13">
        <v>659010</v>
      </c>
      <c r="C368" s="9" t="s">
        <v>411</v>
      </c>
      <c r="D368" s="14" t="s">
        <v>435</v>
      </c>
      <c r="E368" s="8">
        <v>247189</v>
      </c>
      <c r="F368" s="8">
        <v>248110</v>
      </c>
      <c r="G368" s="8">
        <v>248922</v>
      </c>
      <c r="H368" s="8">
        <v>249616</v>
      </c>
      <c r="I368" s="8">
        <v>250186</v>
      </c>
      <c r="J368" s="8">
        <v>250624</v>
      </c>
      <c r="K368" s="8">
        <v>250926</v>
      </c>
      <c r="L368" s="8">
        <v>251084</v>
      </c>
      <c r="M368" s="8">
        <v>251097</v>
      </c>
      <c r="N368" s="8">
        <v>250960</v>
      </c>
      <c r="O368" s="8">
        <v>250671</v>
      </c>
      <c r="P368" s="8">
        <v>250228</v>
      </c>
      <c r="Q368" s="8">
        <v>249630</v>
      </c>
      <c r="R368" s="8">
        <v>248878</v>
      </c>
      <c r="S368" s="8">
        <v>247972</v>
      </c>
      <c r="T368" s="8">
        <v>246914</v>
      </c>
      <c r="U368" s="8">
        <v>245707</v>
      </c>
      <c r="V368" s="8">
        <v>244354</v>
      </c>
      <c r="W368" s="8">
        <v>242859</v>
      </c>
      <c r="X368" s="8">
        <v>241228</v>
      </c>
      <c r="Y368" s="8">
        <v>239465</v>
      </c>
      <c r="Z368" s="8">
        <v>237579</v>
      </c>
      <c r="AA368" s="8">
        <v>235577</v>
      </c>
      <c r="AB368" s="8">
        <v>233467</v>
      </c>
      <c r="AC368" s="8">
        <v>231258</v>
      </c>
      <c r="AD368" s="8">
        <v>228960</v>
      </c>
      <c r="AE368" s="8">
        <v>226586</v>
      </c>
      <c r="AF368" s="8">
        <v>224145</v>
      </c>
      <c r="AG368" s="8">
        <v>221651</v>
      </c>
      <c r="AH368" s="8">
        <v>219118</v>
      </c>
      <c r="AI368" s="8">
        <v>216559</v>
      </c>
      <c r="AJ368" s="8">
        <v>213991</v>
      </c>
      <c r="AK368" s="8">
        <v>211428</v>
      </c>
      <c r="AL368" s="8">
        <v>208888</v>
      </c>
      <c r="AM368" s="8">
        <v>206389</v>
      </c>
      <c r="AN368" s="8">
        <v>203948</v>
      </c>
      <c r="AO368" s="8">
        <v>201586</v>
      </c>
      <c r="AP368" s="8">
        <v>199322</v>
      </c>
      <c r="AQ368" s="8">
        <v>197178</v>
      </c>
      <c r="AR368" s="8">
        <v>195175</v>
      </c>
      <c r="AS368" s="8">
        <v>193336</v>
      </c>
      <c r="AT368" s="8">
        <v>191685</v>
      </c>
    </row>
    <row r="369" spans="1:46" ht="15.75" x14ac:dyDescent="0.25">
      <c r="A369" s="8">
        <v>368</v>
      </c>
      <c r="B369" s="9">
        <v>710000</v>
      </c>
      <c r="C369" s="9" t="s">
        <v>436</v>
      </c>
      <c r="D369" s="10" t="s">
        <v>436</v>
      </c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</row>
    <row r="370" spans="1:46" ht="15.75" x14ac:dyDescent="0.25">
      <c r="A370" s="8">
        <v>369</v>
      </c>
      <c r="B370" s="9">
        <v>810000</v>
      </c>
      <c r="C370" s="9" t="s">
        <v>437</v>
      </c>
      <c r="D370" s="10" t="s">
        <v>437</v>
      </c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</row>
    <row r="371" spans="1:46" ht="15.75" x14ac:dyDescent="0.25">
      <c r="A371" s="8">
        <v>370</v>
      </c>
      <c r="B371" s="9">
        <v>820000</v>
      </c>
      <c r="C371" s="9" t="s">
        <v>438</v>
      </c>
      <c r="D371" s="10" t="s">
        <v>438</v>
      </c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</row>
  </sheetData>
  <autoFilter ref="A1:AT1" xr:uid="{64C1C2FD-AD36-4FA8-9B69-6E4AE69E02F6}">
    <sortState xmlns:xlrd2="http://schemas.microsoft.com/office/spreadsheetml/2017/richdata2" ref="A2:AT371">
      <sortCondition ref="A1"/>
    </sortState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6962-7B17-4414-86B3-981F6EC40A48}">
  <dimension ref="A1:AC88"/>
  <sheetViews>
    <sheetView workbookViewId="0">
      <selection activeCell="F85" sqref="F85"/>
    </sheetView>
  </sheetViews>
  <sheetFormatPr defaultRowHeight="14.25" x14ac:dyDescent="0.2"/>
  <cols>
    <col min="6" max="6" width="10.5" bestFit="1" customWidth="1"/>
  </cols>
  <sheetData>
    <row r="1" spans="1:2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">
      <c r="A2">
        <v>0</v>
      </c>
      <c r="B2">
        <v>2020</v>
      </c>
      <c r="C2" t="s">
        <v>28</v>
      </c>
      <c r="D2" t="s">
        <v>29</v>
      </c>
      <c r="E2" t="s">
        <v>30</v>
      </c>
      <c r="F2">
        <f t="shared" ref="F2:F33" si="0">SUM(H2:AC2)</f>
        <v>9202431.9987109937</v>
      </c>
      <c r="G2">
        <f t="shared" ref="G2:G33" si="1">(O2+P2+Q2+Z2+AA2+R2+AB2+AC2+0.5*N2+0.5*Y2)/F2</f>
        <v>0.15291811274542541</v>
      </c>
      <c r="H2">
        <v>574339.99149817496</v>
      </c>
      <c r="I2">
        <v>409197.72922977502</v>
      </c>
      <c r="J2">
        <v>452002.47462135297</v>
      </c>
      <c r="K2">
        <v>883911.55881647905</v>
      </c>
      <c r="L2">
        <v>672586.61638723104</v>
      </c>
      <c r="M2">
        <v>722762.40428557899</v>
      </c>
      <c r="N2">
        <v>531356.14037651196</v>
      </c>
      <c r="O2">
        <v>276905.88051677099</v>
      </c>
      <c r="P2">
        <v>98217.917992647795</v>
      </c>
      <c r="Q2">
        <v>12273.9754727526</v>
      </c>
      <c r="R2">
        <v>288.50678203119702</v>
      </c>
      <c r="S2">
        <v>480348.63250182499</v>
      </c>
      <c r="T2">
        <v>367341.207370224</v>
      </c>
      <c r="U2">
        <v>448614.625078646</v>
      </c>
      <c r="V2">
        <v>866210.85918351996</v>
      </c>
      <c r="W2">
        <v>673858.70561276795</v>
      </c>
      <c r="X2">
        <v>710970.46471442096</v>
      </c>
      <c r="Y2">
        <v>534780.25062348705</v>
      </c>
      <c r="Z2">
        <v>306071.99548322801</v>
      </c>
      <c r="AA2">
        <v>150554.628007352</v>
      </c>
      <c r="AB2">
        <v>28895.799067247299</v>
      </c>
      <c r="AC2">
        <v>941.63508896880205</v>
      </c>
    </row>
    <row r="3" spans="1:29" x14ac:dyDescent="0.2">
      <c r="A3">
        <v>1</v>
      </c>
      <c r="B3">
        <v>2030</v>
      </c>
      <c r="C3" t="s">
        <v>28</v>
      </c>
      <c r="D3" t="s">
        <v>29</v>
      </c>
      <c r="E3" t="s">
        <v>30</v>
      </c>
      <c r="F3">
        <f t="shared" si="0"/>
        <v>9272751.8376849834</v>
      </c>
      <c r="G3">
        <f t="shared" si="1"/>
        <v>0.22397745821558748</v>
      </c>
      <c r="H3">
        <v>394810.68863803399</v>
      </c>
      <c r="I3">
        <v>569610.58183329704</v>
      </c>
      <c r="J3">
        <v>407393.63229223399</v>
      </c>
      <c r="K3">
        <v>448505.48067800503</v>
      </c>
      <c r="L3">
        <v>872107.77675322304</v>
      </c>
      <c r="M3">
        <v>652534.29781449202</v>
      </c>
      <c r="N3">
        <v>675046.98221556097</v>
      </c>
      <c r="O3">
        <v>446030.10269389499</v>
      </c>
      <c r="P3">
        <v>167575.036040618</v>
      </c>
      <c r="Q3">
        <v>25149.633159508001</v>
      </c>
      <c r="R3">
        <v>1092.6363242263101</v>
      </c>
      <c r="S3">
        <v>354782.416807256</v>
      </c>
      <c r="T3">
        <v>476790.72987283103</v>
      </c>
      <c r="U3">
        <v>366488.98468939401</v>
      </c>
      <c r="V3">
        <v>447106.73588877002</v>
      </c>
      <c r="W3">
        <v>860993.07854770299</v>
      </c>
      <c r="X3">
        <v>664229.06987232598</v>
      </c>
      <c r="Y3">
        <v>685974.97124207404</v>
      </c>
      <c r="Z3">
        <v>481687.52745620703</v>
      </c>
      <c r="AA3">
        <v>218361.44528361599</v>
      </c>
      <c r="AB3">
        <v>53578.436233495697</v>
      </c>
      <c r="AC3">
        <v>2901.5933482171799</v>
      </c>
    </row>
    <row r="4" spans="1:29" x14ac:dyDescent="0.2">
      <c r="A4">
        <v>2</v>
      </c>
      <c r="B4">
        <v>2040</v>
      </c>
      <c r="C4" t="s">
        <v>28</v>
      </c>
      <c r="D4" t="s">
        <v>29</v>
      </c>
      <c r="E4" t="s">
        <v>30</v>
      </c>
      <c r="F4">
        <f t="shared" si="0"/>
        <v>8870515.9123774562</v>
      </c>
      <c r="G4">
        <f t="shared" si="1"/>
        <v>0.28763792807537569</v>
      </c>
      <c r="H4">
        <v>292913.82166718697</v>
      </c>
      <c r="I4">
        <v>391559.615207172</v>
      </c>
      <c r="J4">
        <v>567099.24652307795</v>
      </c>
      <c r="K4">
        <v>404241.76223692502</v>
      </c>
      <c r="L4">
        <v>442516.12473476102</v>
      </c>
      <c r="M4">
        <v>846106.98734835198</v>
      </c>
      <c r="N4">
        <v>609455.20397845097</v>
      </c>
      <c r="O4">
        <v>566646.83424465696</v>
      </c>
      <c r="P4">
        <v>269923.88314268098</v>
      </c>
      <c r="Q4">
        <v>42909.183672864798</v>
      </c>
      <c r="R4">
        <v>2238.8347436449699</v>
      </c>
      <c r="S4">
        <v>263216.46439164598</v>
      </c>
      <c r="T4">
        <v>352154.57276218198</v>
      </c>
      <c r="U4">
        <v>475684.58695759298</v>
      </c>
      <c r="V4">
        <v>365257.137247673</v>
      </c>
      <c r="W4">
        <v>444413.506123834</v>
      </c>
      <c r="X4">
        <v>848689.23851061799</v>
      </c>
      <c r="Y4">
        <v>640876.85736261902</v>
      </c>
      <c r="Z4">
        <v>617871.70975218795</v>
      </c>
      <c r="AA4">
        <v>343651.12203214399</v>
      </c>
      <c r="AB4">
        <v>77709.100854813107</v>
      </c>
      <c r="AC4">
        <v>5380.1188823742496</v>
      </c>
    </row>
    <row r="5" spans="1:29" x14ac:dyDescent="0.2">
      <c r="A5">
        <v>3</v>
      </c>
      <c r="B5">
        <v>2050</v>
      </c>
      <c r="C5" t="s">
        <v>28</v>
      </c>
      <c r="D5" t="s">
        <v>29</v>
      </c>
      <c r="E5" t="s">
        <v>30</v>
      </c>
      <c r="F5">
        <f t="shared" si="0"/>
        <v>8227225.5566290552</v>
      </c>
      <c r="G5">
        <f t="shared" si="1"/>
        <v>0.35007570532897686</v>
      </c>
      <c r="H5">
        <v>307329.57348370802</v>
      </c>
      <c r="I5">
        <v>290501.81923017203</v>
      </c>
      <c r="J5">
        <v>389833.282306963</v>
      </c>
      <c r="K5">
        <v>562711.78684815101</v>
      </c>
      <c r="L5">
        <v>398843.50534717401</v>
      </c>
      <c r="M5">
        <v>429323.06663553999</v>
      </c>
      <c r="N5">
        <v>790248.58660928195</v>
      </c>
      <c r="O5">
        <v>511587.89098629402</v>
      </c>
      <c r="P5">
        <v>342917.46890185599</v>
      </c>
      <c r="Q5">
        <v>69116.580566659002</v>
      </c>
      <c r="R5">
        <v>3819.80009883105</v>
      </c>
      <c r="S5">
        <v>276170.66096419102</v>
      </c>
      <c r="T5">
        <v>261266.841789878</v>
      </c>
      <c r="U5">
        <v>351337.58270486002</v>
      </c>
      <c r="V5">
        <v>474085.70986717701</v>
      </c>
      <c r="W5">
        <v>363056.94361396402</v>
      </c>
      <c r="X5">
        <v>438062.70862509997</v>
      </c>
      <c r="Y5">
        <v>818851.98454007006</v>
      </c>
      <c r="Z5">
        <v>577250.91468317201</v>
      </c>
      <c r="AA5">
        <v>440809.22636628401</v>
      </c>
      <c r="AB5">
        <v>122296.404780525</v>
      </c>
      <c r="AC5">
        <v>7803.2176792037699</v>
      </c>
    </row>
    <row r="6" spans="1:29" x14ac:dyDescent="0.2">
      <c r="A6">
        <v>4</v>
      </c>
      <c r="B6">
        <v>2060</v>
      </c>
      <c r="C6" t="s">
        <v>28</v>
      </c>
      <c r="D6" t="s">
        <v>29</v>
      </c>
      <c r="E6" t="s">
        <v>30</v>
      </c>
      <c r="F6">
        <f t="shared" si="0"/>
        <v>7349779.3027953068</v>
      </c>
      <c r="G6">
        <f t="shared" si="1"/>
        <v>0.38059188153740464</v>
      </c>
      <c r="H6">
        <v>265279.79190317699</v>
      </c>
      <c r="I6">
        <v>304798.86436254001</v>
      </c>
      <c r="J6">
        <v>289221.03635923599</v>
      </c>
      <c r="K6">
        <v>386817.27088294399</v>
      </c>
      <c r="L6">
        <v>555197.31638995802</v>
      </c>
      <c r="M6">
        <v>386952.49111193902</v>
      </c>
      <c r="N6">
        <v>400979.96078575798</v>
      </c>
      <c r="O6">
        <v>663349.17667326506</v>
      </c>
      <c r="P6">
        <v>309597.467233203</v>
      </c>
      <c r="Q6">
        <v>87807.283264895203</v>
      </c>
      <c r="R6">
        <v>6152.79757574009</v>
      </c>
      <c r="S6">
        <v>238384.13804399801</v>
      </c>
      <c r="T6">
        <v>274125.087698836</v>
      </c>
      <c r="U6">
        <v>260660.70906135501</v>
      </c>
      <c r="V6">
        <v>350156.66234840697</v>
      </c>
      <c r="W6">
        <v>471229.96728390502</v>
      </c>
      <c r="X6">
        <v>357868.75491665897</v>
      </c>
      <c r="Y6">
        <v>422661.79660786898</v>
      </c>
      <c r="Z6">
        <v>737556.75780071795</v>
      </c>
      <c r="AA6">
        <v>411829.06597677898</v>
      </c>
      <c r="AB6">
        <v>156872.421250638</v>
      </c>
      <c r="AC6">
        <v>12280.485263488201</v>
      </c>
    </row>
    <row r="7" spans="1:29" x14ac:dyDescent="0.2">
      <c r="A7">
        <v>5</v>
      </c>
      <c r="B7">
        <v>2020</v>
      </c>
      <c r="C7" t="s">
        <v>28</v>
      </c>
      <c r="D7" t="s">
        <v>29</v>
      </c>
      <c r="E7" t="s">
        <v>31</v>
      </c>
      <c r="F7">
        <f t="shared" si="0"/>
        <v>10071721.999308994</v>
      </c>
      <c r="G7">
        <f t="shared" si="1"/>
        <v>0.16127330197561437</v>
      </c>
      <c r="H7">
        <v>595861.538158432</v>
      </c>
      <c r="I7">
        <v>444045.86754950602</v>
      </c>
      <c r="J7">
        <v>487427.68531425903</v>
      </c>
      <c r="K7">
        <v>888141.678274501</v>
      </c>
      <c r="L7">
        <v>747191.73011068197</v>
      </c>
      <c r="M7">
        <v>837485.84689923702</v>
      </c>
      <c r="N7">
        <v>621733.93027651205</v>
      </c>
      <c r="O7">
        <v>297246.08533878799</v>
      </c>
      <c r="P7">
        <v>123428.17654241199</v>
      </c>
      <c r="Q7">
        <v>17987.003032075001</v>
      </c>
      <c r="R7">
        <v>422.79037437695001</v>
      </c>
      <c r="S7">
        <v>498348.15484156698</v>
      </c>
      <c r="T7">
        <v>398624.756350493</v>
      </c>
      <c r="U7">
        <v>483774.31668574002</v>
      </c>
      <c r="V7">
        <v>870356.268725498</v>
      </c>
      <c r="W7">
        <v>748604.92288931704</v>
      </c>
      <c r="X7">
        <v>823822.18310076196</v>
      </c>
      <c r="Y7">
        <v>625740.44372348802</v>
      </c>
      <c r="Z7">
        <v>328554.60606121097</v>
      </c>
      <c r="AA7">
        <v>189198.504557587</v>
      </c>
      <c r="AB7">
        <v>42345.597527924903</v>
      </c>
      <c r="AC7">
        <v>1379.9129746230401</v>
      </c>
    </row>
    <row r="8" spans="1:29" x14ac:dyDescent="0.2">
      <c r="A8">
        <v>6</v>
      </c>
      <c r="B8">
        <v>2030</v>
      </c>
      <c r="C8" t="s">
        <v>28</v>
      </c>
      <c r="D8" t="s">
        <v>29</v>
      </c>
      <c r="E8" t="s">
        <v>31</v>
      </c>
      <c r="F8">
        <f t="shared" si="0"/>
        <v>10065194.839208774</v>
      </c>
      <c r="G8">
        <f t="shared" si="1"/>
        <v>0.23776138645623016</v>
      </c>
      <c r="H8">
        <v>415108.20665116003</v>
      </c>
      <c r="I8">
        <v>590954.90905509505</v>
      </c>
      <c r="J8">
        <v>442088.12992646999</v>
      </c>
      <c r="K8">
        <v>483656.61820939003</v>
      </c>
      <c r="L8">
        <v>876281.40706627804</v>
      </c>
      <c r="M8">
        <v>724915.15451128199</v>
      </c>
      <c r="N8">
        <v>782196.59772756405</v>
      </c>
      <c r="O8">
        <v>521894.87934215198</v>
      </c>
      <c r="P8">
        <v>179884.31076516301</v>
      </c>
      <c r="Q8">
        <v>31604.959920052799</v>
      </c>
      <c r="R8">
        <v>1601.21330863359</v>
      </c>
      <c r="S8">
        <v>373022.05089803302</v>
      </c>
      <c r="T8">
        <v>494656.93123793101</v>
      </c>
      <c r="U8">
        <v>397699.95659569697</v>
      </c>
      <c r="V8">
        <v>482148.24829275702</v>
      </c>
      <c r="W8">
        <v>865113.51745186595</v>
      </c>
      <c r="X8">
        <v>737907.14209212305</v>
      </c>
      <c r="Y8">
        <v>794859.17686907505</v>
      </c>
      <c r="Z8">
        <v>563617.23682785302</v>
      </c>
      <c r="AA8">
        <v>234401.25098948</v>
      </c>
      <c r="AB8">
        <v>67330.776516656901</v>
      </c>
      <c r="AC8">
        <v>4252.1649540600101</v>
      </c>
    </row>
    <row r="9" spans="1:29" x14ac:dyDescent="0.2">
      <c r="A9">
        <v>7</v>
      </c>
      <c r="B9">
        <v>2040</v>
      </c>
      <c r="C9" t="s">
        <v>28</v>
      </c>
      <c r="D9" t="s">
        <v>29</v>
      </c>
      <c r="E9" t="s">
        <v>31</v>
      </c>
      <c r="F9">
        <f t="shared" si="0"/>
        <v>9572870.0201441329</v>
      </c>
      <c r="G9">
        <f t="shared" si="1"/>
        <v>0.3054504516338124</v>
      </c>
      <c r="H9">
        <v>313983.61877759697</v>
      </c>
      <c r="I9">
        <v>411689.993060662</v>
      </c>
      <c r="J9">
        <v>588349.46951940295</v>
      </c>
      <c r="K9">
        <v>438667.83999537199</v>
      </c>
      <c r="L9">
        <v>477197.852897576</v>
      </c>
      <c r="M9">
        <v>850156.18615682004</v>
      </c>
      <c r="N9">
        <v>677057.61189788498</v>
      </c>
      <c r="O9">
        <v>656590.18932956306</v>
      </c>
      <c r="P9">
        <v>315834.94381542498</v>
      </c>
      <c r="Q9">
        <v>46061.090678316497</v>
      </c>
      <c r="R9">
        <v>2813.4916279592098</v>
      </c>
      <c r="S9">
        <v>282150.07930024102</v>
      </c>
      <c r="T9">
        <v>370259.10739041801</v>
      </c>
      <c r="U9">
        <v>493509.339169377</v>
      </c>
      <c r="V9">
        <v>396363.202437806</v>
      </c>
      <c r="W9">
        <v>479243.93952444399</v>
      </c>
      <c r="X9">
        <v>852750.79515147104</v>
      </c>
      <c r="Y9">
        <v>711964.63945838902</v>
      </c>
      <c r="Z9">
        <v>715945.94440530997</v>
      </c>
      <c r="AA9">
        <v>402102.368843581</v>
      </c>
      <c r="AB9">
        <v>83417.246254151803</v>
      </c>
      <c r="AC9">
        <v>6761.07045236456</v>
      </c>
    </row>
    <row r="10" spans="1:29" x14ac:dyDescent="0.2">
      <c r="A10">
        <v>8</v>
      </c>
      <c r="B10">
        <v>2050</v>
      </c>
      <c r="C10" t="s">
        <v>28</v>
      </c>
      <c r="D10" t="s">
        <v>29</v>
      </c>
      <c r="E10" t="s">
        <v>31</v>
      </c>
      <c r="F10">
        <f t="shared" si="0"/>
        <v>8792462.4213158824</v>
      </c>
      <c r="G10">
        <f t="shared" si="1"/>
        <v>0.35969335263110969</v>
      </c>
      <c r="H10">
        <v>322834.61189157201</v>
      </c>
      <c r="I10">
        <v>311398.11683930003</v>
      </c>
      <c r="J10">
        <v>409874.90807205503</v>
      </c>
      <c r="K10">
        <v>583797.60388369998</v>
      </c>
      <c r="L10">
        <v>432809.85620749398</v>
      </c>
      <c r="M10">
        <v>462970.80297510198</v>
      </c>
      <c r="N10">
        <v>794030.46488607104</v>
      </c>
      <c r="O10">
        <v>568334.59372561704</v>
      </c>
      <c r="P10">
        <v>397348.458022921</v>
      </c>
      <c r="Q10">
        <v>80872.544829410603</v>
      </c>
      <c r="R10">
        <v>4100.3846651262302</v>
      </c>
      <c r="S10">
        <v>290103.70573055098</v>
      </c>
      <c r="T10">
        <v>280060.21697735903</v>
      </c>
      <c r="U10">
        <v>369400.11525239702</v>
      </c>
      <c r="V10">
        <v>491850.54929487</v>
      </c>
      <c r="W10">
        <v>393975.63569178298</v>
      </c>
      <c r="X10">
        <v>472395.40506166097</v>
      </c>
      <c r="Y10">
        <v>822770.74957769597</v>
      </c>
      <c r="Z10">
        <v>641281.13634923997</v>
      </c>
      <c r="AA10">
        <v>510778.48830457102</v>
      </c>
      <c r="AB10">
        <v>143097.667694223</v>
      </c>
      <c r="AC10">
        <v>8376.4053831614292</v>
      </c>
    </row>
    <row r="11" spans="1:29" x14ac:dyDescent="0.2">
      <c r="A11">
        <v>9</v>
      </c>
      <c r="B11">
        <v>2060</v>
      </c>
      <c r="C11" t="s">
        <v>28</v>
      </c>
      <c r="D11" t="s">
        <v>29</v>
      </c>
      <c r="E11" t="s">
        <v>31</v>
      </c>
      <c r="F11">
        <f t="shared" si="0"/>
        <v>7776403.2486989154</v>
      </c>
      <c r="G11">
        <f t="shared" si="1"/>
        <v>0.38041266774780946</v>
      </c>
      <c r="H11">
        <v>278357.65003327001</v>
      </c>
      <c r="I11">
        <v>320176.22634252801</v>
      </c>
      <c r="J11">
        <v>310025.20504430297</v>
      </c>
      <c r="K11">
        <v>406703.841205089</v>
      </c>
      <c r="L11">
        <v>576001.55277817801</v>
      </c>
      <c r="M11">
        <v>419906.17821771803</v>
      </c>
      <c r="N11">
        <v>432406.336507192</v>
      </c>
      <c r="O11">
        <v>666523.75475375296</v>
      </c>
      <c r="P11">
        <v>343938.84972382197</v>
      </c>
      <c r="Q11">
        <v>101744.856335894</v>
      </c>
      <c r="R11">
        <v>7199.3202454573002</v>
      </c>
      <c r="S11">
        <v>250136.084603658</v>
      </c>
      <c r="T11">
        <v>287954.93155391997</v>
      </c>
      <c r="U11">
        <v>279410.48407476698</v>
      </c>
      <c r="V11">
        <v>368158.48288156098</v>
      </c>
      <c r="W11">
        <v>488887.79692964797</v>
      </c>
      <c r="X11">
        <v>388345.609944959</v>
      </c>
      <c r="Y11">
        <v>455787.463030866</v>
      </c>
      <c r="Z11">
        <v>741086.46975147701</v>
      </c>
      <c r="AA11">
        <v>457510.25194336299</v>
      </c>
      <c r="AB11">
        <v>181772.64310819699</v>
      </c>
      <c r="AC11">
        <v>14369.2596892944</v>
      </c>
    </row>
    <row r="12" spans="1:29" x14ac:dyDescent="0.2">
      <c r="A12">
        <v>10</v>
      </c>
      <c r="B12">
        <v>2020</v>
      </c>
      <c r="C12" t="s">
        <v>28</v>
      </c>
      <c r="D12" t="s">
        <v>29</v>
      </c>
      <c r="E12" t="s">
        <v>32</v>
      </c>
      <c r="F12">
        <f t="shared" si="0"/>
        <v>4704137.9998935908</v>
      </c>
      <c r="G12">
        <f t="shared" si="1"/>
        <v>0.17184092443969198</v>
      </c>
      <c r="H12">
        <v>243566.56572571801</v>
      </c>
      <c r="I12">
        <v>216329.953507292</v>
      </c>
      <c r="J12">
        <v>254042.439563694</v>
      </c>
      <c r="K12">
        <v>329464.50695624802</v>
      </c>
      <c r="L12">
        <v>360736.24955080799</v>
      </c>
      <c r="M12">
        <v>424861.785315599</v>
      </c>
      <c r="N12">
        <v>313500.76899514103</v>
      </c>
      <c r="O12">
        <v>152410.16526615099</v>
      </c>
      <c r="P12">
        <v>58779.7304774566</v>
      </c>
      <c r="Q12">
        <v>6975.9425626594102</v>
      </c>
      <c r="R12">
        <v>163.961914765816</v>
      </c>
      <c r="S12">
        <v>203706.63457428099</v>
      </c>
      <c r="T12">
        <v>194201.72849270701</v>
      </c>
      <c r="U12">
        <v>252138.340336305</v>
      </c>
      <c r="V12">
        <v>322866.84204375098</v>
      </c>
      <c r="W12">
        <v>361418.52404919098</v>
      </c>
      <c r="X12">
        <v>417930.12358439999</v>
      </c>
      <c r="Y12">
        <v>315520.99820485798</v>
      </c>
      <c r="Z12">
        <v>168463.31803384799</v>
      </c>
      <c r="AA12">
        <v>90101.283322543299</v>
      </c>
      <c r="AB12">
        <v>16422.994737340501</v>
      </c>
      <c r="AC12">
        <v>535.14267883418302</v>
      </c>
    </row>
    <row r="13" spans="1:29" x14ac:dyDescent="0.2">
      <c r="A13">
        <v>11</v>
      </c>
      <c r="B13">
        <v>2030</v>
      </c>
      <c r="C13" t="s">
        <v>28</v>
      </c>
      <c r="D13" t="s">
        <v>29</v>
      </c>
      <c r="E13" t="s">
        <v>32</v>
      </c>
      <c r="F13">
        <f t="shared" si="0"/>
        <v>4680632.952498218</v>
      </c>
      <c r="G13">
        <f t="shared" si="1"/>
        <v>0.25833827104471979</v>
      </c>
      <c r="H13">
        <v>191163.325522731</v>
      </c>
      <c r="I13">
        <v>241560.91386961201</v>
      </c>
      <c r="J13">
        <v>215376.184268749</v>
      </c>
      <c r="K13">
        <v>252076.99706638901</v>
      </c>
      <c r="L13">
        <v>325064.82782670099</v>
      </c>
      <c r="M13">
        <v>349981.35490901099</v>
      </c>
      <c r="N13">
        <v>396813.20491414098</v>
      </c>
      <c r="O13">
        <v>263158.30299887998</v>
      </c>
      <c r="P13">
        <v>92234.007056000803</v>
      </c>
      <c r="Q13">
        <v>15051.1097051909</v>
      </c>
      <c r="R13">
        <v>621.00240110457298</v>
      </c>
      <c r="S13">
        <v>171782.042851545</v>
      </c>
      <c r="T13">
        <v>202197.796364582</v>
      </c>
      <c r="U13">
        <v>193751.185198469</v>
      </c>
      <c r="V13">
        <v>251290.849736373</v>
      </c>
      <c r="W13">
        <v>320921.99416000198</v>
      </c>
      <c r="X13">
        <v>356253.74884119298</v>
      </c>
      <c r="Y13">
        <v>403237.01016491803</v>
      </c>
      <c r="Z13">
        <v>284196.22697102098</v>
      </c>
      <c r="AA13">
        <v>120187.061037932</v>
      </c>
      <c r="AB13">
        <v>32064.679292470999</v>
      </c>
      <c r="AC13">
        <v>1649.12734120187</v>
      </c>
    </row>
    <row r="14" spans="1:29" x14ac:dyDescent="0.2">
      <c r="A14">
        <v>12</v>
      </c>
      <c r="B14">
        <v>2040</v>
      </c>
      <c r="C14" t="s">
        <v>28</v>
      </c>
      <c r="D14" t="s">
        <v>29</v>
      </c>
      <c r="E14" t="s">
        <v>32</v>
      </c>
      <c r="F14">
        <f t="shared" si="0"/>
        <v>4425692.9117559651</v>
      </c>
      <c r="G14">
        <f t="shared" si="1"/>
        <v>0.3309215614727265</v>
      </c>
      <c r="H14">
        <v>150900.88132544301</v>
      </c>
      <c r="I14">
        <v>189589.188787208</v>
      </c>
      <c r="J14">
        <v>240495.90477055899</v>
      </c>
      <c r="K14">
        <v>213709.88982520599</v>
      </c>
      <c r="L14">
        <v>248710.753117146</v>
      </c>
      <c r="M14">
        <v>315373.43146888103</v>
      </c>
      <c r="N14">
        <v>326876.24046600499</v>
      </c>
      <c r="O14">
        <v>333092.29175884702</v>
      </c>
      <c r="P14">
        <v>159255.41930394099</v>
      </c>
      <c r="Q14">
        <v>23617.395783766598</v>
      </c>
      <c r="R14">
        <v>1339.8584036862601</v>
      </c>
      <c r="S14">
        <v>135601.646347698</v>
      </c>
      <c r="T14">
        <v>170509.66745475799</v>
      </c>
      <c r="U14">
        <v>201728.70238705201</v>
      </c>
      <c r="V14">
        <v>193099.94624781</v>
      </c>
      <c r="W14">
        <v>249777.153024064</v>
      </c>
      <c r="X14">
        <v>316335.92607315199</v>
      </c>
      <c r="Y14">
        <v>343728.98347385001</v>
      </c>
      <c r="Z14">
        <v>363203.83592834597</v>
      </c>
      <c r="AA14">
        <v>202754.579907142</v>
      </c>
      <c r="AB14">
        <v>42771.417067283102</v>
      </c>
      <c r="AC14">
        <v>3219.7988341221599</v>
      </c>
    </row>
    <row r="15" spans="1:29" x14ac:dyDescent="0.2">
      <c r="A15">
        <v>13</v>
      </c>
      <c r="B15">
        <v>2050</v>
      </c>
      <c r="C15" t="s">
        <v>28</v>
      </c>
      <c r="D15" t="s">
        <v>29</v>
      </c>
      <c r="E15" t="s">
        <v>32</v>
      </c>
      <c r="F15">
        <f t="shared" si="0"/>
        <v>4003131.1421185695</v>
      </c>
      <c r="G15">
        <f t="shared" si="1"/>
        <v>0.36568953615391342</v>
      </c>
      <c r="H15">
        <v>140228.08340282101</v>
      </c>
      <c r="I15">
        <v>149658.28617772</v>
      </c>
      <c r="J15">
        <v>188753.31593051899</v>
      </c>
      <c r="K15">
        <v>238635.26734133399</v>
      </c>
      <c r="L15">
        <v>210856.00140266199</v>
      </c>
      <c r="M15">
        <v>241295.75684386399</v>
      </c>
      <c r="N15">
        <v>294553.06740044098</v>
      </c>
      <c r="O15">
        <v>274385.91939473402</v>
      </c>
      <c r="P15">
        <v>201577.34711943101</v>
      </c>
      <c r="Q15">
        <v>40778.866585805299</v>
      </c>
      <c r="R15">
        <v>2102.4340951518402</v>
      </c>
      <c r="S15">
        <v>126010.920589624</v>
      </c>
      <c r="T15">
        <v>134597.256158173</v>
      </c>
      <c r="U15">
        <v>170114.08916680599</v>
      </c>
      <c r="V15">
        <v>201050.649304044</v>
      </c>
      <c r="W15">
        <v>191936.77315937899</v>
      </c>
      <c r="X15">
        <v>246207.76528762601</v>
      </c>
      <c r="Y15">
        <v>305214.54625830101</v>
      </c>
      <c r="Z15">
        <v>309603.737182741</v>
      </c>
      <c r="AA15">
        <v>259121.10783168001</v>
      </c>
      <c r="AB15">
        <v>72155.027543049597</v>
      </c>
      <c r="AC15">
        <v>4294.9239426613403</v>
      </c>
    </row>
    <row r="16" spans="1:29" x14ac:dyDescent="0.2">
      <c r="A16">
        <v>14</v>
      </c>
      <c r="B16">
        <v>2060</v>
      </c>
      <c r="C16" t="s">
        <v>28</v>
      </c>
      <c r="D16" t="s">
        <v>29</v>
      </c>
      <c r="E16" t="s">
        <v>32</v>
      </c>
      <c r="F16">
        <f t="shared" si="0"/>
        <v>3495778.3678771048</v>
      </c>
      <c r="G16">
        <f t="shared" si="1"/>
        <v>0.37052180244022248</v>
      </c>
      <c r="H16">
        <v>124162.183238249</v>
      </c>
      <c r="I16">
        <v>139073.373539761</v>
      </c>
      <c r="J16">
        <v>148998.46322054201</v>
      </c>
      <c r="K16">
        <v>187292.99383128999</v>
      </c>
      <c r="L16">
        <v>235448.524663055</v>
      </c>
      <c r="M16">
        <v>204569.59663324899</v>
      </c>
      <c r="N16">
        <v>225365.86229865701</v>
      </c>
      <c r="O16">
        <v>247253.254301957</v>
      </c>
      <c r="P16">
        <v>166050.032039048</v>
      </c>
      <c r="Q16">
        <v>51615.799203766503</v>
      </c>
      <c r="R16">
        <v>3630.1580519972199</v>
      </c>
      <c r="S16">
        <v>111573.87759002</v>
      </c>
      <c r="T16">
        <v>125077.568113293</v>
      </c>
      <c r="U16">
        <v>134284.99379235599</v>
      </c>
      <c r="V16">
        <v>169542.299524292</v>
      </c>
      <c r="W16">
        <v>199839.58369151401</v>
      </c>
      <c r="X16">
        <v>189193.94117497999</v>
      </c>
      <c r="Y16">
        <v>237551.87183562401</v>
      </c>
      <c r="Z16">
        <v>274912.99456070899</v>
      </c>
      <c r="AA16">
        <v>220881.10155160099</v>
      </c>
      <c r="AB16">
        <v>92214.393781601102</v>
      </c>
      <c r="AC16">
        <v>7245.5012395434896</v>
      </c>
    </row>
    <row r="17" spans="1:29" x14ac:dyDescent="0.2">
      <c r="A17">
        <v>15</v>
      </c>
      <c r="B17">
        <v>2020</v>
      </c>
      <c r="C17" t="s">
        <v>28</v>
      </c>
      <c r="D17" t="s">
        <v>29</v>
      </c>
      <c r="E17" t="s">
        <v>33</v>
      </c>
      <c r="F17">
        <f t="shared" si="0"/>
        <v>3855600.9999799929</v>
      </c>
      <c r="G17">
        <f t="shared" si="1"/>
        <v>0.14424864774204707</v>
      </c>
      <c r="H17">
        <v>221776.99598214601</v>
      </c>
      <c r="I17">
        <v>212376.256858473</v>
      </c>
      <c r="J17">
        <v>228462.863527707</v>
      </c>
      <c r="K17">
        <v>334989.66405013599</v>
      </c>
      <c r="L17">
        <v>254677.26099573699</v>
      </c>
      <c r="M17">
        <v>331274.64200082398</v>
      </c>
      <c r="N17">
        <v>203027.86701589799</v>
      </c>
      <c r="O17">
        <v>107734.5869297</v>
      </c>
      <c r="P17">
        <v>42503.596269538699</v>
      </c>
      <c r="Q17">
        <v>5213.75430948544</v>
      </c>
      <c r="R17">
        <v>122.553891731227</v>
      </c>
      <c r="S17">
        <v>185482.95141785301</v>
      </c>
      <c r="T17">
        <v>190652.45244152599</v>
      </c>
      <c r="U17">
        <v>226750.48837229199</v>
      </c>
      <c r="V17">
        <v>328281.35554986401</v>
      </c>
      <c r="W17">
        <v>255158.942004262</v>
      </c>
      <c r="X17">
        <v>325869.86369917501</v>
      </c>
      <c r="Y17">
        <v>204336.198184101</v>
      </c>
      <c r="Z17">
        <v>119082.12257029901</v>
      </c>
      <c r="AA17">
        <v>65152.196830461202</v>
      </c>
      <c r="AB17">
        <v>12274.392860514499</v>
      </c>
      <c r="AC17">
        <v>399.99421826877199</v>
      </c>
    </row>
    <row r="18" spans="1:29" x14ac:dyDescent="0.2">
      <c r="A18">
        <v>16</v>
      </c>
      <c r="B18">
        <v>2030</v>
      </c>
      <c r="C18" t="s">
        <v>28</v>
      </c>
      <c r="D18" t="s">
        <v>29</v>
      </c>
      <c r="E18" t="s">
        <v>33</v>
      </c>
      <c r="F18">
        <f t="shared" si="0"/>
        <v>3913657.4676217241</v>
      </c>
      <c r="G18">
        <f t="shared" si="1"/>
        <v>0.21777704566335185</v>
      </c>
      <c r="H18">
        <v>176777.95301246099</v>
      </c>
      <c r="I18">
        <v>219950.77060384801</v>
      </c>
      <c r="J18">
        <v>211439.91892882201</v>
      </c>
      <c r="K18">
        <v>226695.321766557</v>
      </c>
      <c r="L18">
        <v>330516.20180331799</v>
      </c>
      <c r="M18">
        <v>247084.38084276801</v>
      </c>
      <c r="N18">
        <v>309404.509754823</v>
      </c>
      <c r="O18">
        <v>170425.32022055099</v>
      </c>
      <c r="P18">
        <v>65197.702749661497</v>
      </c>
      <c r="Q18">
        <v>10883.4505555162</v>
      </c>
      <c r="R18">
        <v>464.13139384070001</v>
      </c>
      <c r="S18">
        <v>158855.145549265</v>
      </c>
      <c r="T18">
        <v>184109.094523443</v>
      </c>
      <c r="U18">
        <v>190210.143381539</v>
      </c>
      <c r="V18">
        <v>225988.33174363599</v>
      </c>
      <c r="W18">
        <v>326303.89234684798</v>
      </c>
      <c r="X18">
        <v>251512.64694722401</v>
      </c>
      <c r="Y18">
        <v>314413.30051521899</v>
      </c>
      <c r="Z18">
        <v>184049.799816557</v>
      </c>
      <c r="AA18">
        <v>84956.953839692695</v>
      </c>
      <c r="AB18">
        <v>23185.954955715901</v>
      </c>
      <c r="AC18">
        <v>1232.5423704182101</v>
      </c>
    </row>
    <row r="19" spans="1:29" x14ac:dyDescent="0.2">
      <c r="A19">
        <v>17</v>
      </c>
      <c r="B19">
        <v>2040</v>
      </c>
      <c r="C19" t="s">
        <v>28</v>
      </c>
      <c r="D19" t="s">
        <v>29</v>
      </c>
      <c r="E19" t="s">
        <v>33</v>
      </c>
      <c r="F19">
        <f t="shared" si="0"/>
        <v>3800646.6126361</v>
      </c>
      <c r="G19">
        <f t="shared" si="1"/>
        <v>0.28003348831117997</v>
      </c>
      <c r="H19">
        <v>144305.28862065799</v>
      </c>
      <c r="I19">
        <v>175322.27280232401</v>
      </c>
      <c r="J19">
        <v>218981.03767692501</v>
      </c>
      <c r="K19">
        <v>209804.07807088099</v>
      </c>
      <c r="L19">
        <v>223668.02548764599</v>
      </c>
      <c r="M19">
        <v>320662.27963101602</v>
      </c>
      <c r="N19">
        <v>230772.33216824499</v>
      </c>
      <c r="O19">
        <v>259719.82776393701</v>
      </c>
      <c r="P19">
        <v>103136.23215547101</v>
      </c>
      <c r="Q19">
        <v>16694.4926191509</v>
      </c>
      <c r="R19">
        <v>968.85099992880805</v>
      </c>
      <c r="S19">
        <v>129674.75432724001</v>
      </c>
      <c r="T19">
        <v>157678.518612627</v>
      </c>
      <c r="U19">
        <v>183681.965894931</v>
      </c>
      <c r="V19">
        <v>189570.80662572201</v>
      </c>
      <c r="W19">
        <v>224627.04940828899</v>
      </c>
      <c r="X19">
        <v>321640.91537880298</v>
      </c>
      <c r="Y19">
        <v>242670.25048071699</v>
      </c>
      <c r="Z19">
        <v>283198.50096923101</v>
      </c>
      <c r="AA19">
        <v>131306.95027701699</v>
      </c>
      <c r="AB19">
        <v>30233.947598540301</v>
      </c>
      <c r="AC19">
        <v>2328.2350667998799</v>
      </c>
    </row>
    <row r="20" spans="1:29" x14ac:dyDescent="0.2">
      <c r="A20">
        <v>18</v>
      </c>
      <c r="B20">
        <v>2050</v>
      </c>
      <c r="C20" t="s">
        <v>28</v>
      </c>
      <c r="D20" t="s">
        <v>29</v>
      </c>
      <c r="E20" t="s">
        <v>33</v>
      </c>
      <c r="F20">
        <f t="shared" si="0"/>
        <v>3543997.4785107281</v>
      </c>
      <c r="G20">
        <f t="shared" si="1"/>
        <v>0.32564431937530802</v>
      </c>
      <c r="H20">
        <v>130152.460729556</v>
      </c>
      <c r="I20">
        <v>143117.00496150501</v>
      </c>
      <c r="J20">
        <v>174549.300830947</v>
      </c>
      <c r="K20">
        <v>217286.85367249901</v>
      </c>
      <c r="L20">
        <v>207002.34797828301</v>
      </c>
      <c r="M20">
        <v>216999.64643826001</v>
      </c>
      <c r="N20">
        <v>299492.75569921703</v>
      </c>
      <c r="O20">
        <v>193714.53380208599</v>
      </c>
      <c r="P20">
        <v>157174.558434012</v>
      </c>
      <c r="Q20">
        <v>26409.014334412201</v>
      </c>
      <c r="R20">
        <v>1486.1532916296001</v>
      </c>
      <c r="S20">
        <v>116956.824878107</v>
      </c>
      <c r="T20">
        <v>128714.264137163</v>
      </c>
      <c r="U20">
        <v>157312.70827840501</v>
      </c>
      <c r="V20">
        <v>183064.57173240301</v>
      </c>
      <c r="W20">
        <v>188428.89195974701</v>
      </c>
      <c r="X20">
        <v>221417.06392433599</v>
      </c>
      <c r="Y20">
        <v>310333.02876494901</v>
      </c>
      <c r="Z20">
        <v>218578.066046669</v>
      </c>
      <c r="AA20">
        <v>202042.77061075799</v>
      </c>
      <c r="AB20">
        <v>46728.693468582103</v>
      </c>
      <c r="AC20">
        <v>3035.9645372017899</v>
      </c>
    </row>
    <row r="21" spans="1:29" x14ac:dyDescent="0.2">
      <c r="A21">
        <v>19</v>
      </c>
      <c r="B21">
        <v>2060</v>
      </c>
      <c r="C21" t="s">
        <v>28</v>
      </c>
      <c r="D21" t="s">
        <v>29</v>
      </c>
      <c r="E21" t="s">
        <v>33</v>
      </c>
      <c r="F21">
        <f t="shared" si="0"/>
        <v>3186617.0905862157</v>
      </c>
      <c r="G21">
        <f t="shared" si="1"/>
        <v>0.35505926880029326</v>
      </c>
      <c r="H21">
        <v>114850.152087461</v>
      </c>
      <c r="I21">
        <v>129080.718704286</v>
      </c>
      <c r="J21">
        <v>142486.021620402</v>
      </c>
      <c r="K21">
        <v>173198.870507899</v>
      </c>
      <c r="L21">
        <v>214385.19836504399</v>
      </c>
      <c r="M21">
        <v>200830.83500756501</v>
      </c>
      <c r="N21">
        <v>202673.73565838099</v>
      </c>
      <c r="O21">
        <v>251399.71937831401</v>
      </c>
      <c r="P21">
        <v>117230.15749212301</v>
      </c>
      <c r="Q21">
        <v>40246.042345542002</v>
      </c>
      <c r="R21">
        <v>2350.9455769118199</v>
      </c>
      <c r="S21">
        <v>103205.955919869</v>
      </c>
      <c r="T21">
        <v>116090.535340558</v>
      </c>
      <c r="U21">
        <v>128415.650169976</v>
      </c>
      <c r="V21">
        <v>156783.94680032899</v>
      </c>
      <c r="W21">
        <v>181961.848570528</v>
      </c>
      <c r="X21">
        <v>185736.18861194799</v>
      </c>
      <c r="Y21">
        <v>213632.73384219999</v>
      </c>
      <c r="Z21">
        <v>279523.31661370199</v>
      </c>
      <c r="AA21">
        <v>155940.50783343799</v>
      </c>
      <c r="AB21">
        <v>71901.713317498899</v>
      </c>
      <c r="AC21">
        <v>4692.2968222395602</v>
      </c>
    </row>
    <row r="22" spans="1:29" x14ac:dyDescent="0.2">
      <c r="A22">
        <v>20</v>
      </c>
      <c r="B22">
        <v>2020</v>
      </c>
      <c r="C22" t="s">
        <v>28</v>
      </c>
      <c r="D22" t="s">
        <v>29</v>
      </c>
      <c r="E22" t="s">
        <v>34</v>
      </c>
      <c r="F22">
        <f t="shared" si="0"/>
        <v>2193517.9999716929</v>
      </c>
      <c r="G22">
        <f t="shared" si="1"/>
        <v>0.15945124139679404</v>
      </c>
      <c r="H22">
        <v>122549.70782353501</v>
      </c>
      <c r="I22">
        <v>109068.743929237</v>
      </c>
      <c r="J22">
        <v>111437.831340067</v>
      </c>
      <c r="K22">
        <v>167157.14698277801</v>
      </c>
      <c r="L22">
        <v>187642.12722354001</v>
      </c>
      <c r="M22">
        <v>181828.56529540199</v>
      </c>
      <c r="N22">
        <v>122003.73173936601</v>
      </c>
      <c r="O22">
        <v>76969.174344356303</v>
      </c>
      <c r="P22">
        <v>22657.7569991003</v>
      </c>
      <c r="Q22">
        <v>2294.9800508744702</v>
      </c>
      <c r="R22">
        <v>53.949872288725203</v>
      </c>
      <c r="S22">
        <v>102494.315976464</v>
      </c>
      <c r="T22">
        <v>97912.185770762502</v>
      </c>
      <c r="U22">
        <v>110602.582359932</v>
      </c>
      <c r="V22">
        <v>163809.755017221</v>
      </c>
      <c r="W22">
        <v>187997.02207645899</v>
      </c>
      <c r="X22">
        <v>178862.01440459699</v>
      </c>
      <c r="Y22">
        <v>122789.93556063301</v>
      </c>
      <c r="Z22">
        <v>85076.231455643603</v>
      </c>
      <c r="AA22">
        <v>34731.240960899602</v>
      </c>
      <c r="AB22">
        <v>5402.9179511255197</v>
      </c>
      <c r="AC22">
        <v>176.082837411274</v>
      </c>
    </row>
    <row r="23" spans="1:29" x14ac:dyDescent="0.2">
      <c r="A23">
        <v>21</v>
      </c>
      <c r="B23">
        <v>2030</v>
      </c>
      <c r="C23" t="s">
        <v>28</v>
      </c>
      <c r="D23" t="s">
        <v>29</v>
      </c>
      <c r="E23" t="s">
        <v>34</v>
      </c>
      <c r="F23">
        <f t="shared" si="0"/>
        <v>2196775.1363051897</v>
      </c>
      <c r="G23">
        <f t="shared" si="1"/>
        <v>0.23233819109447978</v>
      </c>
      <c r="H23">
        <v>89391.428771500607</v>
      </c>
      <c r="I23">
        <v>121540.570759796</v>
      </c>
      <c r="J23">
        <v>108587.874723842</v>
      </c>
      <c r="K23">
        <v>110575.67362382299</v>
      </c>
      <c r="L23">
        <v>164924.92531577899</v>
      </c>
      <c r="M23">
        <v>182047.814727458</v>
      </c>
      <c r="N23">
        <v>169824.583508287</v>
      </c>
      <c r="O23">
        <v>102412.17304497201</v>
      </c>
      <c r="P23">
        <v>46579.408644920302</v>
      </c>
      <c r="Q23">
        <v>5801.7344328893696</v>
      </c>
      <c r="R23">
        <v>204.300438152808</v>
      </c>
      <c r="S23">
        <v>80328.390426336104</v>
      </c>
      <c r="T23">
        <v>101735.149047289</v>
      </c>
      <c r="U23">
        <v>97685.031877408401</v>
      </c>
      <c r="V23">
        <v>110230.823551838</v>
      </c>
      <c r="W23">
        <v>162823.01678988899</v>
      </c>
      <c r="X23">
        <v>185310.49027416101</v>
      </c>
      <c r="Y23">
        <v>172573.786502898</v>
      </c>
      <c r="Z23">
        <v>110599.410482625</v>
      </c>
      <c r="AA23">
        <v>60696.075217883699</v>
      </c>
      <c r="AB23">
        <v>12359.936082754301</v>
      </c>
      <c r="AC23">
        <v>542.53806068711901</v>
      </c>
    </row>
    <row r="24" spans="1:29" x14ac:dyDescent="0.2">
      <c r="A24">
        <v>22</v>
      </c>
      <c r="B24">
        <v>2040</v>
      </c>
      <c r="C24" t="s">
        <v>28</v>
      </c>
      <c r="D24" t="s">
        <v>29</v>
      </c>
      <c r="E24" t="s">
        <v>34</v>
      </c>
      <c r="F24">
        <f t="shared" si="0"/>
        <v>2097001.7610906253</v>
      </c>
      <c r="G24">
        <f t="shared" si="1"/>
        <v>0.30928623477756328</v>
      </c>
      <c r="H24">
        <v>73131.500454775902</v>
      </c>
      <c r="I24">
        <v>88655.333961027194</v>
      </c>
      <c r="J24">
        <v>121004.71497216199</v>
      </c>
      <c r="K24">
        <v>107747.766181188</v>
      </c>
      <c r="L24">
        <v>109099.042687238</v>
      </c>
      <c r="M24">
        <v>160007.89743797001</v>
      </c>
      <c r="N24">
        <v>170029.35850292401</v>
      </c>
      <c r="O24">
        <v>142553.87425931601</v>
      </c>
      <c r="P24">
        <v>61976.739377948499</v>
      </c>
      <c r="Q24">
        <v>11927.101125216799</v>
      </c>
      <c r="R24">
        <v>516.47372108262596</v>
      </c>
      <c r="S24">
        <v>65716.991010528596</v>
      </c>
      <c r="T24">
        <v>79733.404676106802</v>
      </c>
      <c r="U24">
        <v>101499.12597196799</v>
      </c>
      <c r="V24">
        <v>97356.691704470897</v>
      </c>
      <c r="W24">
        <v>109566.82788553899</v>
      </c>
      <c r="X24">
        <v>160496.22880186301</v>
      </c>
      <c r="Y24">
        <v>178795.55416937399</v>
      </c>
      <c r="Z24">
        <v>155440.744917976</v>
      </c>
      <c r="AA24">
        <v>78905.118654756094</v>
      </c>
      <c r="AB24">
        <v>21600.138359918299</v>
      </c>
      <c r="AC24">
        <v>1241.13225727542</v>
      </c>
    </row>
    <row r="25" spans="1:29" x14ac:dyDescent="0.2">
      <c r="A25">
        <v>23</v>
      </c>
      <c r="B25">
        <v>2050</v>
      </c>
      <c r="C25" t="s">
        <v>28</v>
      </c>
      <c r="D25" t="s">
        <v>29</v>
      </c>
      <c r="E25" t="s">
        <v>34</v>
      </c>
      <c r="F25">
        <f t="shared" si="0"/>
        <v>1928645.8074277018</v>
      </c>
      <c r="G25">
        <f t="shared" si="1"/>
        <v>0.36308690285853151</v>
      </c>
      <c r="H25">
        <v>69790.459693144003</v>
      </c>
      <c r="I25">
        <v>72529.298222339305</v>
      </c>
      <c r="J25">
        <v>88264.464693993898</v>
      </c>
      <c r="K25">
        <v>120068.541435216</v>
      </c>
      <c r="L25">
        <v>106308.899207315</v>
      </c>
      <c r="M25">
        <v>105846.392832716</v>
      </c>
      <c r="N25">
        <v>149444.47532924099</v>
      </c>
      <c r="O25">
        <v>142725.766150549</v>
      </c>
      <c r="P25">
        <v>86269.278832769196</v>
      </c>
      <c r="Q25">
        <v>15869.734276942399</v>
      </c>
      <c r="R25">
        <v>1061.75737120075</v>
      </c>
      <c r="S25">
        <v>62714.6849682268</v>
      </c>
      <c r="T25">
        <v>65230.2306884098</v>
      </c>
      <c r="U25">
        <v>79548.425113450896</v>
      </c>
      <c r="V25">
        <v>101157.96581739601</v>
      </c>
      <c r="W25">
        <v>96770.245742316096</v>
      </c>
      <c r="X25">
        <v>108001.086235271</v>
      </c>
      <c r="Y25">
        <v>154853.68436653999</v>
      </c>
      <c r="Z25">
        <v>161044.818516762</v>
      </c>
      <c r="AA25">
        <v>110896.345360387</v>
      </c>
      <c r="AB25">
        <v>28080.2584702598</v>
      </c>
      <c r="AC25">
        <v>2168.9941032553102</v>
      </c>
    </row>
    <row r="26" spans="1:29" x14ac:dyDescent="0.2">
      <c r="A26">
        <v>24</v>
      </c>
      <c r="B26">
        <v>2060</v>
      </c>
      <c r="C26" t="s">
        <v>28</v>
      </c>
      <c r="D26" t="s">
        <v>29</v>
      </c>
      <c r="E26" t="s">
        <v>34</v>
      </c>
      <c r="F26">
        <f t="shared" si="0"/>
        <v>1701529.9569263044</v>
      </c>
      <c r="G26">
        <f t="shared" si="1"/>
        <v>0.37231965851593712</v>
      </c>
      <c r="H26">
        <v>59689.847954331301</v>
      </c>
      <c r="I26">
        <v>69215.769301607899</v>
      </c>
      <c r="J26">
        <v>72209.526445865398</v>
      </c>
      <c r="K26">
        <v>87581.591666127599</v>
      </c>
      <c r="L26">
        <v>118465.14245076101</v>
      </c>
      <c r="M26">
        <v>103139.433948739</v>
      </c>
      <c r="N26">
        <v>98858.611953889398</v>
      </c>
      <c r="O26">
        <v>125446.43716905999</v>
      </c>
      <c r="P26">
        <v>86373.302589197207</v>
      </c>
      <c r="Q26">
        <v>22090.070324458098</v>
      </c>
      <c r="R26">
        <v>1412.7328317788999</v>
      </c>
      <c r="S26">
        <v>53638.133732267001</v>
      </c>
      <c r="T26">
        <v>62250.162478878199</v>
      </c>
      <c r="U26">
        <v>65078.89813722</v>
      </c>
      <c r="V26">
        <v>79281.045934095804</v>
      </c>
      <c r="W26">
        <v>100548.622180561</v>
      </c>
      <c r="X26">
        <v>95387.370950835495</v>
      </c>
      <c r="Y26">
        <v>104204.10650126199</v>
      </c>
      <c r="Z26">
        <v>139479.88590274</v>
      </c>
      <c r="AA26">
        <v>114894.468771106</v>
      </c>
      <c r="AB26">
        <v>39465.095474375601</v>
      </c>
      <c r="AC26">
        <v>2819.7002271474698</v>
      </c>
    </row>
    <row r="27" spans="1:29" x14ac:dyDescent="0.2">
      <c r="A27">
        <v>25</v>
      </c>
      <c r="B27">
        <v>2020</v>
      </c>
      <c r="C27" t="s">
        <v>28</v>
      </c>
      <c r="D27" t="s">
        <v>29</v>
      </c>
      <c r="E27" t="s">
        <v>35</v>
      </c>
      <c r="F27">
        <f t="shared" si="0"/>
        <v>7102116.0007649921</v>
      </c>
      <c r="G27">
        <f t="shared" si="1"/>
        <v>0.19270620716664988</v>
      </c>
      <c r="H27">
        <v>376994.62535124301</v>
      </c>
      <c r="I27">
        <v>247471.86813781399</v>
      </c>
      <c r="J27">
        <v>347050.09641973599</v>
      </c>
      <c r="K27">
        <v>537793.71584156202</v>
      </c>
      <c r="L27">
        <v>499882.74516142003</v>
      </c>
      <c r="M27">
        <v>651161.68137432204</v>
      </c>
      <c r="N27">
        <v>521163.84245222702</v>
      </c>
      <c r="O27">
        <v>264663.79639549198</v>
      </c>
      <c r="P27">
        <v>96158.663317854996</v>
      </c>
      <c r="Q27">
        <v>13031.8122122475</v>
      </c>
      <c r="R27">
        <v>306.30789452625498</v>
      </c>
      <c r="S27">
        <v>315299.04834875598</v>
      </c>
      <c r="T27">
        <v>222158.16056218499</v>
      </c>
      <c r="U27">
        <v>344448.88608026301</v>
      </c>
      <c r="V27">
        <v>527024.17115843704</v>
      </c>
      <c r="W27">
        <v>500828.19283857901</v>
      </c>
      <c r="X27">
        <v>640537.91462567705</v>
      </c>
      <c r="Y27">
        <v>524522.27254777204</v>
      </c>
      <c r="Z27">
        <v>292540.46950450703</v>
      </c>
      <c r="AA27">
        <v>147398.07238214399</v>
      </c>
      <c r="AB27">
        <v>30679.923387752398</v>
      </c>
      <c r="AC27">
        <v>999.73477047374399</v>
      </c>
    </row>
    <row r="28" spans="1:29" x14ac:dyDescent="0.2">
      <c r="A28">
        <v>26</v>
      </c>
      <c r="B28">
        <v>2030</v>
      </c>
      <c r="C28" t="s">
        <v>28</v>
      </c>
      <c r="D28" t="s">
        <v>29</v>
      </c>
      <c r="E28" t="s">
        <v>35</v>
      </c>
      <c r="F28">
        <f t="shared" si="0"/>
        <v>6984945.5306829344</v>
      </c>
      <c r="G28">
        <f t="shared" si="1"/>
        <v>0.28249479820637829</v>
      </c>
      <c r="H28">
        <v>275460.43289138598</v>
      </c>
      <c r="I28">
        <v>373890.25851080701</v>
      </c>
      <c r="J28">
        <v>246380.798448168</v>
      </c>
      <c r="K28">
        <v>344365.08438250102</v>
      </c>
      <c r="L28">
        <v>530612.00206775102</v>
      </c>
      <c r="M28">
        <v>484979.373891806</v>
      </c>
      <c r="N28">
        <v>608173.20510830695</v>
      </c>
      <c r="O28">
        <v>437474.50063265802</v>
      </c>
      <c r="P28">
        <v>160166.498222617</v>
      </c>
      <c r="Q28">
        <v>24622.3413912492</v>
      </c>
      <c r="R28">
        <v>1160.0993846865099</v>
      </c>
      <c r="S28">
        <v>247532.60468481699</v>
      </c>
      <c r="T28">
        <v>312963.65435128298</v>
      </c>
      <c r="U28">
        <v>221642.75902442099</v>
      </c>
      <c r="V28">
        <v>343291.12009861699</v>
      </c>
      <c r="W28">
        <v>523849.54400417802</v>
      </c>
      <c r="X28">
        <v>493671.21315513999</v>
      </c>
      <c r="Y28">
        <v>618018.608890175</v>
      </c>
      <c r="Z28">
        <v>472447.95645441598</v>
      </c>
      <c r="AA28">
        <v>208707.62653113101</v>
      </c>
      <c r="AB28">
        <v>52455.101026062701</v>
      </c>
      <c r="AC28">
        <v>3080.74753075847</v>
      </c>
    </row>
    <row r="29" spans="1:29" x14ac:dyDescent="0.2">
      <c r="A29">
        <v>27</v>
      </c>
      <c r="B29">
        <v>2040</v>
      </c>
      <c r="C29" t="s">
        <v>28</v>
      </c>
      <c r="D29" t="s">
        <v>29</v>
      </c>
      <c r="E29" t="s">
        <v>35</v>
      </c>
      <c r="F29">
        <f t="shared" si="0"/>
        <v>6465115.281402682</v>
      </c>
      <c r="G29">
        <f t="shared" si="1"/>
        <v>0.34900583141877456</v>
      </c>
      <c r="H29">
        <v>191310.551448674</v>
      </c>
      <c r="I29">
        <v>273192.150597114</v>
      </c>
      <c r="J29">
        <v>372241.82739261602</v>
      </c>
      <c r="K29">
        <v>244474.63153912101</v>
      </c>
      <c r="L29">
        <v>339766.42248504999</v>
      </c>
      <c r="M29">
        <v>514792.47690215497</v>
      </c>
      <c r="N29">
        <v>452961.94273699302</v>
      </c>
      <c r="O29">
        <v>510511.75759052997</v>
      </c>
      <c r="P29">
        <v>264746.29239926598</v>
      </c>
      <c r="Q29">
        <v>41012.157018471298</v>
      </c>
      <c r="R29">
        <v>2191.8949285260601</v>
      </c>
      <c r="S29">
        <v>171914.342131493</v>
      </c>
      <c r="T29">
        <v>245699.151135917</v>
      </c>
      <c r="U29">
        <v>312237.586272988</v>
      </c>
      <c r="V29">
        <v>220897.770560684</v>
      </c>
      <c r="W29">
        <v>341223.242814572</v>
      </c>
      <c r="X29">
        <v>516363.58255626599</v>
      </c>
      <c r="Y29">
        <v>476315.28038673598</v>
      </c>
      <c r="Z29">
        <v>556662.02200092701</v>
      </c>
      <c r="AA29">
        <v>337059.31975187903</v>
      </c>
      <c r="AB29">
        <v>74273.560418191904</v>
      </c>
      <c r="AC29">
        <v>5267.3183345118996</v>
      </c>
    </row>
    <row r="30" spans="1:29" x14ac:dyDescent="0.2">
      <c r="A30">
        <v>28</v>
      </c>
      <c r="B30">
        <v>2050</v>
      </c>
      <c r="C30" t="s">
        <v>28</v>
      </c>
      <c r="D30" t="s">
        <v>29</v>
      </c>
      <c r="E30" t="s">
        <v>35</v>
      </c>
      <c r="F30">
        <f t="shared" si="0"/>
        <v>5758942.1490696725</v>
      </c>
      <c r="G30">
        <f t="shared" si="1"/>
        <v>0.38265654428890628</v>
      </c>
      <c r="H30">
        <v>200637.43402636499</v>
      </c>
      <c r="I30">
        <v>189735.20237946801</v>
      </c>
      <c r="J30">
        <v>271987.68369261699</v>
      </c>
      <c r="K30">
        <v>369361.91524845501</v>
      </c>
      <c r="L30">
        <v>241209.90981226999</v>
      </c>
      <c r="M30">
        <v>329636.71669252898</v>
      </c>
      <c r="N30">
        <v>480806.840449279</v>
      </c>
      <c r="O30">
        <v>380224.57347015501</v>
      </c>
      <c r="P30">
        <v>308946.22395789501</v>
      </c>
      <c r="Q30">
        <v>67790.809154392904</v>
      </c>
      <c r="R30">
        <v>3650.92569988694</v>
      </c>
      <c r="S30">
        <v>180295.609501953</v>
      </c>
      <c r="T30">
        <v>170640.98680487199</v>
      </c>
      <c r="U30">
        <v>245129.135071675</v>
      </c>
      <c r="V30">
        <v>311188.08932238899</v>
      </c>
      <c r="W30">
        <v>219567.15215812399</v>
      </c>
      <c r="X30">
        <v>336347.06401461299</v>
      </c>
      <c r="Y30">
        <v>498209.85719395202</v>
      </c>
      <c r="Z30">
        <v>429026.93102747097</v>
      </c>
      <c r="AA30">
        <v>397140.29853241902</v>
      </c>
      <c r="AB30">
        <v>119950.555550837</v>
      </c>
      <c r="AC30">
        <v>7458.2353080558996</v>
      </c>
    </row>
    <row r="31" spans="1:29" x14ac:dyDescent="0.2">
      <c r="A31">
        <v>29</v>
      </c>
      <c r="B31">
        <v>2060</v>
      </c>
      <c r="C31" t="s">
        <v>28</v>
      </c>
      <c r="D31" t="s">
        <v>29</v>
      </c>
      <c r="E31" t="s">
        <v>35</v>
      </c>
      <c r="F31">
        <f t="shared" si="0"/>
        <v>4976477.1000106893</v>
      </c>
      <c r="G31">
        <f t="shared" si="1"/>
        <v>0.39048632109415782</v>
      </c>
      <c r="H31">
        <v>179901.50703735699</v>
      </c>
      <c r="I31">
        <v>198985.282628819</v>
      </c>
      <c r="J31">
        <v>188898.685768781</v>
      </c>
      <c r="K31">
        <v>269883.40476508398</v>
      </c>
      <c r="L31">
        <v>364429.44490504498</v>
      </c>
      <c r="M31">
        <v>234018.54168716801</v>
      </c>
      <c r="N31">
        <v>307874.71721179201</v>
      </c>
      <c r="O31">
        <v>403598.09198696603</v>
      </c>
      <c r="P31">
        <v>230100.37375833499</v>
      </c>
      <c r="Q31">
        <v>79108.622513642593</v>
      </c>
      <c r="R31">
        <v>6034.77664553059</v>
      </c>
      <c r="S31">
        <v>161662.01496256201</v>
      </c>
      <c r="T31">
        <v>178960.17482047601</v>
      </c>
      <c r="U31">
        <v>170245.103859216</v>
      </c>
      <c r="V31">
        <v>244305.20390172399</v>
      </c>
      <c r="W31">
        <v>309313.59055647202</v>
      </c>
      <c r="X31">
        <v>216429.47406887799</v>
      </c>
      <c r="Y31">
        <v>324522.15530142601</v>
      </c>
      <c r="Z31">
        <v>448747.82489868702</v>
      </c>
      <c r="AA31">
        <v>306081.38642950897</v>
      </c>
      <c r="AB31">
        <v>141331.79725057399</v>
      </c>
      <c r="AC31">
        <v>12044.925052644299</v>
      </c>
    </row>
    <row r="32" spans="1:29" x14ac:dyDescent="0.2">
      <c r="A32">
        <v>30</v>
      </c>
      <c r="B32">
        <v>2020</v>
      </c>
      <c r="C32" t="s">
        <v>28</v>
      </c>
      <c r="D32" t="s">
        <v>29</v>
      </c>
      <c r="E32" t="s">
        <v>36</v>
      </c>
      <c r="F32">
        <f t="shared" si="0"/>
        <v>9386705.0012829918</v>
      </c>
      <c r="G32">
        <f t="shared" si="1"/>
        <v>0.16961725443224007</v>
      </c>
      <c r="H32">
        <v>503665.73826894001</v>
      </c>
      <c r="I32">
        <v>464736.13620494999</v>
      </c>
      <c r="J32">
        <v>504539.23657502502</v>
      </c>
      <c r="K32">
        <v>724017.98437677498</v>
      </c>
      <c r="L32">
        <v>656278.46750534605</v>
      </c>
      <c r="M32">
        <v>824128.53900452005</v>
      </c>
      <c r="N32">
        <v>598345.59262895503</v>
      </c>
      <c r="O32">
        <v>310908.55070981203</v>
      </c>
      <c r="P32">
        <v>112003.86390178801</v>
      </c>
      <c r="Q32">
        <v>15521.5656025523</v>
      </c>
      <c r="R32">
        <v>364.82738145728899</v>
      </c>
      <c r="S32">
        <v>421240.29703105899</v>
      </c>
      <c r="T32">
        <v>417198.63329504902</v>
      </c>
      <c r="U32">
        <v>500757.61342497403</v>
      </c>
      <c r="V32">
        <v>709519.22062322404</v>
      </c>
      <c r="W32">
        <v>657519.71249465295</v>
      </c>
      <c r="X32">
        <v>810682.80099547899</v>
      </c>
      <c r="Y32">
        <v>602201.389371044</v>
      </c>
      <c r="Z32">
        <v>343656.120090187</v>
      </c>
      <c r="AA32">
        <v>171686.59659821101</v>
      </c>
      <c r="AB32">
        <v>36541.383177447598</v>
      </c>
      <c r="AC32">
        <v>1190.7320215427101</v>
      </c>
    </row>
    <row r="33" spans="1:29" x14ac:dyDescent="0.2">
      <c r="A33">
        <v>31</v>
      </c>
      <c r="B33">
        <v>2030</v>
      </c>
      <c r="C33" t="s">
        <v>28</v>
      </c>
      <c r="D33" t="s">
        <v>29</v>
      </c>
      <c r="E33" t="s">
        <v>36</v>
      </c>
      <c r="F33">
        <f t="shared" si="0"/>
        <v>9367619.1062189564</v>
      </c>
      <c r="G33">
        <f t="shared" si="1"/>
        <v>0.25073456209632533</v>
      </c>
      <c r="H33">
        <v>390908.57261754398</v>
      </c>
      <c r="I33">
        <v>499518.29660425102</v>
      </c>
      <c r="J33">
        <v>462687.17801138898</v>
      </c>
      <c r="K33">
        <v>500635.78304645198</v>
      </c>
      <c r="L33">
        <v>714349.42601002601</v>
      </c>
      <c r="M33">
        <v>636712.35574782395</v>
      </c>
      <c r="N33">
        <v>769721.11431643402</v>
      </c>
      <c r="O33">
        <v>502262.279189291</v>
      </c>
      <c r="P33">
        <v>188152.42021332801</v>
      </c>
      <c r="Q33">
        <v>28679.655883036601</v>
      </c>
      <c r="R33">
        <v>1381.73865703569</v>
      </c>
      <c r="S33">
        <v>351275.92067568598</v>
      </c>
      <c r="T33">
        <v>418120.20495868498</v>
      </c>
      <c r="U33">
        <v>416230.74259677698</v>
      </c>
      <c r="V33">
        <v>499074.46055874898</v>
      </c>
      <c r="W33">
        <v>705245.30092935404</v>
      </c>
      <c r="X33">
        <v>648123.56569007004</v>
      </c>
      <c r="Y33">
        <v>782181.73426190496</v>
      </c>
      <c r="Z33">
        <v>542415.12834223395</v>
      </c>
      <c r="AA33">
        <v>245175.14888932399</v>
      </c>
      <c r="AB33">
        <v>61098.748605283297</v>
      </c>
      <c r="AC33">
        <v>3669.3304142787201</v>
      </c>
    </row>
    <row r="34" spans="1:29" x14ac:dyDescent="0.2">
      <c r="A34">
        <v>32</v>
      </c>
      <c r="B34">
        <v>2040</v>
      </c>
      <c r="C34" t="s">
        <v>28</v>
      </c>
      <c r="D34" t="s">
        <v>29</v>
      </c>
      <c r="E34" t="s">
        <v>36</v>
      </c>
      <c r="F34">
        <f t="shared" ref="F34:F65" si="2">SUM(H34:AC34)</f>
        <v>8910217.9328083862</v>
      </c>
      <c r="G34">
        <f t="shared" ref="G34:G65" si="3">(O34+P34+Q34+Z34+AA34+R34+AB34+AC34+0.5*N34+0.5*Y34)/F34</f>
        <v>0.31376346004003242</v>
      </c>
      <c r="H34">
        <v>316811.502348151</v>
      </c>
      <c r="I34">
        <v>387689.63120864402</v>
      </c>
      <c r="J34">
        <v>497315.988612841</v>
      </c>
      <c r="K34">
        <v>459107.520044857</v>
      </c>
      <c r="L34">
        <v>493950.27744670602</v>
      </c>
      <c r="M34">
        <v>693052.00213390298</v>
      </c>
      <c r="N34">
        <v>594677.79693353001</v>
      </c>
      <c r="O34">
        <v>646118.03943951195</v>
      </c>
      <c r="P34">
        <v>303953.88996403402</v>
      </c>
      <c r="Q34">
        <v>48178.218833685998</v>
      </c>
      <c r="R34">
        <v>2553.0793876589701</v>
      </c>
      <c r="S34">
        <v>284691.25510039798</v>
      </c>
      <c r="T34">
        <v>348674.04895771103</v>
      </c>
      <c r="U34">
        <v>417150.17623653199</v>
      </c>
      <c r="V34">
        <v>414831.70252503199</v>
      </c>
      <c r="W34">
        <v>496068.19363363902</v>
      </c>
      <c r="X34">
        <v>695167.141666824</v>
      </c>
      <c r="Y34">
        <v>625337.57223535306</v>
      </c>
      <c r="Z34">
        <v>704527.11213393102</v>
      </c>
      <c r="AA34">
        <v>386976.11384377198</v>
      </c>
      <c r="AB34">
        <v>87251.393428855896</v>
      </c>
      <c r="AC34">
        <v>6135.2766928127903</v>
      </c>
    </row>
    <row r="35" spans="1:29" x14ac:dyDescent="0.2">
      <c r="A35">
        <v>33</v>
      </c>
      <c r="B35">
        <v>2050</v>
      </c>
      <c r="C35" t="s">
        <v>28</v>
      </c>
      <c r="D35" t="s">
        <v>29</v>
      </c>
      <c r="E35" t="s">
        <v>36</v>
      </c>
      <c r="F35">
        <f t="shared" si="2"/>
        <v>8130264.40768403</v>
      </c>
      <c r="G35">
        <f t="shared" si="3"/>
        <v>0.34976582021512564</v>
      </c>
      <c r="H35">
        <v>291898.96144020202</v>
      </c>
      <c r="I35">
        <v>314202.71416810201</v>
      </c>
      <c r="J35">
        <v>385980.36053967802</v>
      </c>
      <c r="K35">
        <v>493468.41896940902</v>
      </c>
      <c r="L35">
        <v>452976.58414277702</v>
      </c>
      <c r="M35">
        <v>479223.77519238298</v>
      </c>
      <c r="N35">
        <v>647298.00524335098</v>
      </c>
      <c r="O35">
        <v>499183.46412274998</v>
      </c>
      <c r="P35">
        <v>391011.03069211298</v>
      </c>
      <c r="Q35">
        <v>77830.287856164505</v>
      </c>
      <c r="R35">
        <v>4288.85262570951</v>
      </c>
      <c r="S35">
        <v>262304.496771687</v>
      </c>
      <c r="T35">
        <v>282582.57049834699</v>
      </c>
      <c r="U35">
        <v>347865.13363109698</v>
      </c>
      <c r="V35">
        <v>415748.04575272999</v>
      </c>
      <c r="W35">
        <v>412332.88736748701</v>
      </c>
      <c r="X35">
        <v>488979.23571512802</v>
      </c>
      <c r="Y35">
        <v>670727.24350775999</v>
      </c>
      <c r="Z35">
        <v>563254.36222510599</v>
      </c>
      <c r="AA35">
        <v>502631.93208568898</v>
      </c>
      <c r="AB35">
        <v>137714.630987312</v>
      </c>
      <c r="AC35">
        <v>8761.4141490486909</v>
      </c>
    </row>
    <row r="36" spans="1:29" x14ac:dyDescent="0.2">
      <c r="A36">
        <v>34</v>
      </c>
      <c r="B36">
        <v>2060</v>
      </c>
      <c r="C36" t="s">
        <v>28</v>
      </c>
      <c r="D36" t="s">
        <v>29</v>
      </c>
      <c r="E36" t="s">
        <v>36</v>
      </c>
      <c r="F36">
        <f t="shared" si="2"/>
        <v>7176387.1844428275</v>
      </c>
      <c r="G36">
        <f t="shared" si="3"/>
        <v>0.36381340649089194</v>
      </c>
      <c r="H36">
        <v>255717.110183677</v>
      </c>
      <c r="I36">
        <v>289495.31588210299</v>
      </c>
      <c r="J36">
        <v>312817.43728627701</v>
      </c>
      <c r="K36">
        <v>382994.15789955098</v>
      </c>
      <c r="L36">
        <v>486878.62656934903</v>
      </c>
      <c r="M36">
        <v>439471.66068769502</v>
      </c>
      <c r="N36">
        <v>447586.31789838598</v>
      </c>
      <c r="O36">
        <v>543353.83335867</v>
      </c>
      <c r="P36">
        <v>302090.68451395398</v>
      </c>
      <c r="Q36">
        <v>100122.09772115</v>
      </c>
      <c r="R36">
        <v>6928.49678781078</v>
      </c>
      <c r="S36">
        <v>229790.978260745</v>
      </c>
      <c r="T36">
        <v>260361.629038724</v>
      </c>
      <c r="U36">
        <v>281926.98579683702</v>
      </c>
      <c r="V36">
        <v>346695.88491468399</v>
      </c>
      <c r="W36">
        <v>413243.71083299501</v>
      </c>
      <c r="X36">
        <v>406440.53118646401</v>
      </c>
      <c r="Y36">
        <v>471788.25816961302</v>
      </c>
      <c r="Z36">
        <v>604137.76901091204</v>
      </c>
      <c r="AA36">
        <v>401843.48262111802</v>
      </c>
      <c r="AB36">
        <v>178873.49780344701</v>
      </c>
      <c r="AC36">
        <v>13828.7180186651</v>
      </c>
    </row>
    <row r="37" spans="1:29" x14ac:dyDescent="0.2">
      <c r="A37">
        <v>35</v>
      </c>
      <c r="B37">
        <v>2020</v>
      </c>
      <c r="C37" t="s">
        <v>28</v>
      </c>
      <c r="D37" t="s">
        <v>29</v>
      </c>
      <c r="E37" t="s">
        <v>37</v>
      </c>
      <c r="F37">
        <f t="shared" si="2"/>
        <v>8357897.0006969916</v>
      </c>
      <c r="G37">
        <f t="shared" si="3"/>
        <v>0.15022288932159542</v>
      </c>
      <c r="H37">
        <v>480319.10773674498</v>
      </c>
      <c r="I37">
        <v>502518.24728636799</v>
      </c>
      <c r="J37">
        <v>410519.86642156402</v>
      </c>
      <c r="K37">
        <v>731913.59937747999</v>
      </c>
      <c r="L37">
        <v>550071.917794351</v>
      </c>
      <c r="M37">
        <v>723162.92555751198</v>
      </c>
      <c r="N37">
        <v>462347.384218689</v>
      </c>
      <c r="O37">
        <v>248955.736976154</v>
      </c>
      <c r="P37">
        <v>88953.614186839797</v>
      </c>
      <c r="Q37">
        <v>12236.189976927</v>
      </c>
      <c r="R37">
        <v>287.61562075549898</v>
      </c>
      <c r="S37">
        <v>401714.36776325398</v>
      </c>
      <c r="T37">
        <v>451116.04121363099</v>
      </c>
      <c r="U37">
        <v>407442.93737843499</v>
      </c>
      <c r="V37">
        <v>717256.72262251901</v>
      </c>
      <c r="W37">
        <v>551112.29020564805</v>
      </c>
      <c r="X37">
        <v>711364.45144248696</v>
      </c>
      <c r="Y37">
        <v>465326.79538130999</v>
      </c>
      <c r="Z37">
        <v>275177.90182384499</v>
      </c>
      <c r="AA37">
        <v>136353.71801315999</v>
      </c>
      <c r="AB37">
        <v>28806.843203072902</v>
      </c>
      <c r="AC37">
        <v>938.72649624450003</v>
      </c>
    </row>
    <row r="38" spans="1:29" x14ac:dyDescent="0.2">
      <c r="A38">
        <v>36</v>
      </c>
      <c r="B38">
        <v>2030</v>
      </c>
      <c r="C38" t="s">
        <v>28</v>
      </c>
      <c r="D38" t="s">
        <v>29</v>
      </c>
      <c r="E38" t="s">
        <v>37</v>
      </c>
      <c r="F38">
        <f t="shared" si="2"/>
        <v>8402627.0286690295</v>
      </c>
      <c r="G38">
        <f t="shared" si="3"/>
        <v>0.22735573984333479</v>
      </c>
      <c r="H38">
        <v>347872.95612145599</v>
      </c>
      <c r="I38">
        <v>476363.91418591799</v>
      </c>
      <c r="J38">
        <v>500302.712921859</v>
      </c>
      <c r="K38">
        <v>407343.809724744</v>
      </c>
      <c r="L38">
        <v>722139.60272587696</v>
      </c>
      <c r="M38">
        <v>533672.21987473103</v>
      </c>
      <c r="N38">
        <v>675421.06182225898</v>
      </c>
      <c r="O38">
        <v>388102.88541540102</v>
      </c>
      <c r="P38">
        <v>150660.45733099201</v>
      </c>
      <c r="Q38">
        <v>22777.419952832701</v>
      </c>
      <c r="R38">
        <v>1089.2726377532799</v>
      </c>
      <c r="S38">
        <v>312603.51268708101</v>
      </c>
      <c r="T38">
        <v>398738.90263550897</v>
      </c>
      <c r="U38">
        <v>450069.46295261598</v>
      </c>
      <c r="V38">
        <v>406073.43498948298</v>
      </c>
      <c r="W38">
        <v>712936.194660382</v>
      </c>
      <c r="X38">
        <v>543236.73623185896</v>
      </c>
      <c r="Y38">
        <v>686355.10663147306</v>
      </c>
      <c r="Z38">
        <v>419129.37746863702</v>
      </c>
      <c r="AA38">
        <v>196320.62141948001</v>
      </c>
      <c r="AB38">
        <v>48524.705500327698</v>
      </c>
      <c r="AC38">
        <v>2892.6607783590998</v>
      </c>
    </row>
    <row r="39" spans="1:29" x14ac:dyDescent="0.2">
      <c r="A39">
        <v>37</v>
      </c>
      <c r="B39">
        <v>2040</v>
      </c>
      <c r="C39" t="s">
        <v>28</v>
      </c>
      <c r="D39" t="s">
        <v>29</v>
      </c>
      <c r="E39" t="s">
        <v>37</v>
      </c>
      <c r="F39">
        <f t="shared" si="2"/>
        <v>8135764.4578734618</v>
      </c>
      <c r="G39">
        <f t="shared" si="3"/>
        <v>0.28831907739671542</v>
      </c>
      <c r="H39">
        <v>314717.39944496099</v>
      </c>
      <c r="I39">
        <v>345008.39202147297</v>
      </c>
      <c r="J39">
        <v>474263.69070629298</v>
      </c>
      <c r="K39">
        <v>496432.03597834398</v>
      </c>
      <c r="L39">
        <v>401904.12799771101</v>
      </c>
      <c r="M39">
        <v>700609.92459217901</v>
      </c>
      <c r="N39">
        <v>498440.17810363701</v>
      </c>
      <c r="O39">
        <v>566960.84353656694</v>
      </c>
      <c r="P39">
        <v>234868.089076262</v>
      </c>
      <c r="Q39">
        <v>38578.044729087</v>
      </c>
      <c r="R39">
        <v>2027.6589657418201</v>
      </c>
      <c r="S39">
        <v>282809.46488950099</v>
      </c>
      <c r="T39">
        <v>310288.08429951698</v>
      </c>
      <c r="U39">
        <v>397813.83806410298</v>
      </c>
      <c r="V39">
        <v>448556.68374315399</v>
      </c>
      <c r="W39">
        <v>403627.37686940201</v>
      </c>
      <c r="X39">
        <v>702748.130302715</v>
      </c>
      <c r="Y39">
        <v>524138.23500244902</v>
      </c>
      <c r="Z39">
        <v>618214.105485023</v>
      </c>
      <c r="AA39">
        <v>299020.15857536602</v>
      </c>
      <c r="AB39">
        <v>69865.350771749305</v>
      </c>
      <c r="AC39">
        <v>4872.64471822622</v>
      </c>
    </row>
    <row r="40" spans="1:29" x14ac:dyDescent="0.2">
      <c r="A40">
        <v>38</v>
      </c>
      <c r="B40">
        <v>2050</v>
      </c>
      <c r="C40" t="s">
        <v>28</v>
      </c>
      <c r="D40" t="s">
        <v>29</v>
      </c>
      <c r="E40" t="s">
        <v>37</v>
      </c>
      <c r="F40">
        <f t="shared" si="2"/>
        <v>7560881.3679225352</v>
      </c>
      <c r="G40">
        <f t="shared" si="3"/>
        <v>0.33301219138422417</v>
      </c>
      <c r="H40">
        <v>284634.16546220199</v>
      </c>
      <c r="I40">
        <v>312125.85518080997</v>
      </c>
      <c r="J40">
        <v>343487.29711060098</v>
      </c>
      <c r="K40">
        <v>470594.46908236499</v>
      </c>
      <c r="L40">
        <v>489802.66734586097</v>
      </c>
      <c r="M40">
        <v>389921.86517244403</v>
      </c>
      <c r="N40">
        <v>654356.96779733396</v>
      </c>
      <c r="O40">
        <v>418399.83945380902</v>
      </c>
      <c r="P40">
        <v>343107.497796549</v>
      </c>
      <c r="Q40">
        <v>60140.210685231803</v>
      </c>
      <c r="R40">
        <v>3434.2396301998201</v>
      </c>
      <c r="S40">
        <v>255776.24931319599</v>
      </c>
      <c r="T40">
        <v>280714.71855204599</v>
      </c>
      <c r="U40">
        <v>309568.22347877</v>
      </c>
      <c r="V40">
        <v>396476.70112637</v>
      </c>
      <c r="W40">
        <v>445854.71995028801</v>
      </c>
      <c r="X40">
        <v>397859.42495047802</v>
      </c>
      <c r="Y40">
        <v>678041.70834081201</v>
      </c>
      <c r="Z40">
        <v>472102.04596979899</v>
      </c>
      <c r="AA40">
        <v>441053.50231502898</v>
      </c>
      <c r="AB40">
        <v>106413.41758008</v>
      </c>
      <c r="AC40">
        <v>7015.5816282633004</v>
      </c>
    </row>
    <row r="41" spans="1:29" x14ac:dyDescent="0.2">
      <c r="A41">
        <v>39</v>
      </c>
      <c r="B41">
        <v>2060</v>
      </c>
      <c r="C41" t="s">
        <v>28</v>
      </c>
      <c r="D41" t="s">
        <v>29</v>
      </c>
      <c r="E41" t="s">
        <v>37</v>
      </c>
      <c r="F41">
        <f t="shared" si="2"/>
        <v>6756934.7664926145</v>
      </c>
      <c r="G41">
        <f t="shared" si="3"/>
        <v>0.3529560896959042</v>
      </c>
      <c r="H41">
        <v>236268.659063075</v>
      </c>
      <c r="I41">
        <v>282290.34195518901</v>
      </c>
      <c r="J41">
        <v>310749.73488679202</v>
      </c>
      <c r="K41">
        <v>340829.84927556699</v>
      </c>
      <c r="L41">
        <v>464310.13611056801</v>
      </c>
      <c r="M41">
        <v>475199.820836436</v>
      </c>
      <c r="N41">
        <v>364179.952946915</v>
      </c>
      <c r="O41">
        <v>549279.25616574194</v>
      </c>
      <c r="P41">
        <v>253202.88628400801</v>
      </c>
      <c r="Q41">
        <v>87855.9419728879</v>
      </c>
      <c r="R41">
        <v>5353.7159893452599</v>
      </c>
      <c r="S41">
        <v>212314.327576521</v>
      </c>
      <c r="T41">
        <v>253881.73576971801</v>
      </c>
      <c r="U41">
        <v>280063.46722169401</v>
      </c>
      <c r="V41">
        <v>308527.69882438402</v>
      </c>
      <c r="W41">
        <v>394088.45070009399</v>
      </c>
      <c r="X41">
        <v>439483.32708926598</v>
      </c>
      <c r="Y41">
        <v>383871.93439662602</v>
      </c>
      <c r="Z41">
        <v>610726.05733305996</v>
      </c>
      <c r="AA41">
        <v>336812.53626801103</v>
      </c>
      <c r="AB41">
        <v>156959.352642363</v>
      </c>
      <c r="AC41">
        <v>10685.583184352899</v>
      </c>
    </row>
    <row r="42" spans="1:29" x14ac:dyDescent="0.2">
      <c r="A42">
        <v>40</v>
      </c>
      <c r="B42">
        <v>2020</v>
      </c>
      <c r="C42" t="s">
        <v>28</v>
      </c>
      <c r="D42" t="s">
        <v>29</v>
      </c>
      <c r="E42" t="s">
        <v>38</v>
      </c>
      <c r="F42">
        <f t="shared" si="2"/>
        <v>5472217.0001416905</v>
      </c>
      <c r="G42">
        <f t="shared" si="3"/>
        <v>0.16699271853035746</v>
      </c>
      <c r="H42">
        <v>306204.90937007102</v>
      </c>
      <c r="I42">
        <v>286812.31258140301</v>
      </c>
      <c r="J42">
        <v>232362.47923008</v>
      </c>
      <c r="K42">
        <v>451818.69082681998</v>
      </c>
      <c r="L42">
        <v>386662.51667214802</v>
      </c>
      <c r="M42">
        <v>488038.75282876397</v>
      </c>
      <c r="N42">
        <v>350935.679905864</v>
      </c>
      <c r="O42">
        <v>182300.73001050501</v>
      </c>
      <c r="P42">
        <v>59879.485863182599</v>
      </c>
      <c r="Q42">
        <v>7608.8680541438698</v>
      </c>
      <c r="R42">
        <v>178.84799872499801</v>
      </c>
      <c r="S42">
        <v>256094.14572992799</v>
      </c>
      <c r="T42">
        <v>257474.501118596</v>
      </c>
      <c r="U42">
        <v>230620.87566991901</v>
      </c>
      <c r="V42">
        <v>442770.83207317902</v>
      </c>
      <c r="W42">
        <v>387393.82652785099</v>
      </c>
      <c r="X42">
        <v>480076.35267123498</v>
      </c>
      <c r="Y42">
        <v>353197.14329413499</v>
      </c>
      <c r="Z42">
        <v>201502.214789494</v>
      </c>
      <c r="AA42">
        <v>91787.057836817301</v>
      </c>
      <c r="AB42">
        <v>17913.048865856101</v>
      </c>
      <c r="AC42">
        <v>583.72822297500102</v>
      </c>
    </row>
    <row r="43" spans="1:29" x14ac:dyDescent="0.2">
      <c r="A43">
        <v>41</v>
      </c>
      <c r="B43">
        <v>2030</v>
      </c>
      <c r="C43" t="s">
        <v>28</v>
      </c>
      <c r="D43" t="s">
        <v>29</v>
      </c>
      <c r="E43" t="s">
        <v>38</v>
      </c>
      <c r="F43">
        <f t="shared" si="2"/>
        <v>5431752.2384724561</v>
      </c>
      <c r="G43">
        <f t="shared" si="3"/>
        <v>0.25346829065116161</v>
      </c>
      <c r="H43">
        <v>206397.35701022501</v>
      </c>
      <c r="I43">
        <v>303683.46130926302</v>
      </c>
      <c r="J43">
        <v>285547.79624170798</v>
      </c>
      <c r="K43">
        <v>230564.76742947599</v>
      </c>
      <c r="L43">
        <v>445785.09017364302</v>
      </c>
      <c r="M43">
        <v>375134.66319493402</v>
      </c>
      <c r="N43">
        <v>455819.34719882201</v>
      </c>
      <c r="O43">
        <v>294581.85471697099</v>
      </c>
      <c r="P43">
        <v>110322.86979507199</v>
      </c>
      <c r="Q43">
        <v>15332.7125438732</v>
      </c>
      <c r="R43">
        <v>677.34579074714702</v>
      </c>
      <c r="S43">
        <v>185471.557001974</v>
      </c>
      <c r="T43">
        <v>254197.27755396001</v>
      </c>
      <c r="U43">
        <v>256877.16652833999</v>
      </c>
      <c r="V43">
        <v>229845.70984619801</v>
      </c>
      <c r="W43">
        <v>440103.72042339703</v>
      </c>
      <c r="X43">
        <v>381857.856737022</v>
      </c>
      <c r="Y43">
        <v>463198.37259334</v>
      </c>
      <c r="Z43">
        <v>318131.90270133701</v>
      </c>
      <c r="AA43">
        <v>143758.055289624</v>
      </c>
      <c r="AB43">
        <v>32664.6021477994</v>
      </c>
      <c r="AC43">
        <v>1798.7522447292799</v>
      </c>
    </row>
    <row r="44" spans="1:29" x14ac:dyDescent="0.2">
      <c r="A44">
        <v>42</v>
      </c>
      <c r="B44">
        <v>2040</v>
      </c>
      <c r="C44" t="s">
        <v>28</v>
      </c>
      <c r="D44" t="s">
        <v>29</v>
      </c>
      <c r="E44" t="s">
        <v>38</v>
      </c>
      <c r="F44">
        <f t="shared" si="2"/>
        <v>5158732.0496529434</v>
      </c>
      <c r="G44">
        <f t="shared" si="3"/>
        <v>0.31956062048310785</v>
      </c>
      <c r="H44">
        <v>181420.43795230999</v>
      </c>
      <c r="I44">
        <v>204697.77545661799</v>
      </c>
      <c r="J44">
        <v>302344.562377539</v>
      </c>
      <c r="K44">
        <v>283338.60719947901</v>
      </c>
      <c r="L44">
        <v>227485.79845451799</v>
      </c>
      <c r="M44">
        <v>432494.57200788701</v>
      </c>
      <c r="N44">
        <v>350368.97438585298</v>
      </c>
      <c r="O44">
        <v>382623.13125221903</v>
      </c>
      <c r="P44">
        <v>178271.99924025699</v>
      </c>
      <c r="Q44">
        <v>28249.221335132701</v>
      </c>
      <c r="R44">
        <v>1364.92684962154</v>
      </c>
      <c r="S44">
        <v>163026.94756565001</v>
      </c>
      <c r="T44">
        <v>184097.78450506</v>
      </c>
      <c r="U44">
        <v>253607.54604279099</v>
      </c>
      <c r="V44">
        <v>256013.74772547299</v>
      </c>
      <c r="W44">
        <v>228461.19188345701</v>
      </c>
      <c r="X44">
        <v>433814.511008439</v>
      </c>
      <c r="Y44">
        <v>368432.931175215</v>
      </c>
      <c r="Z44">
        <v>417212.26345980098</v>
      </c>
      <c r="AA44">
        <v>226965.36465224301</v>
      </c>
      <c r="AB44">
        <v>51159.7145855282</v>
      </c>
      <c r="AC44">
        <v>3280.0405378526402</v>
      </c>
    </row>
    <row r="45" spans="1:29" x14ac:dyDescent="0.2">
      <c r="A45">
        <v>43</v>
      </c>
      <c r="B45">
        <v>2050</v>
      </c>
      <c r="C45" t="s">
        <v>28</v>
      </c>
      <c r="D45" t="s">
        <v>29</v>
      </c>
      <c r="E45" t="s">
        <v>38</v>
      </c>
      <c r="F45">
        <f t="shared" si="2"/>
        <v>4704953.4921325203</v>
      </c>
      <c r="G45">
        <f t="shared" si="3"/>
        <v>0.3614253269206405</v>
      </c>
      <c r="H45">
        <v>174502.37065278299</v>
      </c>
      <c r="I45">
        <v>179926.529143313</v>
      </c>
      <c r="J45">
        <v>203795.290903446</v>
      </c>
      <c r="K45">
        <v>300005.42230020999</v>
      </c>
      <c r="L45">
        <v>279554.89474982303</v>
      </c>
      <c r="M45">
        <v>220703.59733685901</v>
      </c>
      <c r="N45">
        <v>403942.08930543298</v>
      </c>
      <c r="O45">
        <v>294106.15169581398</v>
      </c>
      <c r="P45">
        <v>231551.90814259899</v>
      </c>
      <c r="Q45">
        <v>45648.242959499403</v>
      </c>
      <c r="R45">
        <v>2514.7618577530502</v>
      </c>
      <c r="S45">
        <v>156810.275355919</v>
      </c>
      <c r="T45">
        <v>161819.420436199</v>
      </c>
      <c r="U45">
        <v>183670.68211551601</v>
      </c>
      <c r="V45">
        <v>252755.11712993099</v>
      </c>
      <c r="W45">
        <v>254471.601767335</v>
      </c>
      <c r="X45">
        <v>225196.415394943</v>
      </c>
      <c r="Y45">
        <v>418562.95230624202</v>
      </c>
      <c r="Z45">
        <v>331855.08897219901</v>
      </c>
      <c r="AA45">
        <v>297652.42878655699</v>
      </c>
      <c r="AB45">
        <v>80771.009687184705</v>
      </c>
      <c r="AC45">
        <v>5137.2411329616698</v>
      </c>
    </row>
    <row r="46" spans="1:29" x14ac:dyDescent="0.2">
      <c r="A46">
        <v>44</v>
      </c>
      <c r="B46">
        <v>2060</v>
      </c>
      <c r="C46" t="s">
        <v>28</v>
      </c>
      <c r="D46" t="s">
        <v>29</v>
      </c>
      <c r="E46" t="s">
        <v>38</v>
      </c>
      <c r="F46">
        <f t="shared" si="2"/>
        <v>4126636.9477611096</v>
      </c>
      <c r="G46">
        <f t="shared" si="3"/>
        <v>0.36832000058231062</v>
      </c>
      <c r="H46">
        <v>142818.520626696</v>
      </c>
      <c r="I46">
        <v>173065.428753341</v>
      </c>
      <c r="J46">
        <v>179133.25763415601</v>
      </c>
      <c r="K46">
        <v>202218.59400909999</v>
      </c>
      <c r="L46">
        <v>295999.14069057902</v>
      </c>
      <c r="M46">
        <v>271220.31943786802</v>
      </c>
      <c r="N46">
        <v>206133.15864655501</v>
      </c>
      <c r="O46">
        <v>339076.408240285</v>
      </c>
      <c r="P46">
        <v>177984.11820729999</v>
      </c>
      <c r="Q46">
        <v>59291.070979598502</v>
      </c>
      <c r="R46">
        <v>4063.6327248152102</v>
      </c>
      <c r="S46">
        <v>128338.72377561301</v>
      </c>
      <c r="T46">
        <v>155648.79460383201</v>
      </c>
      <c r="U46">
        <v>161444.00331030201</v>
      </c>
      <c r="V46">
        <v>183053.325880171</v>
      </c>
      <c r="W46">
        <v>251232.60013331001</v>
      </c>
      <c r="X46">
        <v>250835.12900101801</v>
      </c>
      <c r="Y46">
        <v>217279.215158979</v>
      </c>
      <c r="Z46">
        <v>377008.22598834598</v>
      </c>
      <c r="AA46">
        <v>236755.91992101501</v>
      </c>
      <c r="AB46">
        <v>105926.678485811</v>
      </c>
      <c r="AC46">
        <v>8110.6815524187195</v>
      </c>
    </row>
    <row r="47" spans="1:29" x14ac:dyDescent="0.2">
      <c r="A47">
        <v>45</v>
      </c>
      <c r="B47">
        <v>2020</v>
      </c>
      <c r="C47" t="s">
        <v>28</v>
      </c>
      <c r="D47" t="s">
        <v>29</v>
      </c>
      <c r="E47" t="s">
        <v>39</v>
      </c>
      <c r="F47">
        <f t="shared" si="2"/>
        <v>2906547.9999277922</v>
      </c>
      <c r="G47">
        <f t="shared" si="3"/>
        <v>0.2015650454567938</v>
      </c>
      <c r="H47">
        <v>154170.56038486501</v>
      </c>
      <c r="I47">
        <v>90056.093409983907</v>
      </c>
      <c r="J47">
        <v>145087.809671005</v>
      </c>
      <c r="K47">
        <v>219191.20484736899</v>
      </c>
      <c r="L47">
        <v>208395.26866177801</v>
      </c>
      <c r="M47">
        <v>252942.897752658</v>
      </c>
      <c r="N47">
        <v>223931.77920217099</v>
      </c>
      <c r="O47">
        <v>111900.122564438</v>
      </c>
      <c r="P47">
        <v>41716.621500208697</v>
      </c>
      <c r="Q47">
        <v>5776.9392628202704</v>
      </c>
      <c r="R47">
        <v>135.78334496348799</v>
      </c>
      <c r="S47">
        <v>128940.381915134</v>
      </c>
      <c r="T47">
        <v>80844.324690016001</v>
      </c>
      <c r="U47">
        <v>144000.34732899399</v>
      </c>
      <c r="V47">
        <v>214801.80905263001</v>
      </c>
      <c r="W47">
        <v>208789.41473822101</v>
      </c>
      <c r="X47">
        <v>248816.10954734101</v>
      </c>
      <c r="Y47">
        <v>225374.817197828</v>
      </c>
      <c r="Z47">
        <v>123686.40833556101</v>
      </c>
      <c r="AA47">
        <v>63945.8721997912</v>
      </c>
      <c r="AB47">
        <v>13600.261507179701</v>
      </c>
      <c r="AC47">
        <v>443.17281283651101</v>
      </c>
    </row>
    <row r="48" spans="1:29" x14ac:dyDescent="0.2">
      <c r="A48">
        <v>46</v>
      </c>
      <c r="B48">
        <v>2030</v>
      </c>
      <c r="C48" t="s">
        <v>28</v>
      </c>
      <c r="D48" t="s">
        <v>29</v>
      </c>
      <c r="E48" t="s">
        <v>39</v>
      </c>
      <c r="F48">
        <f t="shared" si="2"/>
        <v>2850914.4139830144</v>
      </c>
      <c r="G48">
        <f t="shared" si="3"/>
        <v>0.2877699004427311</v>
      </c>
      <c r="H48">
        <v>113718.172264019</v>
      </c>
      <c r="I48">
        <v>152901.04102504801</v>
      </c>
      <c r="J48">
        <v>89659.048385727103</v>
      </c>
      <c r="K48">
        <v>143965.313180033</v>
      </c>
      <c r="L48">
        <v>216264.118775924</v>
      </c>
      <c r="M48">
        <v>202182.22752411201</v>
      </c>
      <c r="N48">
        <v>236244.08074956399</v>
      </c>
      <c r="O48">
        <v>187972.44801423899</v>
      </c>
      <c r="P48">
        <v>67718.558510532297</v>
      </c>
      <c r="Q48">
        <v>10681.938172043399</v>
      </c>
      <c r="R48">
        <v>514.26644084624195</v>
      </c>
      <c r="S48">
        <v>102188.74298948199</v>
      </c>
      <c r="T48">
        <v>127985.331160831</v>
      </c>
      <c r="U48">
        <v>80656.767819904693</v>
      </c>
      <c r="V48">
        <v>143516.331528043</v>
      </c>
      <c r="W48">
        <v>213507.91079687601</v>
      </c>
      <c r="X48">
        <v>205805.75363294399</v>
      </c>
      <c r="Y48">
        <v>240068.514885299</v>
      </c>
      <c r="Z48">
        <v>202999.71496768799</v>
      </c>
      <c r="AA48">
        <v>88241.796978033599</v>
      </c>
      <c r="AB48">
        <v>22756.655716252499</v>
      </c>
      <c r="AC48">
        <v>1365.68046557247</v>
      </c>
    </row>
    <row r="49" spans="1:29" x14ac:dyDescent="0.2">
      <c r="A49">
        <v>47</v>
      </c>
      <c r="B49">
        <v>2040</v>
      </c>
      <c r="C49" t="s">
        <v>28</v>
      </c>
      <c r="D49" t="s">
        <v>29</v>
      </c>
      <c r="E49" t="s">
        <v>39</v>
      </c>
      <c r="F49">
        <f t="shared" si="2"/>
        <v>2622045.3093558806</v>
      </c>
      <c r="G49">
        <f t="shared" si="3"/>
        <v>0.35041547385213656</v>
      </c>
      <c r="H49">
        <v>74311.972462615202</v>
      </c>
      <c r="I49">
        <v>112781.75858755699</v>
      </c>
      <c r="J49">
        <v>152226.921204346</v>
      </c>
      <c r="K49">
        <v>88965.385924179995</v>
      </c>
      <c r="L49">
        <v>142042.795972858</v>
      </c>
      <c r="M49">
        <v>209816.477832901</v>
      </c>
      <c r="N49">
        <v>188834.535026319</v>
      </c>
      <c r="O49">
        <v>198307.620051003</v>
      </c>
      <c r="P49">
        <v>113755.22141979801</v>
      </c>
      <c r="Q49">
        <v>17339.981740989999</v>
      </c>
      <c r="R49">
        <v>950.91225217323097</v>
      </c>
      <c r="S49">
        <v>66777.779697276899</v>
      </c>
      <c r="T49">
        <v>101431.83941417201</v>
      </c>
      <c r="U49">
        <v>127688.40830044801</v>
      </c>
      <c r="V49">
        <v>80385.663264932504</v>
      </c>
      <c r="W49">
        <v>142651.83447443199</v>
      </c>
      <c r="X49">
        <v>210456.82101863</v>
      </c>
      <c r="Y49">
        <v>198570.26829731901</v>
      </c>
      <c r="Z49">
        <v>216234.629495692</v>
      </c>
      <c r="AA49">
        <v>144826.419295637</v>
      </c>
      <c r="AB49">
        <v>31402.9369610994</v>
      </c>
      <c r="AC49">
        <v>2285.12666150114</v>
      </c>
    </row>
    <row r="50" spans="1:29" x14ac:dyDescent="0.2">
      <c r="A50">
        <v>48</v>
      </c>
      <c r="B50">
        <v>2050</v>
      </c>
      <c r="C50" t="s">
        <v>28</v>
      </c>
      <c r="D50" t="s">
        <v>29</v>
      </c>
      <c r="E50" t="s">
        <v>39</v>
      </c>
      <c r="F50">
        <f t="shared" si="2"/>
        <v>2326548.1050920091</v>
      </c>
      <c r="G50">
        <f t="shared" si="3"/>
        <v>0.38534434572918119</v>
      </c>
      <c r="H50">
        <v>80396.503888739797</v>
      </c>
      <c r="I50">
        <v>73700.049619032507</v>
      </c>
      <c r="J50">
        <v>112284.519207316</v>
      </c>
      <c r="K50">
        <v>151049.19176401</v>
      </c>
      <c r="L50">
        <v>87777.3394322565</v>
      </c>
      <c r="M50">
        <v>137807.96981602799</v>
      </c>
      <c r="N50">
        <v>195964.786408888</v>
      </c>
      <c r="O50">
        <v>158511.17668511599</v>
      </c>
      <c r="P50">
        <v>120009.753910457</v>
      </c>
      <c r="Q50">
        <v>29128.107652421299</v>
      </c>
      <c r="R50">
        <v>1543.6151028398299</v>
      </c>
      <c r="S50">
        <v>72245.424891856004</v>
      </c>
      <c r="T50">
        <v>66283.162201009996</v>
      </c>
      <c r="U50">
        <v>101196.520009834</v>
      </c>
      <c r="V50">
        <v>127259.220396655</v>
      </c>
      <c r="W50">
        <v>79901.445418048897</v>
      </c>
      <c r="X50">
        <v>140613.29851392101</v>
      </c>
      <c r="Y50">
        <v>203057.81872942101</v>
      </c>
      <c r="Z50">
        <v>178856.30864441401</v>
      </c>
      <c r="AA50">
        <v>154268.62605479301</v>
      </c>
      <c r="AB50">
        <v>51539.917263638701</v>
      </c>
      <c r="AC50">
        <v>3153.3494813123302</v>
      </c>
    </row>
    <row r="51" spans="1:29" x14ac:dyDescent="0.2">
      <c r="A51">
        <v>49</v>
      </c>
      <c r="B51">
        <v>2060</v>
      </c>
      <c r="C51" t="s">
        <v>28</v>
      </c>
      <c r="D51" t="s">
        <v>29</v>
      </c>
      <c r="E51" t="s">
        <v>39</v>
      </c>
      <c r="F51">
        <f t="shared" si="2"/>
        <v>2010937.1631827014</v>
      </c>
      <c r="G51">
        <f t="shared" si="3"/>
        <v>0.39608937935337268</v>
      </c>
      <c r="H51">
        <v>73511.595287589604</v>
      </c>
      <c r="I51">
        <v>79734.477896919299</v>
      </c>
      <c r="J51">
        <v>73375.116159444296</v>
      </c>
      <c r="K51">
        <v>111415.810946529</v>
      </c>
      <c r="L51">
        <v>149032.07622498399</v>
      </c>
      <c r="M51">
        <v>85160.369170169593</v>
      </c>
      <c r="N51">
        <v>128710.145405966</v>
      </c>
      <c r="O51">
        <v>164496.44064413899</v>
      </c>
      <c r="P51">
        <v>95926.154028500299</v>
      </c>
      <c r="Q51">
        <v>30729.640253998899</v>
      </c>
      <c r="R51">
        <v>2593.0008209371299</v>
      </c>
      <c r="S51">
        <v>66058.549553096993</v>
      </c>
      <c r="T51">
        <v>71710.308999432702</v>
      </c>
      <c r="U51">
        <v>66129.386874279604</v>
      </c>
      <c r="V51">
        <v>100856.376978275</v>
      </c>
      <c r="W51">
        <v>126492.65104593</v>
      </c>
      <c r="X51">
        <v>78759.630660590206</v>
      </c>
      <c r="Y51">
        <v>135669.77559761901</v>
      </c>
      <c r="Z51">
        <v>182898.33725233999</v>
      </c>
      <c r="AA51">
        <v>127601.74935974101</v>
      </c>
      <c r="AB51">
        <v>54900.150552011801</v>
      </c>
      <c r="AC51">
        <v>5175.4194702075902</v>
      </c>
    </row>
    <row r="52" spans="1:29" x14ac:dyDescent="0.2">
      <c r="A52">
        <v>50</v>
      </c>
      <c r="B52">
        <v>2020</v>
      </c>
      <c r="C52" t="s">
        <v>28</v>
      </c>
      <c r="D52" t="s">
        <v>29</v>
      </c>
      <c r="E52" t="s">
        <v>40</v>
      </c>
      <c r="F52">
        <f t="shared" si="2"/>
        <v>2968365.0000057919</v>
      </c>
      <c r="G52">
        <f t="shared" si="3"/>
        <v>0.17347058274666141</v>
      </c>
      <c r="H52">
        <v>153080.95449542801</v>
      </c>
      <c r="I52">
        <v>160194.46766230601</v>
      </c>
      <c r="J52">
        <v>162136.55992869</v>
      </c>
      <c r="K52">
        <v>213682.27988106199</v>
      </c>
      <c r="L52">
        <v>213045.34342814999</v>
      </c>
      <c r="M52">
        <v>252539.112303036</v>
      </c>
      <c r="N52">
        <v>194107.749116188</v>
      </c>
      <c r="O52">
        <v>99769.869060708006</v>
      </c>
      <c r="P52">
        <v>36350.536406451902</v>
      </c>
      <c r="Q52">
        <v>5231.3842560662097</v>
      </c>
      <c r="R52">
        <v>122.954240379578</v>
      </c>
      <c r="S52">
        <v>128029.091204571</v>
      </c>
      <c r="T52">
        <v>143808.29843769301</v>
      </c>
      <c r="U52">
        <v>160921.31377130901</v>
      </c>
      <c r="V52">
        <v>209403.20261893701</v>
      </c>
      <c r="W52">
        <v>213448.284371849</v>
      </c>
      <c r="X52">
        <v>248418.91189696299</v>
      </c>
      <c r="Y52">
        <v>195358.598183811</v>
      </c>
      <c r="Z52">
        <v>110278.49193929099</v>
      </c>
      <c r="AA52">
        <v>55720.398053548</v>
      </c>
      <c r="AB52">
        <v>12315.8978639337</v>
      </c>
      <c r="AC52">
        <v>401.30088542042103</v>
      </c>
    </row>
    <row r="53" spans="1:29" x14ac:dyDescent="0.2">
      <c r="A53">
        <v>51</v>
      </c>
      <c r="B53">
        <v>2030</v>
      </c>
      <c r="C53" t="s">
        <v>28</v>
      </c>
      <c r="D53" t="s">
        <v>29</v>
      </c>
      <c r="E53" t="s">
        <v>40</v>
      </c>
      <c r="F53">
        <f t="shared" si="2"/>
        <v>2956442.787329304</v>
      </c>
      <c r="G53">
        <f t="shared" si="3"/>
        <v>0.252523343628904</v>
      </c>
      <c r="H53">
        <v>122672.07111508799</v>
      </c>
      <c r="I53">
        <v>151820.40750859701</v>
      </c>
      <c r="J53">
        <v>159488.192119026</v>
      </c>
      <c r="K53">
        <v>160882.16288464601</v>
      </c>
      <c r="L53">
        <v>210828.760162558</v>
      </c>
      <c r="M53">
        <v>206693.66619762999</v>
      </c>
      <c r="N53">
        <v>235866.95246008199</v>
      </c>
      <c r="O53">
        <v>162937.60943578399</v>
      </c>
      <c r="P53">
        <v>60377.697188714403</v>
      </c>
      <c r="Q53">
        <v>9307.9009864782602</v>
      </c>
      <c r="R53">
        <v>465.70082177960001</v>
      </c>
      <c r="S53">
        <v>110234.841957037</v>
      </c>
      <c r="T53">
        <v>127080.79030526</v>
      </c>
      <c r="U53">
        <v>143474.666677462</v>
      </c>
      <c r="V53">
        <v>160380.423002503</v>
      </c>
      <c r="W53">
        <v>208141.823863269</v>
      </c>
      <c r="X53">
        <v>210398.04667245701</v>
      </c>
      <c r="Y53">
        <v>239685.281459555</v>
      </c>
      <c r="Z53">
        <v>175963.49157763299</v>
      </c>
      <c r="AA53">
        <v>78676.165212510998</v>
      </c>
      <c r="AB53">
        <v>19829.425594749799</v>
      </c>
      <c r="AC53">
        <v>1236.7101264840201</v>
      </c>
    </row>
    <row r="54" spans="1:29" x14ac:dyDescent="0.2">
      <c r="A54">
        <v>52</v>
      </c>
      <c r="B54">
        <v>2040</v>
      </c>
      <c r="C54" t="s">
        <v>28</v>
      </c>
      <c r="D54" t="s">
        <v>29</v>
      </c>
      <c r="E54" t="s">
        <v>40</v>
      </c>
      <c r="F54">
        <f t="shared" si="2"/>
        <v>2818251.2910527033</v>
      </c>
      <c r="G54">
        <f t="shared" si="3"/>
        <v>0.31307597945452192</v>
      </c>
      <c r="H54">
        <v>105222.66774670299</v>
      </c>
      <c r="I54">
        <v>121661.92644933199</v>
      </c>
      <c r="J54">
        <v>151151.052053575</v>
      </c>
      <c r="K54">
        <v>158254.284622518</v>
      </c>
      <c r="L54">
        <v>158733.737547728</v>
      </c>
      <c r="M54">
        <v>204543.167556236</v>
      </c>
      <c r="N54">
        <v>193048.13695684401</v>
      </c>
      <c r="O54">
        <v>197991.05163877501</v>
      </c>
      <c r="P54">
        <v>98604.896806877907</v>
      </c>
      <c r="Q54">
        <v>15460.284297878199</v>
      </c>
      <c r="R54">
        <v>828.59467518939095</v>
      </c>
      <c r="S54">
        <v>94554.563593155195</v>
      </c>
      <c r="T54">
        <v>109418.34159153599</v>
      </c>
      <c r="U54">
        <v>126785.965957697</v>
      </c>
      <c r="V54">
        <v>142992.41780100999</v>
      </c>
      <c r="W54">
        <v>159414.34198812299</v>
      </c>
      <c r="X54">
        <v>205167.417018837</v>
      </c>
      <c r="Y54">
        <v>203001.11070506999</v>
      </c>
      <c r="Z54">
        <v>215889.44329805399</v>
      </c>
      <c r="AA54">
        <v>125537.922139462</v>
      </c>
      <c r="AB54">
        <v>27998.779955994702</v>
      </c>
      <c r="AC54">
        <v>1991.18665210786</v>
      </c>
    </row>
    <row r="55" spans="1:29" x14ac:dyDescent="0.2">
      <c r="A55">
        <v>53</v>
      </c>
      <c r="B55">
        <v>2050</v>
      </c>
      <c r="C55" t="s">
        <v>28</v>
      </c>
      <c r="D55" t="s">
        <v>29</v>
      </c>
      <c r="E55" t="s">
        <v>40</v>
      </c>
      <c r="F55">
        <f t="shared" si="2"/>
        <v>2571173.713435607</v>
      </c>
      <c r="G55">
        <f t="shared" si="3"/>
        <v>0.34511285882936704</v>
      </c>
      <c r="H55">
        <v>92214.700212469106</v>
      </c>
      <c r="I55">
        <v>104356.210405804</v>
      </c>
      <c r="J55">
        <v>121125.53562102601</v>
      </c>
      <c r="K55">
        <v>149981.64625772199</v>
      </c>
      <c r="L55">
        <v>156140.952052501</v>
      </c>
      <c r="M55">
        <v>154001.29209609801</v>
      </c>
      <c r="N55">
        <v>191039.61021344399</v>
      </c>
      <c r="O55">
        <v>162048.15152924199</v>
      </c>
      <c r="P55">
        <v>119818.176313804</v>
      </c>
      <c r="Q55">
        <v>25248.722769808199</v>
      </c>
      <c r="R55">
        <v>1376.28336020611</v>
      </c>
      <c r="S55">
        <v>82865.421702224499</v>
      </c>
      <c r="T55">
        <v>93854.205753809903</v>
      </c>
      <c r="U55">
        <v>109164.493696085</v>
      </c>
      <c r="V55">
        <v>126359.81135459599</v>
      </c>
      <c r="W55">
        <v>142131.07663821999</v>
      </c>
      <c r="X55">
        <v>157136.26494858699</v>
      </c>
      <c r="Y55">
        <v>197954.37359812</v>
      </c>
      <c r="Z55">
        <v>182847.259173064</v>
      </c>
      <c r="AA55">
        <v>154022.359300171</v>
      </c>
      <c r="AB55">
        <v>44675.647937613001</v>
      </c>
      <c r="AC55">
        <v>2811.5185009919201</v>
      </c>
    </row>
    <row r="56" spans="1:29" x14ac:dyDescent="0.2">
      <c r="A56">
        <v>54</v>
      </c>
      <c r="B56">
        <v>2060</v>
      </c>
      <c r="C56" t="s">
        <v>28</v>
      </c>
      <c r="D56" t="s">
        <v>29</v>
      </c>
      <c r="E56" t="s">
        <v>40</v>
      </c>
      <c r="F56">
        <f t="shared" si="2"/>
        <v>2272416.5648806016</v>
      </c>
      <c r="G56">
        <f t="shared" si="3"/>
        <v>0.35518548569180447</v>
      </c>
      <c r="H56">
        <v>80150.696262309604</v>
      </c>
      <c r="I56">
        <v>91455.3571388813</v>
      </c>
      <c r="J56">
        <v>103896.118117509</v>
      </c>
      <c r="K56">
        <v>120188.42733460299</v>
      </c>
      <c r="L56">
        <v>147978.78675412599</v>
      </c>
      <c r="M56">
        <v>151485.80721833001</v>
      </c>
      <c r="N56">
        <v>143834.41483723401</v>
      </c>
      <c r="O56">
        <v>160362.15729383699</v>
      </c>
      <c r="P56">
        <v>98066.623872885597</v>
      </c>
      <c r="Q56">
        <v>30680.584986122401</v>
      </c>
      <c r="R56">
        <v>2247.6557574890799</v>
      </c>
      <c r="S56">
        <v>72024.538714545604</v>
      </c>
      <c r="T56">
        <v>82251.644370973503</v>
      </c>
      <c r="U56">
        <v>93636.466275553801</v>
      </c>
      <c r="V56">
        <v>108797.56860991901</v>
      </c>
      <c r="W56">
        <v>125598.659759876</v>
      </c>
      <c r="X56">
        <v>140099.982457759</v>
      </c>
      <c r="Y56">
        <v>151611.84631276</v>
      </c>
      <c r="Z56">
        <v>178301.559671383</v>
      </c>
      <c r="AA56">
        <v>130449.019735182</v>
      </c>
      <c r="AB56">
        <v>54812.510684785098</v>
      </c>
      <c r="AC56">
        <v>4486.1387145373601</v>
      </c>
    </row>
    <row r="57" spans="1:29" x14ac:dyDescent="0.2">
      <c r="A57">
        <v>55</v>
      </c>
      <c r="B57">
        <v>2020</v>
      </c>
      <c r="C57" t="s">
        <v>28</v>
      </c>
      <c r="D57" t="s">
        <v>29</v>
      </c>
      <c r="E57" t="s">
        <v>41</v>
      </c>
      <c r="F57">
        <f t="shared" si="2"/>
        <v>11018365.000370994</v>
      </c>
      <c r="G57">
        <f t="shared" si="3"/>
        <v>0.15736493434485216</v>
      </c>
      <c r="H57">
        <v>607911.39030805905</v>
      </c>
      <c r="I57">
        <v>703126.72415007802</v>
      </c>
      <c r="J57">
        <v>569245.46267052402</v>
      </c>
      <c r="K57">
        <v>910370.35960713495</v>
      </c>
      <c r="L57">
        <v>728565.63124327594</v>
      </c>
      <c r="M57">
        <v>904025.04265430197</v>
      </c>
      <c r="N57">
        <v>643175.25080716703</v>
      </c>
      <c r="O57">
        <v>333218.38566729298</v>
      </c>
      <c r="P57">
        <v>130016.289580895</v>
      </c>
      <c r="Q57">
        <v>16734.642447339</v>
      </c>
      <c r="R57">
        <v>393.338627400044</v>
      </c>
      <c r="S57">
        <v>508426.03569193999</v>
      </c>
      <c r="T57">
        <v>631204.43084992096</v>
      </c>
      <c r="U57">
        <v>564978.85332947504</v>
      </c>
      <c r="V57">
        <v>892139.81139286398</v>
      </c>
      <c r="W57">
        <v>729943.59575672401</v>
      </c>
      <c r="X57">
        <v>889275.78534569801</v>
      </c>
      <c r="Y57">
        <v>647319.93419283198</v>
      </c>
      <c r="Z57">
        <v>368315.81923270598</v>
      </c>
      <c r="AA57">
        <v>199297.18031910501</v>
      </c>
      <c r="AB57">
        <v>39397.248812660997</v>
      </c>
      <c r="AC57">
        <v>1283.78768359995</v>
      </c>
    </row>
    <row r="58" spans="1:29" x14ac:dyDescent="0.2">
      <c r="A58">
        <v>56</v>
      </c>
      <c r="B58">
        <v>2030</v>
      </c>
      <c r="C58" t="s">
        <v>28</v>
      </c>
      <c r="D58" t="s">
        <v>29</v>
      </c>
      <c r="E58" t="s">
        <v>41</v>
      </c>
      <c r="F58">
        <f t="shared" si="2"/>
        <v>11054619.696325686</v>
      </c>
      <c r="G58">
        <f t="shared" si="3"/>
        <v>0.23051077430697484</v>
      </c>
      <c r="H58">
        <v>462781.66693795298</v>
      </c>
      <c r="I58">
        <v>602905.53655023198</v>
      </c>
      <c r="J58">
        <v>700026.73439175205</v>
      </c>
      <c r="K58">
        <v>564841.39842971403</v>
      </c>
      <c r="L58">
        <v>898213.24590671097</v>
      </c>
      <c r="M58">
        <v>706844.36920372897</v>
      </c>
      <c r="N58">
        <v>844343.00023435301</v>
      </c>
      <c r="O58">
        <v>539893.11756972596</v>
      </c>
      <c r="P58">
        <v>201653.65532644</v>
      </c>
      <c r="Q58">
        <v>33291.908997344399</v>
      </c>
      <c r="R58">
        <v>1489.72745232326</v>
      </c>
      <c r="S58">
        <v>415862.09030137298</v>
      </c>
      <c r="T58">
        <v>504660.16605759598</v>
      </c>
      <c r="U58">
        <v>629740.05189809599</v>
      </c>
      <c r="V58">
        <v>563079.83921397501</v>
      </c>
      <c r="W58">
        <v>886765.84293821501</v>
      </c>
      <c r="X58">
        <v>719512.49071992806</v>
      </c>
      <c r="Y58">
        <v>858011.635580134</v>
      </c>
      <c r="Z58">
        <v>583054.32597956399</v>
      </c>
      <c r="AA58">
        <v>262768.15845727897</v>
      </c>
      <c r="AB58">
        <v>70924.629874022998</v>
      </c>
      <c r="AC58">
        <v>3956.10430522571</v>
      </c>
    </row>
    <row r="59" spans="1:29" x14ac:dyDescent="0.2">
      <c r="A59">
        <v>57</v>
      </c>
      <c r="B59">
        <v>2040</v>
      </c>
      <c r="C59" t="s">
        <v>28</v>
      </c>
      <c r="D59" t="s">
        <v>29</v>
      </c>
      <c r="E59" t="s">
        <v>41</v>
      </c>
      <c r="F59">
        <f t="shared" si="2"/>
        <v>10717236.119418109</v>
      </c>
      <c r="G59">
        <f t="shared" si="3"/>
        <v>0.28521472066992587</v>
      </c>
      <c r="H59">
        <v>433519.53900616203</v>
      </c>
      <c r="I59">
        <v>458970.88565727801</v>
      </c>
      <c r="J59">
        <v>600247.40832903201</v>
      </c>
      <c r="K59">
        <v>694610.85862160195</v>
      </c>
      <c r="L59">
        <v>557298.489073153</v>
      </c>
      <c r="M59">
        <v>871434.15498467896</v>
      </c>
      <c r="N59">
        <v>660179.82603658806</v>
      </c>
      <c r="O59">
        <v>708757.02092488098</v>
      </c>
      <c r="P59">
        <v>326726.931425168</v>
      </c>
      <c r="Q59">
        <v>51635.338646798402</v>
      </c>
      <c r="R59">
        <v>2963.6648007067602</v>
      </c>
      <c r="S59">
        <v>389566.73212761799</v>
      </c>
      <c r="T59">
        <v>412781.83416183601</v>
      </c>
      <c r="U59">
        <v>503489.36672717199</v>
      </c>
      <c r="V59">
        <v>627623.36161738401</v>
      </c>
      <c r="W59">
        <v>559688.02410299995</v>
      </c>
      <c r="X59">
        <v>874093.70264613896</v>
      </c>
      <c r="Y59">
        <v>694216.68638256297</v>
      </c>
      <c r="Z59">
        <v>772828.65773259604</v>
      </c>
      <c r="AA59">
        <v>415969.403207745</v>
      </c>
      <c r="AB59">
        <v>93512.283271750101</v>
      </c>
      <c r="AC59">
        <v>7121.9499342551098</v>
      </c>
    </row>
    <row r="60" spans="1:29" x14ac:dyDescent="0.2">
      <c r="A60">
        <v>58</v>
      </c>
      <c r="B60">
        <v>2050</v>
      </c>
      <c r="C60" t="s">
        <v>28</v>
      </c>
      <c r="D60" t="s">
        <v>29</v>
      </c>
      <c r="E60" t="s">
        <v>41</v>
      </c>
      <c r="F60">
        <f t="shared" si="2"/>
        <v>9956315.8216464557</v>
      </c>
      <c r="G60">
        <f t="shared" si="3"/>
        <v>0.32482449510892791</v>
      </c>
      <c r="H60">
        <v>373574.09711499501</v>
      </c>
      <c r="I60">
        <v>429949.71707483398</v>
      </c>
      <c r="J60">
        <v>456947.345666493</v>
      </c>
      <c r="K60">
        <v>595603.49226818397</v>
      </c>
      <c r="L60">
        <v>685335.00391401199</v>
      </c>
      <c r="M60">
        <v>540683.34007862303</v>
      </c>
      <c r="N60">
        <v>813903.702010407</v>
      </c>
      <c r="O60">
        <v>554167.07030972897</v>
      </c>
      <c r="P60">
        <v>428918.24147568003</v>
      </c>
      <c r="Q60">
        <v>83661.541973327199</v>
      </c>
      <c r="R60">
        <v>4596.6074108966404</v>
      </c>
      <c r="S60">
        <v>335698.91810238699</v>
      </c>
      <c r="T60">
        <v>386681.24353324802</v>
      </c>
      <c r="U60">
        <v>411824.19033029798</v>
      </c>
      <c r="V60">
        <v>501797.03185696498</v>
      </c>
      <c r="W60">
        <v>623842.75671256904</v>
      </c>
      <c r="X60">
        <v>551689.92041225801</v>
      </c>
      <c r="Y60">
        <v>843363.30733008799</v>
      </c>
      <c r="Z60">
        <v>625295.19142226002</v>
      </c>
      <c r="AA60">
        <v>551360.41568472702</v>
      </c>
      <c r="AB60">
        <v>148032.58086336</v>
      </c>
      <c r="AC60">
        <v>9390.1061011135807</v>
      </c>
    </row>
    <row r="61" spans="1:29" x14ac:dyDescent="0.2">
      <c r="A61">
        <v>59</v>
      </c>
      <c r="B61">
        <v>2060</v>
      </c>
      <c r="C61" t="s">
        <v>28</v>
      </c>
      <c r="D61" t="s">
        <v>29</v>
      </c>
      <c r="E61" t="s">
        <v>41</v>
      </c>
      <c r="F61">
        <f t="shared" si="2"/>
        <v>8928563.1337002777</v>
      </c>
      <c r="G61">
        <f t="shared" si="3"/>
        <v>0.34398679442828595</v>
      </c>
      <c r="H61">
        <v>311257.95221357298</v>
      </c>
      <c r="I61">
        <v>370497.896656039</v>
      </c>
      <c r="J61">
        <v>428054.127455284</v>
      </c>
      <c r="K61">
        <v>453412.09488813602</v>
      </c>
      <c r="L61">
        <v>587649.78496712598</v>
      </c>
      <c r="M61">
        <v>664902.60830472899</v>
      </c>
      <c r="N61">
        <v>504988.43726532598</v>
      </c>
      <c r="O61">
        <v>683205.71497189801</v>
      </c>
      <c r="P61">
        <v>335365.09447314701</v>
      </c>
      <c r="Q61">
        <v>109828.600004961</v>
      </c>
      <c r="R61">
        <v>7447.5983680893396</v>
      </c>
      <c r="S61">
        <v>279700.75713439198</v>
      </c>
      <c r="T61">
        <v>333212.42395532102</v>
      </c>
      <c r="U61">
        <v>385784.15243815898</v>
      </c>
      <c r="V61">
        <v>410439.961618139</v>
      </c>
      <c r="W61">
        <v>498774.36502223898</v>
      </c>
      <c r="X61">
        <v>614927.86334335303</v>
      </c>
      <c r="Y61">
        <v>532294.23171798501</v>
      </c>
      <c r="Z61">
        <v>759634.60838633601</v>
      </c>
      <c r="AA61">
        <v>446105.37305867998</v>
      </c>
      <c r="AB61">
        <v>196214.68475877901</v>
      </c>
      <c r="AC61">
        <v>14864.8026985836</v>
      </c>
    </row>
    <row r="62" spans="1:29" x14ac:dyDescent="0.2">
      <c r="A62">
        <v>60</v>
      </c>
      <c r="B62">
        <v>2020</v>
      </c>
      <c r="C62" t="s">
        <v>28</v>
      </c>
      <c r="D62" t="s">
        <v>29</v>
      </c>
      <c r="E62" t="s">
        <v>42</v>
      </c>
      <c r="F62">
        <f t="shared" si="2"/>
        <v>5611193.9998697918</v>
      </c>
      <c r="G62">
        <f t="shared" si="3"/>
        <v>0.15842901196081033</v>
      </c>
      <c r="H62">
        <v>314264.56318976998</v>
      </c>
      <c r="I62">
        <v>327000.90682103502</v>
      </c>
      <c r="J62">
        <v>262214.60101131297</v>
      </c>
      <c r="K62">
        <v>451724.142340274</v>
      </c>
      <c r="L62">
        <v>429239.87471556402</v>
      </c>
      <c r="M62">
        <v>465002.97373019002</v>
      </c>
      <c r="N62">
        <v>324941.43227601098</v>
      </c>
      <c r="O62">
        <v>185429.29674801999</v>
      </c>
      <c r="P62">
        <v>59184.242934638802</v>
      </c>
      <c r="Q62">
        <v>6568.9993008458696</v>
      </c>
      <c r="R62">
        <v>154.40671671939299</v>
      </c>
      <c r="S62">
        <v>262834.82851022901</v>
      </c>
      <c r="T62">
        <v>293552.23487896402</v>
      </c>
      <c r="U62">
        <v>260249.24978868599</v>
      </c>
      <c r="V62">
        <v>442678.17695972498</v>
      </c>
      <c r="W62">
        <v>430051.71278443502</v>
      </c>
      <c r="X62">
        <v>457416.40456980898</v>
      </c>
      <c r="Y62">
        <v>327035.38622398803</v>
      </c>
      <c r="Z62">
        <v>204960.30915197899</v>
      </c>
      <c r="AA62">
        <v>90721.345565361102</v>
      </c>
      <c r="AB62">
        <v>15464.9554491541</v>
      </c>
      <c r="AC62">
        <v>503.95620308060597</v>
      </c>
    </row>
    <row r="63" spans="1:29" x14ac:dyDescent="0.2">
      <c r="A63">
        <v>61</v>
      </c>
      <c r="B63">
        <v>2030</v>
      </c>
      <c r="C63" t="s">
        <v>28</v>
      </c>
      <c r="D63" t="s">
        <v>29</v>
      </c>
      <c r="E63" t="s">
        <v>42</v>
      </c>
      <c r="F63">
        <f t="shared" si="2"/>
        <v>5609936.8659077333</v>
      </c>
      <c r="G63">
        <f t="shared" si="3"/>
        <v>0.23407894020549649</v>
      </c>
      <c r="H63">
        <v>222447.13820853201</v>
      </c>
      <c r="I63">
        <v>311676.74781128502</v>
      </c>
      <c r="J63">
        <v>325559.20445460401</v>
      </c>
      <c r="K63">
        <v>260185.93319846</v>
      </c>
      <c r="L63">
        <v>445691.80429048598</v>
      </c>
      <c r="M63">
        <v>416442.63120490301</v>
      </c>
      <c r="N63">
        <v>434304.34715001902</v>
      </c>
      <c r="O63">
        <v>272761.805866913</v>
      </c>
      <c r="P63">
        <v>112216.183446686</v>
      </c>
      <c r="Q63">
        <v>15154.688971729</v>
      </c>
      <c r="R63">
        <v>584.77607893669199</v>
      </c>
      <c r="S63">
        <v>199894.11527263801</v>
      </c>
      <c r="T63">
        <v>260888.032653901</v>
      </c>
      <c r="U63">
        <v>292871.200822471</v>
      </c>
      <c r="V63">
        <v>259374.49669662901</v>
      </c>
      <c r="W63">
        <v>440011.62343508197</v>
      </c>
      <c r="X63">
        <v>423906.14946504199</v>
      </c>
      <c r="Y63">
        <v>441335.07725452998</v>
      </c>
      <c r="Z63">
        <v>294567.47214815702</v>
      </c>
      <c r="AA63">
        <v>146225.169217271</v>
      </c>
      <c r="AB63">
        <v>32285.343152342401</v>
      </c>
      <c r="AC63">
        <v>1552.92510711714</v>
      </c>
    </row>
    <row r="64" spans="1:29" x14ac:dyDescent="0.2">
      <c r="A64">
        <v>62</v>
      </c>
      <c r="B64">
        <v>2040</v>
      </c>
      <c r="C64" t="s">
        <v>28</v>
      </c>
      <c r="D64" t="s">
        <v>29</v>
      </c>
      <c r="E64" t="s">
        <v>42</v>
      </c>
      <c r="F64">
        <f t="shared" si="2"/>
        <v>5391396.6198145384</v>
      </c>
      <c r="G64">
        <f t="shared" si="3"/>
        <v>0.30078341173738615</v>
      </c>
      <c r="H64">
        <v>203087.453990312</v>
      </c>
      <c r="I64">
        <v>220615.394535898</v>
      </c>
      <c r="J64">
        <v>310302.607570361</v>
      </c>
      <c r="K64">
        <v>323040.46035451302</v>
      </c>
      <c r="L64">
        <v>256711.40226743399</v>
      </c>
      <c r="M64">
        <v>432404.06732525001</v>
      </c>
      <c r="N64">
        <v>388949.86761057598</v>
      </c>
      <c r="O64">
        <v>364563.04508397199</v>
      </c>
      <c r="P64">
        <v>165067.167816553</v>
      </c>
      <c r="Q64">
        <v>28734.0223242715</v>
      </c>
      <c r="R64">
        <v>1349.07908929929</v>
      </c>
      <c r="S64">
        <v>182497.23177067499</v>
      </c>
      <c r="T64">
        <v>198413.51607837199</v>
      </c>
      <c r="U64">
        <v>260282.778753374</v>
      </c>
      <c r="V64">
        <v>291886.79841323401</v>
      </c>
      <c r="W64">
        <v>257812.106648132</v>
      </c>
      <c r="X64">
        <v>433723.73011271702</v>
      </c>
      <c r="Y64">
        <v>409002.93770349998</v>
      </c>
      <c r="Z64">
        <v>397519.545448024</v>
      </c>
      <c r="AA64">
        <v>210153.75434874601</v>
      </c>
      <c r="AB64">
        <v>52037.695608115697</v>
      </c>
      <c r="AC64">
        <v>3241.9569612085502</v>
      </c>
    </row>
    <row r="65" spans="1:29" x14ac:dyDescent="0.2">
      <c r="A65">
        <v>63</v>
      </c>
      <c r="B65">
        <v>2050</v>
      </c>
      <c r="C65" t="s">
        <v>28</v>
      </c>
      <c r="D65" t="s">
        <v>29</v>
      </c>
      <c r="E65" t="s">
        <v>42</v>
      </c>
      <c r="F65">
        <f t="shared" si="2"/>
        <v>4978085.3801883245</v>
      </c>
      <c r="G65">
        <f t="shared" si="3"/>
        <v>0.34855157582163909</v>
      </c>
      <c r="H65">
        <v>185552.27340716499</v>
      </c>
      <c r="I65">
        <v>201415.127873491</v>
      </c>
      <c r="J65">
        <v>219642.73137277199</v>
      </c>
      <c r="K65">
        <v>307901.89872427</v>
      </c>
      <c r="L65">
        <v>318726.56814029202</v>
      </c>
      <c r="M65">
        <v>249057.87676737001</v>
      </c>
      <c r="N65">
        <v>403857.55957266298</v>
      </c>
      <c r="O65">
        <v>326491.66201447102</v>
      </c>
      <c r="P65">
        <v>220622.49203596899</v>
      </c>
      <c r="Q65">
        <v>42267.020133495498</v>
      </c>
      <c r="R65">
        <v>2557.9191193859901</v>
      </c>
      <c r="S65">
        <v>166739.87279971701</v>
      </c>
      <c r="T65">
        <v>181145.489854977</v>
      </c>
      <c r="U65">
        <v>197953.201539211</v>
      </c>
      <c r="V65">
        <v>259407.91296333401</v>
      </c>
      <c r="W65">
        <v>290128.56452772598</v>
      </c>
      <c r="X65">
        <v>254127.89710120601</v>
      </c>
      <c r="Y65">
        <v>418475.36298232002</v>
      </c>
      <c r="Z65">
        <v>368397.324985418</v>
      </c>
      <c r="AA65">
        <v>283603.02070586802</v>
      </c>
      <c r="AB65">
        <v>74788.199310978205</v>
      </c>
      <c r="AC65">
        <v>5225.4042562264704</v>
      </c>
    </row>
    <row r="66" spans="1:29" x14ac:dyDescent="0.2">
      <c r="A66">
        <v>64</v>
      </c>
      <c r="B66">
        <v>2060</v>
      </c>
      <c r="C66" t="s">
        <v>28</v>
      </c>
      <c r="D66" t="s">
        <v>29</v>
      </c>
      <c r="E66" t="s">
        <v>42</v>
      </c>
      <c r="F66">
        <f t="shared" ref="F66:F81" si="4">SUM(H66:AC66)</f>
        <v>4415024.8059486598</v>
      </c>
      <c r="G66">
        <f t="shared" ref="G66:G81" si="5">(O66+P66+Q66+Z66+AA66+R66+AB66+AC66+0.5*N66+0.5*Y66)/F66</f>
        <v>0.35876137912967387</v>
      </c>
      <c r="H66">
        <v>152387.420793517</v>
      </c>
      <c r="I66">
        <v>184024.34094872201</v>
      </c>
      <c r="J66">
        <v>200527.116065471</v>
      </c>
      <c r="K66">
        <v>217943.42806264199</v>
      </c>
      <c r="L66">
        <v>303790.16732631199</v>
      </c>
      <c r="M66">
        <v>309224.138971726</v>
      </c>
      <c r="N66">
        <v>232615.541583149</v>
      </c>
      <c r="O66">
        <v>339005.45243019302</v>
      </c>
      <c r="P66">
        <v>197582.84629756201</v>
      </c>
      <c r="Q66">
        <v>56492.489912649602</v>
      </c>
      <c r="R66">
        <v>3762.6343328763901</v>
      </c>
      <c r="S66">
        <v>136937.47154276</v>
      </c>
      <c r="T66">
        <v>165504.844339862</v>
      </c>
      <c r="U66">
        <v>180725.23671733</v>
      </c>
      <c r="V66">
        <v>197287.83871772501</v>
      </c>
      <c r="W66">
        <v>257845.32162579999</v>
      </c>
      <c r="X66">
        <v>285982.54345382901</v>
      </c>
      <c r="Y66">
        <v>245193.55663505799</v>
      </c>
      <c r="Z66">
        <v>376929.3324899</v>
      </c>
      <c r="AA66">
        <v>262826.30723999703</v>
      </c>
      <c r="AB66">
        <v>100926.86330289399</v>
      </c>
      <c r="AC66">
        <v>7509.9131586862704</v>
      </c>
    </row>
    <row r="67" spans="1:29" x14ac:dyDescent="0.2">
      <c r="A67">
        <v>65</v>
      </c>
      <c r="B67">
        <v>2020</v>
      </c>
      <c r="C67" t="s">
        <v>28</v>
      </c>
      <c r="D67" t="s">
        <v>29</v>
      </c>
      <c r="E67" t="s">
        <v>43</v>
      </c>
      <c r="F67">
        <f t="shared" si="4"/>
        <v>5952128.0003924938</v>
      </c>
      <c r="G67">
        <f t="shared" si="5"/>
        <v>0.14963662909026265</v>
      </c>
      <c r="H67">
        <v>350764.848953999</v>
      </c>
      <c r="I67">
        <v>365395.83220493299</v>
      </c>
      <c r="J67">
        <v>280426.352131797</v>
      </c>
      <c r="K67">
        <v>534685.42644222197</v>
      </c>
      <c r="L67">
        <v>414512.509035305</v>
      </c>
      <c r="M67">
        <v>480644.24945457297</v>
      </c>
      <c r="N67">
        <v>322221.01394514</v>
      </c>
      <c r="O67">
        <v>183246.15224943499</v>
      </c>
      <c r="P67">
        <v>61759.830004077099</v>
      </c>
      <c r="Q67">
        <v>7287.56700718095</v>
      </c>
      <c r="R67">
        <v>171.296641943597</v>
      </c>
      <c r="S67">
        <v>293361.80314600002</v>
      </c>
      <c r="T67">
        <v>328019.772795066</v>
      </c>
      <c r="U67">
        <v>278324.50016820198</v>
      </c>
      <c r="V67">
        <v>523978.12655777798</v>
      </c>
      <c r="W67">
        <v>415296.49266469502</v>
      </c>
      <c r="X67">
        <v>472802.49134542601</v>
      </c>
      <c r="Y67">
        <v>324297.43725485902</v>
      </c>
      <c r="Z67">
        <v>202547.21705056401</v>
      </c>
      <c r="AA67">
        <v>94669.368095922793</v>
      </c>
      <c r="AB67">
        <v>17156.631312819001</v>
      </c>
      <c r="AC67">
        <v>559.08193055640197</v>
      </c>
    </row>
    <row r="68" spans="1:29" x14ac:dyDescent="0.2">
      <c r="A68">
        <v>66</v>
      </c>
      <c r="B68">
        <v>2030</v>
      </c>
      <c r="C68" t="s">
        <v>28</v>
      </c>
      <c r="D68" t="s">
        <v>29</v>
      </c>
      <c r="E68" t="s">
        <v>43</v>
      </c>
      <c r="F68">
        <f t="shared" si="4"/>
        <v>5987459.4552697577</v>
      </c>
      <c r="G68">
        <f t="shared" si="5"/>
        <v>0.22086176859122628</v>
      </c>
      <c r="H68">
        <v>245902.521875279</v>
      </c>
      <c r="I68">
        <v>347876.47152721602</v>
      </c>
      <c r="J68">
        <v>363784.85185293498</v>
      </c>
      <c r="K68">
        <v>278256.78601209499</v>
      </c>
      <c r="L68">
        <v>527545.22086037102</v>
      </c>
      <c r="M68">
        <v>402154.34328974102</v>
      </c>
      <c r="N68">
        <v>448913.01510665298</v>
      </c>
      <c r="O68">
        <v>270478.23675895302</v>
      </c>
      <c r="P68">
        <v>110895.01064475899</v>
      </c>
      <c r="Q68">
        <v>15814.192566293101</v>
      </c>
      <c r="R68">
        <v>648.74338758095496</v>
      </c>
      <c r="S68">
        <v>220971.45168705101</v>
      </c>
      <c r="T68">
        <v>291188.89651103498</v>
      </c>
      <c r="U68">
        <v>327258.77488759498</v>
      </c>
      <c r="V68">
        <v>277388.99231442303</v>
      </c>
      <c r="W68">
        <v>520821.84781414497</v>
      </c>
      <c r="X68">
        <v>409361.78570708702</v>
      </c>
      <c r="Y68">
        <v>456180.237436636</v>
      </c>
      <c r="Z68">
        <v>292101.34542095801</v>
      </c>
      <c r="AA68">
        <v>144503.59296513599</v>
      </c>
      <c r="AB68">
        <v>33690.3406353276</v>
      </c>
      <c r="AC68">
        <v>1722.7960084868</v>
      </c>
    </row>
    <row r="69" spans="1:29" x14ac:dyDescent="0.2">
      <c r="A69">
        <v>67</v>
      </c>
      <c r="B69">
        <v>2040</v>
      </c>
      <c r="C69" t="s">
        <v>28</v>
      </c>
      <c r="D69" t="s">
        <v>29</v>
      </c>
      <c r="E69" t="s">
        <v>43</v>
      </c>
      <c r="F69">
        <f t="shared" si="4"/>
        <v>5806223.581175697</v>
      </c>
      <c r="G69">
        <f t="shared" si="5"/>
        <v>0.28068076022409399</v>
      </c>
      <c r="H69">
        <v>225737.31882027001</v>
      </c>
      <c r="I69">
        <v>243877.63455977</v>
      </c>
      <c r="J69">
        <v>346342.73164526199</v>
      </c>
      <c r="K69">
        <v>360970.36853693699</v>
      </c>
      <c r="L69">
        <v>274540.93635841802</v>
      </c>
      <c r="M69">
        <v>511817.12789438298</v>
      </c>
      <c r="N69">
        <v>375604.86573863798</v>
      </c>
      <c r="O69">
        <v>376825.82925788098</v>
      </c>
      <c r="P69">
        <v>163685.22108846699</v>
      </c>
      <c r="Q69">
        <v>28395.723447774599</v>
      </c>
      <c r="R69">
        <v>1407.7884768956901</v>
      </c>
      <c r="S69">
        <v>202850.71767160401</v>
      </c>
      <c r="T69">
        <v>219334.73440361599</v>
      </c>
      <c r="U69">
        <v>290513.34534216602</v>
      </c>
      <c r="V69">
        <v>326158.78852656501</v>
      </c>
      <c r="W69">
        <v>275718.08863393601</v>
      </c>
      <c r="X69">
        <v>513379.15302020602</v>
      </c>
      <c r="Y69">
        <v>394969.90819558001</v>
      </c>
      <c r="Z69">
        <v>410890.88534786698</v>
      </c>
      <c r="AA69">
        <v>208394.341516632</v>
      </c>
      <c r="AB69">
        <v>51425.031854985602</v>
      </c>
      <c r="AC69">
        <v>3383.0408378441898</v>
      </c>
    </row>
    <row r="70" spans="1:29" x14ac:dyDescent="0.2">
      <c r="A70">
        <v>68</v>
      </c>
      <c r="B70">
        <v>2050</v>
      </c>
      <c r="C70" t="s">
        <v>28</v>
      </c>
      <c r="D70" t="s">
        <v>29</v>
      </c>
      <c r="E70" t="s">
        <v>43</v>
      </c>
      <c r="F70">
        <f t="shared" si="4"/>
        <v>5420250.6684582615</v>
      </c>
      <c r="G70">
        <f t="shared" si="5"/>
        <v>0.33258227088948839</v>
      </c>
      <c r="H70">
        <v>206655.63700738901</v>
      </c>
      <c r="I70">
        <v>223878.48211526001</v>
      </c>
      <c r="J70">
        <v>242802.41135539801</v>
      </c>
      <c r="K70">
        <v>343663.19225579099</v>
      </c>
      <c r="L70">
        <v>356149.95916565601</v>
      </c>
      <c r="M70">
        <v>266355.84586897597</v>
      </c>
      <c r="N70">
        <v>478027.918417882</v>
      </c>
      <c r="O70">
        <v>315289.622359537</v>
      </c>
      <c r="P70">
        <v>228043.55689766901</v>
      </c>
      <c r="Q70">
        <v>41913.159514500003</v>
      </c>
      <c r="R70">
        <v>2527.8035597023299</v>
      </c>
      <c r="S70">
        <v>185703.65102638499</v>
      </c>
      <c r="T70">
        <v>201348.21916767801</v>
      </c>
      <c r="U70">
        <v>218825.883145978</v>
      </c>
      <c r="V70">
        <v>289536.86818679102</v>
      </c>
      <c r="W70">
        <v>324194.11099691602</v>
      </c>
      <c r="X70">
        <v>271777.997427158</v>
      </c>
      <c r="Y70">
        <v>495330.350847658</v>
      </c>
      <c r="Z70">
        <v>355757.487821444</v>
      </c>
      <c r="AA70">
        <v>293142.55764160899</v>
      </c>
      <c r="AB70">
        <v>74162.070513202605</v>
      </c>
      <c r="AC70">
        <v>5163.8831656818202</v>
      </c>
    </row>
    <row r="71" spans="1:29" x14ac:dyDescent="0.2">
      <c r="A71">
        <v>69</v>
      </c>
      <c r="B71">
        <v>2060</v>
      </c>
      <c r="C71" t="s">
        <v>28</v>
      </c>
      <c r="D71" t="s">
        <v>29</v>
      </c>
      <c r="E71" t="s">
        <v>43</v>
      </c>
      <c r="F71">
        <f t="shared" si="4"/>
        <v>4862048.2817134792</v>
      </c>
      <c r="G71">
        <f t="shared" si="5"/>
        <v>0.35405282555090989</v>
      </c>
      <c r="H71">
        <v>169123.54515732601</v>
      </c>
      <c r="I71">
        <v>204953.92864399499</v>
      </c>
      <c r="J71">
        <v>222891.43244436901</v>
      </c>
      <c r="K71">
        <v>240923.929246088</v>
      </c>
      <c r="L71">
        <v>339073.90344732499</v>
      </c>
      <c r="M71">
        <v>345531.79896612797</v>
      </c>
      <c r="N71">
        <v>248771.53111893401</v>
      </c>
      <c r="O71">
        <v>401265.413798352</v>
      </c>
      <c r="P71">
        <v>190803.71182992001</v>
      </c>
      <c r="Q71">
        <v>58392.7242358679</v>
      </c>
      <c r="R71">
        <v>3731.1334579654099</v>
      </c>
      <c r="S71">
        <v>151976.78739882799</v>
      </c>
      <c r="T71">
        <v>184328.15942821099</v>
      </c>
      <c r="U71">
        <v>200881.096188614</v>
      </c>
      <c r="V71">
        <v>218090.36280131</v>
      </c>
      <c r="W71">
        <v>287792.78953877703</v>
      </c>
      <c r="X71">
        <v>319561.28341437702</v>
      </c>
      <c r="Y71">
        <v>262223.13474612299</v>
      </c>
      <c r="Z71">
        <v>446154.19454187498</v>
      </c>
      <c r="AA71">
        <v>253808.64749978599</v>
      </c>
      <c r="AB71">
        <v>104321.73384373001</v>
      </c>
      <c r="AC71">
        <v>7447.0399655786996</v>
      </c>
    </row>
    <row r="72" spans="1:29" x14ac:dyDescent="0.2">
      <c r="A72">
        <v>70</v>
      </c>
      <c r="B72">
        <v>2020</v>
      </c>
      <c r="C72" t="s">
        <v>28</v>
      </c>
      <c r="D72" t="s">
        <v>29</v>
      </c>
      <c r="E72" t="s">
        <v>44</v>
      </c>
      <c r="F72">
        <f t="shared" si="4"/>
        <v>3928567.9998800927</v>
      </c>
      <c r="G72">
        <f t="shared" si="5"/>
        <v>0.17058562412577633</v>
      </c>
      <c r="H72">
        <v>210273.02260764001</v>
      </c>
      <c r="I72">
        <v>210555.68111002899</v>
      </c>
      <c r="J72">
        <v>198568.66500966801</v>
      </c>
      <c r="K72">
        <v>295548.01512031298</v>
      </c>
      <c r="L72">
        <v>295464.85696246399</v>
      </c>
      <c r="M72">
        <v>330292.86500681099</v>
      </c>
      <c r="N72">
        <v>244402.79390502299</v>
      </c>
      <c r="O72">
        <v>137132.86971440801</v>
      </c>
      <c r="P72">
        <v>46539.138049682297</v>
      </c>
      <c r="Q72">
        <v>5320.6398453350603</v>
      </c>
      <c r="R72">
        <v>125.066777454247</v>
      </c>
      <c r="S72">
        <v>175861.61569235899</v>
      </c>
      <c r="T72">
        <v>189018.10198996999</v>
      </c>
      <c r="U72">
        <v>197080.35289033101</v>
      </c>
      <c r="V72">
        <v>289629.54217968701</v>
      </c>
      <c r="W72">
        <v>296023.68113753502</v>
      </c>
      <c r="X72">
        <v>324904.10449318797</v>
      </c>
      <c r="Y72">
        <v>245977.749094976</v>
      </c>
      <c r="Z72">
        <v>151576.88598559101</v>
      </c>
      <c r="AA72">
        <v>71338.130150317593</v>
      </c>
      <c r="AB72">
        <v>12526.026324664899</v>
      </c>
      <c r="AC72">
        <v>408.19583264575198</v>
      </c>
    </row>
    <row r="73" spans="1:29" x14ac:dyDescent="0.2">
      <c r="A73">
        <v>71</v>
      </c>
      <c r="B73">
        <v>2030</v>
      </c>
      <c r="C73" t="s">
        <v>28</v>
      </c>
      <c r="D73" t="s">
        <v>29</v>
      </c>
      <c r="E73" t="s">
        <v>44</v>
      </c>
      <c r="F73">
        <f t="shared" si="4"/>
        <v>3911438.1223329878</v>
      </c>
      <c r="G73">
        <f t="shared" si="5"/>
        <v>0.24744400708215214</v>
      </c>
      <c r="H73">
        <v>157956.44462393399</v>
      </c>
      <c r="I73">
        <v>208541.52683840101</v>
      </c>
      <c r="J73">
        <v>209627.369850366</v>
      </c>
      <c r="K73">
        <v>197032.40479458999</v>
      </c>
      <c r="L73">
        <v>291601.25786285597</v>
      </c>
      <c r="M73">
        <v>286655.94626678998</v>
      </c>
      <c r="N73">
        <v>308487.54784163</v>
      </c>
      <c r="O73">
        <v>205156.19371009499</v>
      </c>
      <c r="P73">
        <v>82988.651385298406</v>
      </c>
      <c r="Q73">
        <v>11916.7894558386</v>
      </c>
      <c r="R73">
        <v>473.646405440889</v>
      </c>
      <c r="S73">
        <v>141941.874388661</v>
      </c>
      <c r="T73">
        <v>174559.02323664201</v>
      </c>
      <c r="U73">
        <v>188579.58458334301</v>
      </c>
      <c r="V73">
        <v>196417.92389883701</v>
      </c>
      <c r="W73">
        <v>287884.90529280901</v>
      </c>
      <c r="X73">
        <v>291793.41714278999</v>
      </c>
      <c r="Y73">
        <v>313481.49437638099</v>
      </c>
      <c r="Z73">
        <v>221557.19780725701</v>
      </c>
      <c r="AA73">
        <v>108139.746150729</v>
      </c>
      <c r="AB73">
        <v>25387.366086739999</v>
      </c>
      <c r="AC73">
        <v>1257.8103335594401</v>
      </c>
    </row>
    <row r="74" spans="1:29" x14ac:dyDescent="0.2">
      <c r="A74">
        <v>72</v>
      </c>
      <c r="B74">
        <v>2040</v>
      </c>
      <c r="C74" t="s">
        <v>28</v>
      </c>
      <c r="D74" t="s">
        <v>29</v>
      </c>
      <c r="E74" t="s">
        <v>44</v>
      </c>
      <c r="F74">
        <f t="shared" si="4"/>
        <v>3726861.8181823916</v>
      </c>
      <c r="G74">
        <f t="shared" si="5"/>
        <v>0.3116581770019145</v>
      </c>
      <c r="H74">
        <v>136485.623717793</v>
      </c>
      <c r="I74">
        <v>156655.750354177</v>
      </c>
      <c r="J74">
        <v>207622.09571001399</v>
      </c>
      <c r="K74">
        <v>208005.552086335</v>
      </c>
      <c r="L74">
        <v>194401.22801859101</v>
      </c>
      <c r="M74">
        <v>282907.53548359498</v>
      </c>
      <c r="N74">
        <v>267731.45685796399</v>
      </c>
      <c r="O74">
        <v>258950.113093814</v>
      </c>
      <c r="P74">
        <v>124154.302865529</v>
      </c>
      <c r="Q74">
        <v>21250.034427514402</v>
      </c>
      <c r="R74">
        <v>1060.8394204886099</v>
      </c>
      <c r="S74">
        <v>122647.89387816899</v>
      </c>
      <c r="T74">
        <v>140890.52265393999</v>
      </c>
      <c r="U74">
        <v>174154.05054160801</v>
      </c>
      <c r="V74">
        <v>187945.72848252</v>
      </c>
      <c r="W74">
        <v>195234.76436097099</v>
      </c>
      <c r="X74">
        <v>283770.94675810297</v>
      </c>
      <c r="Y74">
        <v>281534.87502965803</v>
      </c>
      <c r="Z74">
        <v>282359.20409063098</v>
      </c>
      <c r="AA74">
        <v>158065.91468715901</v>
      </c>
      <c r="AB74">
        <v>38484.094246244997</v>
      </c>
      <c r="AC74">
        <v>2549.2914175727201</v>
      </c>
    </row>
    <row r="75" spans="1:29" x14ac:dyDescent="0.2">
      <c r="A75">
        <v>73</v>
      </c>
      <c r="B75">
        <v>2050</v>
      </c>
      <c r="C75" t="s">
        <v>28</v>
      </c>
      <c r="D75" t="s">
        <v>29</v>
      </c>
      <c r="E75" t="s">
        <v>44</v>
      </c>
      <c r="F75">
        <f t="shared" si="4"/>
        <v>3409913.8396891356</v>
      </c>
      <c r="G75">
        <f t="shared" si="5"/>
        <v>0.3517058506433407</v>
      </c>
      <c r="H75">
        <v>123937.078126778</v>
      </c>
      <c r="I75">
        <v>135361.731184654</v>
      </c>
      <c r="J75">
        <v>155965.07653251599</v>
      </c>
      <c r="K75">
        <v>206015.792090081</v>
      </c>
      <c r="L75">
        <v>205227.83956488999</v>
      </c>
      <c r="M75">
        <v>188605.401488323</v>
      </c>
      <c r="N75">
        <v>264230.50914361601</v>
      </c>
      <c r="O75">
        <v>224738.70182835701</v>
      </c>
      <c r="P75">
        <v>156708.75047303201</v>
      </c>
      <c r="Q75">
        <v>31790.891479457499</v>
      </c>
      <c r="R75">
        <v>1891.69023175135</v>
      </c>
      <c r="S75">
        <v>111371.59498273001</v>
      </c>
      <c r="T75">
        <v>121739.451062797</v>
      </c>
      <c r="U75">
        <v>140563.660062674</v>
      </c>
      <c r="V75">
        <v>173568.681729481</v>
      </c>
      <c r="W75">
        <v>186813.60277402299</v>
      </c>
      <c r="X75">
        <v>192444.80312873001</v>
      </c>
      <c r="Y75">
        <v>273794.44956256502</v>
      </c>
      <c r="Z75">
        <v>253584.22957396301</v>
      </c>
      <c r="AA75">
        <v>201443.989663341</v>
      </c>
      <c r="AB75">
        <v>56251.505801213803</v>
      </c>
      <c r="AC75">
        <v>3864.4092041613599</v>
      </c>
    </row>
    <row r="76" spans="1:29" x14ac:dyDescent="0.2">
      <c r="A76">
        <v>74</v>
      </c>
      <c r="B76">
        <v>2060</v>
      </c>
      <c r="C76" t="s">
        <v>28</v>
      </c>
      <c r="D76" t="s">
        <v>29</v>
      </c>
      <c r="E76" t="s">
        <v>44</v>
      </c>
      <c r="F76">
        <f t="shared" si="4"/>
        <v>3011036.465762842</v>
      </c>
      <c r="G76">
        <f t="shared" si="5"/>
        <v>0.3608534093352973</v>
      </c>
      <c r="H76">
        <v>105340.716339829</v>
      </c>
      <c r="I76">
        <v>122916.516745356</v>
      </c>
      <c r="J76">
        <v>134764.93978713101</v>
      </c>
      <c r="K76">
        <v>154758.426218345</v>
      </c>
      <c r="L76">
        <v>203264.650884645</v>
      </c>
      <c r="M76">
        <v>199109.23131625299</v>
      </c>
      <c r="N76">
        <v>176154.025651203</v>
      </c>
      <c r="O76">
        <v>221799.942021328</v>
      </c>
      <c r="P76">
        <v>136005.04253765001</v>
      </c>
      <c r="Q76">
        <v>40126.767781584102</v>
      </c>
      <c r="R76">
        <v>2830.0433618352199</v>
      </c>
      <c r="S76">
        <v>94660.643713007506</v>
      </c>
      <c r="T76">
        <v>110546.67478149899</v>
      </c>
      <c r="U76">
        <v>121457.01849257101</v>
      </c>
      <c r="V76">
        <v>140091.19569872101</v>
      </c>
      <c r="W76">
        <v>172523.15880984699</v>
      </c>
      <c r="X76">
        <v>184143.98237572701</v>
      </c>
      <c r="Y76">
        <v>185679.046941765</v>
      </c>
      <c r="Z76">
        <v>246612.26978233701</v>
      </c>
      <c r="AA76">
        <v>180915.01244169599</v>
      </c>
      <c r="AB76">
        <v>71688.622911487299</v>
      </c>
      <c r="AC76">
        <v>5648.53716902424</v>
      </c>
    </row>
    <row r="77" spans="1:29" x14ac:dyDescent="0.2">
      <c r="A77">
        <v>75</v>
      </c>
      <c r="B77">
        <v>2020</v>
      </c>
      <c r="C77" t="s">
        <v>28</v>
      </c>
      <c r="D77" t="s">
        <v>29</v>
      </c>
      <c r="E77" t="s">
        <v>45</v>
      </c>
      <c r="F77">
        <f t="shared" si="4"/>
        <v>8795939.0002329927</v>
      </c>
      <c r="G77">
        <f t="shared" si="5"/>
        <v>0.15053599091557188</v>
      </c>
      <c r="H77">
        <v>464457.98087902402</v>
      </c>
      <c r="I77">
        <v>658756.55433111906</v>
      </c>
      <c r="J77">
        <v>497852.29945507401</v>
      </c>
      <c r="K77">
        <v>682972.34328915598</v>
      </c>
      <c r="L77">
        <v>567677.27594506601</v>
      </c>
      <c r="M77">
        <v>731092.53826233</v>
      </c>
      <c r="N77">
        <v>436464.55195315601</v>
      </c>
      <c r="O77">
        <v>283762.19299240899</v>
      </c>
      <c r="P77">
        <v>93446.498637098601</v>
      </c>
      <c r="Q77">
        <v>15092.011643087</v>
      </c>
      <c r="R77">
        <v>354.739474579719</v>
      </c>
      <c r="S77">
        <v>388448.93142097502</v>
      </c>
      <c r="T77">
        <v>591372.85166887997</v>
      </c>
      <c r="U77">
        <v>494120.796244925</v>
      </c>
      <c r="V77">
        <v>669295.53571084305</v>
      </c>
      <c r="W77">
        <v>568750.94605493394</v>
      </c>
      <c r="X77">
        <v>719164.69173766905</v>
      </c>
      <c r="Y77">
        <v>439277.17164684302</v>
      </c>
      <c r="Z77">
        <v>313650.47390759003</v>
      </c>
      <c r="AA77">
        <v>143240.69506290101</v>
      </c>
      <c r="AB77">
        <v>35530.113036912902</v>
      </c>
      <c r="AC77">
        <v>1157.8068784202801</v>
      </c>
    </row>
    <row r="78" spans="1:29" x14ac:dyDescent="0.2">
      <c r="A78">
        <v>76</v>
      </c>
      <c r="B78">
        <v>2030</v>
      </c>
      <c r="C78" t="s">
        <v>28</v>
      </c>
      <c r="D78" t="s">
        <v>29</v>
      </c>
      <c r="E78" t="s">
        <v>45</v>
      </c>
      <c r="F78">
        <f t="shared" si="4"/>
        <v>8871154.9652037043</v>
      </c>
      <c r="G78">
        <f t="shared" si="5"/>
        <v>0.21707473822375653</v>
      </c>
      <c r="H78">
        <v>383483.21885943902</v>
      </c>
      <c r="I78">
        <v>460633.39597075601</v>
      </c>
      <c r="J78">
        <v>655852.18659552396</v>
      </c>
      <c r="K78">
        <v>494000.58055168798</v>
      </c>
      <c r="L78">
        <v>673851.90967223304</v>
      </c>
      <c r="M78">
        <v>550752.69655795302</v>
      </c>
      <c r="N78">
        <v>682827.17632792098</v>
      </c>
      <c r="O78">
        <v>366376.36066831899</v>
      </c>
      <c r="P78">
        <v>171724.26829262599</v>
      </c>
      <c r="Q78">
        <v>23927.865798778301</v>
      </c>
      <c r="R78">
        <v>1343.4995176167699</v>
      </c>
      <c r="S78">
        <v>344603.39374629298</v>
      </c>
      <c r="T78">
        <v>385571.72228407301</v>
      </c>
      <c r="U78">
        <v>590000.88101351098</v>
      </c>
      <c r="V78">
        <v>492459.95113310998</v>
      </c>
      <c r="W78">
        <v>665263.91079082899</v>
      </c>
      <c r="X78">
        <v>560623.33058907604</v>
      </c>
      <c r="Y78">
        <v>693881.11492257402</v>
      </c>
      <c r="Z78">
        <v>395665.94770811201</v>
      </c>
      <c r="AA78">
        <v>223768.17156441</v>
      </c>
      <c r="AB78">
        <v>50975.5996746542</v>
      </c>
      <c r="AC78">
        <v>3567.7829642083002</v>
      </c>
    </row>
    <row r="79" spans="1:29" x14ac:dyDescent="0.2">
      <c r="A79">
        <v>77</v>
      </c>
      <c r="B79">
        <v>2040</v>
      </c>
      <c r="C79" t="s">
        <v>28</v>
      </c>
      <c r="D79" t="s">
        <v>29</v>
      </c>
      <c r="E79" t="s">
        <v>45</v>
      </c>
      <c r="F79">
        <f t="shared" si="4"/>
        <v>8721010.0133678</v>
      </c>
      <c r="G79">
        <f t="shared" si="5"/>
        <v>0.27068860595603222</v>
      </c>
      <c r="H79">
        <v>390711.62088548701</v>
      </c>
      <c r="I79">
        <v>380325.421616623</v>
      </c>
      <c r="J79">
        <v>458602.526198912</v>
      </c>
      <c r="K79">
        <v>650778.07471997</v>
      </c>
      <c r="L79">
        <v>487403.68164953799</v>
      </c>
      <c r="M79">
        <v>653761.86798187497</v>
      </c>
      <c r="N79">
        <v>514393.03366370098</v>
      </c>
      <c r="O79">
        <v>573177.67206739401</v>
      </c>
      <c r="P79">
        <v>221719.85560164301</v>
      </c>
      <c r="Q79">
        <v>43971.6341010994</v>
      </c>
      <c r="R79">
        <v>2130.0723136522802</v>
      </c>
      <c r="S79">
        <v>351098.93708961701</v>
      </c>
      <c r="T79">
        <v>342050.94488392398</v>
      </c>
      <c r="U79">
        <v>384677.20525134</v>
      </c>
      <c r="V79">
        <v>588017.76253996196</v>
      </c>
      <c r="W79">
        <v>489493.52792368497</v>
      </c>
      <c r="X79">
        <v>655757.097153462</v>
      </c>
      <c r="Y79">
        <v>540913.57118885603</v>
      </c>
      <c r="Z79">
        <v>624992.93533359899</v>
      </c>
      <c r="AA79">
        <v>282280.60543287802</v>
      </c>
      <c r="AB79">
        <v>79633.212674566399</v>
      </c>
      <c r="AC79">
        <v>5118.7530960170398</v>
      </c>
    </row>
    <row r="80" spans="1:29" x14ac:dyDescent="0.2">
      <c r="A80">
        <v>78</v>
      </c>
      <c r="B80">
        <v>2050</v>
      </c>
      <c r="C80" t="s">
        <v>28</v>
      </c>
      <c r="D80" t="s">
        <v>29</v>
      </c>
      <c r="E80" t="s">
        <v>45</v>
      </c>
      <c r="F80">
        <f t="shared" si="4"/>
        <v>8185724.5330248931</v>
      </c>
      <c r="G80">
        <f t="shared" si="5"/>
        <v>0.3057218849808227</v>
      </c>
      <c r="H80">
        <v>308248.86099065002</v>
      </c>
      <c r="I80">
        <v>387494.30127802701</v>
      </c>
      <c r="J80">
        <v>378648.61874262098</v>
      </c>
      <c r="K80">
        <v>455054.469835139</v>
      </c>
      <c r="L80">
        <v>642087.56435281795</v>
      </c>
      <c r="M80">
        <v>472872.35786188801</v>
      </c>
      <c r="N80">
        <v>610601.73225944105</v>
      </c>
      <c r="O80">
        <v>431790.95938831102</v>
      </c>
      <c r="P80">
        <v>346869.73377061897</v>
      </c>
      <c r="Q80">
        <v>56773.480303032098</v>
      </c>
      <c r="R80">
        <v>3914.3800442738302</v>
      </c>
      <c r="S80">
        <v>276996.745598774</v>
      </c>
      <c r="T80">
        <v>348498.37627443997</v>
      </c>
      <c r="U80">
        <v>341257.39499792899</v>
      </c>
      <c r="V80">
        <v>383384.22333108197</v>
      </c>
      <c r="W80">
        <v>584475.729255146</v>
      </c>
      <c r="X80">
        <v>482498.52387914603</v>
      </c>
      <c r="Y80">
        <v>632702.73265475198</v>
      </c>
      <c r="Z80">
        <v>487211.93493906403</v>
      </c>
      <c r="AA80">
        <v>445889.73400205298</v>
      </c>
      <c r="AB80">
        <v>100456.25045414999</v>
      </c>
      <c r="AC80">
        <v>7996.4288115358104</v>
      </c>
    </row>
    <row r="81" spans="1:29" x14ac:dyDescent="0.2">
      <c r="A81">
        <v>79</v>
      </c>
      <c r="B81">
        <v>2060</v>
      </c>
      <c r="C81" t="s">
        <v>28</v>
      </c>
      <c r="D81" t="s">
        <v>29</v>
      </c>
      <c r="E81" t="s">
        <v>45</v>
      </c>
      <c r="F81">
        <f t="shared" si="4"/>
        <v>7405356.6059988448</v>
      </c>
      <c r="G81">
        <f t="shared" si="5"/>
        <v>0.32511246638095026</v>
      </c>
      <c r="H81">
        <v>255505.71492818199</v>
      </c>
      <c r="I81">
        <v>305710.58198529301</v>
      </c>
      <c r="J81">
        <v>385785.891792065</v>
      </c>
      <c r="K81">
        <v>375719.13936862198</v>
      </c>
      <c r="L81">
        <v>448977.65848985303</v>
      </c>
      <c r="M81">
        <v>622944.536409211</v>
      </c>
      <c r="N81">
        <v>441654.20926030597</v>
      </c>
      <c r="O81">
        <v>512550.30788157799</v>
      </c>
      <c r="P81">
        <v>261306.78570810301</v>
      </c>
      <c r="Q81">
        <v>88819.298319073598</v>
      </c>
      <c r="R81">
        <v>5054.00772305175</v>
      </c>
      <c r="S81">
        <v>229601.01552213501</v>
      </c>
      <c r="T81">
        <v>274945.05359279201</v>
      </c>
      <c r="U81">
        <v>347689.868504185</v>
      </c>
      <c r="V81">
        <v>340110.35629674501</v>
      </c>
      <c r="W81">
        <v>381074.83785597899</v>
      </c>
      <c r="X81">
        <v>576123.40209074598</v>
      </c>
      <c r="Y81">
        <v>465535.38785227598</v>
      </c>
      <c r="Z81">
        <v>569888.31310044602</v>
      </c>
      <c r="AA81">
        <v>347592.40911523002</v>
      </c>
      <c r="AB81">
        <v>158680.44042613299</v>
      </c>
      <c r="AC81">
        <v>10087.389776841001</v>
      </c>
    </row>
    <row r="83" spans="1:29" x14ac:dyDescent="0.2">
      <c r="B83" t="s">
        <v>0</v>
      </c>
      <c r="C83" t="s">
        <v>1</v>
      </c>
      <c r="D83" t="s">
        <v>2</v>
      </c>
      <c r="E83" t="s">
        <v>3</v>
      </c>
      <c r="F83" t="s">
        <v>4</v>
      </c>
      <c r="G83" t="s">
        <v>5</v>
      </c>
      <c r="H83" t="s">
        <v>6</v>
      </c>
      <c r="I83" t="s">
        <v>7</v>
      </c>
      <c r="J83" t="s">
        <v>8</v>
      </c>
      <c r="K83" t="s">
        <v>9</v>
      </c>
      <c r="L83" t="s">
        <v>10</v>
      </c>
      <c r="M83" t="s">
        <v>11</v>
      </c>
      <c r="N83" t="s">
        <v>12</v>
      </c>
      <c r="O83" t="s">
        <v>13</v>
      </c>
      <c r="P83" t="s">
        <v>14</v>
      </c>
      <c r="Q83" t="s">
        <v>15</v>
      </c>
      <c r="R83" t="s">
        <v>16</v>
      </c>
      <c r="S83" t="s">
        <v>17</v>
      </c>
      <c r="T83" t="s">
        <v>18</v>
      </c>
      <c r="U83" t="s">
        <v>19</v>
      </c>
      <c r="V83" t="s">
        <v>20</v>
      </c>
      <c r="W83" t="s">
        <v>21</v>
      </c>
      <c r="X83" t="s">
        <v>22</v>
      </c>
      <c r="Y83" t="s">
        <v>23</v>
      </c>
      <c r="Z83" t="s">
        <v>24</v>
      </c>
      <c r="AA83" t="s">
        <v>25</v>
      </c>
      <c r="AB83" t="s">
        <v>26</v>
      </c>
      <c r="AC83" t="s">
        <v>27</v>
      </c>
    </row>
    <row r="84" spans="1:29" x14ac:dyDescent="0.2">
      <c r="B84">
        <v>2020</v>
      </c>
      <c r="F84">
        <f>SUMIF($B$2:$B$81,$B84,F$2:F$81)</f>
        <v>101527453.00143187</v>
      </c>
      <c r="G84">
        <f t="shared" ref="G84:AC88" si="6">SUMIF($B$2:$B$81,$B84,G$2:G$81)</f>
        <v>2.6308591163911443</v>
      </c>
      <c r="H84">
        <f t="shared" si="6"/>
        <v>5680202.50073379</v>
      </c>
      <c r="I84">
        <f t="shared" si="6"/>
        <v>5407643.374974302</v>
      </c>
      <c r="J84">
        <f t="shared" si="6"/>
        <v>5143376.7228915561</v>
      </c>
      <c r="K84">
        <f t="shared" si="6"/>
        <v>8357382.3170303088</v>
      </c>
      <c r="L84">
        <f t="shared" si="6"/>
        <v>7172630.3913928661</v>
      </c>
      <c r="M84">
        <f t="shared" si="6"/>
        <v>8601244.8217256591</v>
      </c>
      <c r="N84">
        <f t="shared" si="6"/>
        <v>6113659.5088140201</v>
      </c>
      <c r="O84">
        <f t="shared" si="6"/>
        <v>3252553.5954844402</v>
      </c>
      <c r="P84">
        <f t="shared" si="6"/>
        <v>1171595.9626638731</v>
      </c>
      <c r="Q84">
        <f t="shared" si="6"/>
        <v>155156.27503639198</v>
      </c>
      <c r="R84">
        <f t="shared" si="6"/>
        <v>3646.9475540980229</v>
      </c>
      <c r="S84">
        <f t="shared" si="6"/>
        <v>4750631.2357661948</v>
      </c>
      <c r="T84">
        <f t="shared" si="6"/>
        <v>4854499.6819256842</v>
      </c>
      <c r="U84">
        <f t="shared" si="6"/>
        <v>5104826.0789084285</v>
      </c>
      <c r="V84">
        <f t="shared" si="6"/>
        <v>8190022.2314696778</v>
      </c>
      <c r="W84">
        <f t="shared" si="6"/>
        <v>7186196.2662071194</v>
      </c>
      <c r="X84">
        <f t="shared" si="6"/>
        <v>8460914.6681743264</v>
      </c>
      <c r="Y84">
        <f t="shared" si="6"/>
        <v>6153056.5206859652</v>
      </c>
      <c r="Z84">
        <f t="shared" si="6"/>
        <v>3595140.5854155445</v>
      </c>
      <c r="AA84">
        <f t="shared" si="6"/>
        <v>1795896.2879561223</v>
      </c>
      <c r="AB84">
        <f t="shared" si="6"/>
        <v>365274.03508560703</v>
      </c>
      <c r="AC84">
        <f t="shared" si="6"/>
        <v>11902.991535901949</v>
      </c>
    </row>
    <row r="85" spans="1:29" x14ac:dyDescent="0.2">
      <c r="B85">
        <v>2030</v>
      </c>
      <c r="F85">
        <f t="shared" ref="F85:U88" si="7">SUMIF($B$2:$B$81,$B85,F$2:F$81)</f>
        <v>101557922.44371444</v>
      </c>
      <c r="G85">
        <f t="shared" si="7"/>
        <v>3.8745092157528105</v>
      </c>
      <c r="H85">
        <f t="shared" si="7"/>
        <v>4196852.1551207416</v>
      </c>
      <c r="I85">
        <f t="shared" si="7"/>
        <v>5633428.8039634228</v>
      </c>
      <c r="J85">
        <f t="shared" si="7"/>
        <v>5383801.8134131758</v>
      </c>
      <c r="K85">
        <f t="shared" si="7"/>
        <v>5103584.114978563</v>
      </c>
      <c r="L85">
        <f t="shared" si="7"/>
        <v>8245777.5772737348</v>
      </c>
      <c r="M85">
        <f t="shared" si="7"/>
        <v>6958787.4957591631</v>
      </c>
      <c r="N85">
        <f t="shared" si="7"/>
        <v>8033406.7264364213</v>
      </c>
      <c r="O85">
        <f t="shared" si="7"/>
        <v>5131918.0702788001</v>
      </c>
      <c r="P85">
        <f t="shared" si="7"/>
        <v>1968346.7356134288</v>
      </c>
      <c r="Q85">
        <f t="shared" si="7"/>
        <v>299998.30249265407</v>
      </c>
      <c r="R85">
        <f t="shared" si="7"/>
        <v>13812.100440705015</v>
      </c>
      <c r="S85">
        <f t="shared" si="7"/>
        <v>3771350.1519245282</v>
      </c>
      <c r="T85">
        <f t="shared" si="7"/>
        <v>4715443.7027548514</v>
      </c>
      <c r="U85">
        <f t="shared" si="7"/>
        <v>4843237.3605470434</v>
      </c>
      <c r="V85">
        <f t="shared" si="6"/>
        <v>5087667.6724939402</v>
      </c>
      <c r="W85">
        <f t="shared" si="6"/>
        <v>8140688.1242448427</v>
      </c>
      <c r="X85">
        <f t="shared" si="6"/>
        <v>7083503.4437704422</v>
      </c>
      <c r="Y85">
        <f t="shared" si="6"/>
        <v>8163455.423586186</v>
      </c>
      <c r="Z85">
        <f t="shared" si="6"/>
        <v>5542184.0621302556</v>
      </c>
      <c r="AA85">
        <f t="shared" si="6"/>
        <v>2564887.0390435327</v>
      </c>
      <c r="AB85">
        <f t="shared" si="6"/>
        <v>639112.30109465646</v>
      </c>
      <c r="AC85">
        <f t="shared" si="6"/>
        <v>36679.266353363833</v>
      </c>
    </row>
    <row r="86" spans="1:29" x14ac:dyDescent="0.2">
      <c r="B86">
        <v>2040</v>
      </c>
      <c r="F86">
        <f t="shared" si="7"/>
        <v>97239581.692108884</v>
      </c>
      <c r="G86">
        <f t="shared" si="6"/>
        <v>4.8964957825052986</v>
      </c>
      <c r="H86">
        <f t="shared" si="6"/>
        <v>3548571.1986690992</v>
      </c>
      <c r="I86">
        <f t="shared" si="6"/>
        <v>4162293.1248628772</v>
      </c>
      <c r="J86">
        <f t="shared" si="6"/>
        <v>5608591.7852629181</v>
      </c>
      <c r="K86">
        <f t="shared" si="6"/>
        <v>5342149.1159374276</v>
      </c>
      <c r="L86">
        <f t="shared" si="6"/>
        <v>5035430.6961960727</v>
      </c>
      <c r="M86">
        <f t="shared" si="6"/>
        <v>7999940.1567380829</v>
      </c>
      <c r="N86">
        <f t="shared" si="6"/>
        <v>6499381.3610641528</v>
      </c>
      <c r="O86">
        <f t="shared" si="6"/>
        <v>6743389.1412928663</v>
      </c>
      <c r="P86">
        <f t="shared" si="6"/>
        <v>3105681.0854993216</v>
      </c>
      <c r="Q86">
        <f t="shared" si="6"/>
        <v>504013.92478201911</v>
      </c>
      <c r="R86">
        <f t="shared" si="6"/>
        <v>26706.020656255518</v>
      </c>
      <c r="S86">
        <f t="shared" si="6"/>
        <v>3188795.8008925109</v>
      </c>
      <c r="T86">
        <f t="shared" si="6"/>
        <v>3743416.0729816929</v>
      </c>
      <c r="U86">
        <f t="shared" si="6"/>
        <v>4704503.9878711393</v>
      </c>
      <c r="V86">
        <f t="shared" si="6"/>
        <v>4826958.2094634324</v>
      </c>
      <c r="W86">
        <f t="shared" si="6"/>
        <v>5057021.1692995187</v>
      </c>
      <c r="X86">
        <f t="shared" si="6"/>
        <v>8024355.3371782433</v>
      </c>
      <c r="Y86">
        <f t="shared" si="6"/>
        <v>6834469.6612472488</v>
      </c>
      <c r="Z86">
        <f t="shared" si="6"/>
        <v>7352991.5397991966</v>
      </c>
      <c r="AA86">
        <f t="shared" si="6"/>
        <v>3953969.4571661586</v>
      </c>
      <c r="AB86">
        <f t="shared" si="6"/>
        <v>912775.90391178895</v>
      </c>
      <c r="AC86">
        <f t="shared" si="6"/>
        <v>64176.94133684643</v>
      </c>
    </row>
    <row r="87" spans="1:29" x14ac:dyDescent="0.2">
      <c r="B87">
        <v>2050</v>
      </c>
      <c r="F87">
        <f t="shared" si="7"/>
        <v>89498515.884345397</v>
      </c>
      <c r="G87">
        <f t="shared" si="6"/>
        <v>5.5848929811595029</v>
      </c>
      <c r="H87">
        <f t="shared" si="6"/>
        <v>3292587.2715305388</v>
      </c>
      <c r="I87">
        <f t="shared" si="6"/>
        <v>3519350.4458538312</v>
      </c>
      <c r="J87">
        <f t="shared" si="6"/>
        <v>4143942.1425789613</v>
      </c>
      <c r="K87">
        <f t="shared" si="6"/>
        <v>5565199.9619765356</v>
      </c>
      <c r="L87">
        <f t="shared" si="6"/>
        <v>5270809.8928160835</v>
      </c>
      <c r="M87">
        <f t="shared" si="6"/>
        <v>4885305.7040970027</v>
      </c>
      <c r="N87">
        <f t="shared" si="6"/>
        <v>7471799.0707459906</v>
      </c>
      <c r="O87">
        <f t="shared" si="6"/>
        <v>5455700.0769165698</v>
      </c>
      <c r="P87">
        <f t="shared" si="6"/>
        <v>4080894.4767773757</v>
      </c>
      <c r="Q87">
        <f t="shared" si="6"/>
        <v>795239.21507455991</v>
      </c>
      <c r="R87">
        <f t="shared" si="6"/>
        <v>44867.608164544865</v>
      </c>
      <c r="S87">
        <f t="shared" si="6"/>
        <v>2958765.0571775283</v>
      </c>
      <c r="T87">
        <f t="shared" si="6"/>
        <v>3165176.6538904067</v>
      </c>
      <c r="U87">
        <f t="shared" si="6"/>
        <v>3734731.4385949867</v>
      </c>
      <c r="V87">
        <f t="shared" si="6"/>
        <v>4688691.1491662133</v>
      </c>
      <c r="W87">
        <f t="shared" si="6"/>
        <v>4797882.137733072</v>
      </c>
      <c r="X87">
        <f t="shared" si="6"/>
        <v>4984754.874620162</v>
      </c>
      <c r="Y87">
        <f t="shared" si="6"/>
        <v>7742244.1505612461</v>
      </c>
      <c r="Z87">
        <f t="shared" si="6"/>
        <v>6155946.8375327857</v>
      </c>
      <c r="AA87">
        <f t="shared" si="6"/>
        <v>5245856.8032459356</v>
      </c>
      <c r="AB87">
        <f t="shared" si="6"/>
        <v>1407113.8379062095</v>
      </c>
      <c r="AC87">
        <f t="shared" si="6"/>
        <v>91657.077384836506</v>
      </c>
    </row>
    <row r="88" spans="1:29" x14ac:dyDescent="0.2">
      <c r="B88">
        <v>2060</v>
      </c>
      <c r="F88">
        <f t="shared" si="7"/>
        <v>79451926.986778498</v>
      </c>
      <c r="G88">
        <f t="shared" si="6"/>
        <v>5.8285228367752264</v>
      </c>
      <c r="H88">
        <f t="shared" si="6"/>
        <v>2804323.0631096191</v>
      </c>
      <c r="I88">
        <f t="shared" si="6"/>
        <v>3265474.4214853803</v>
      </c>
      <c r="J88">
        <f t="shared" si="6"/>
        <v>3503834.1100876275</v>
      </c>
      <c r="K88">
        <f t="shared" si="6"/>
        <v>4111881.8301076163</v>
      </c>
      <c r="L88">
        <f t="shared" si="6"/>
        <v>5490882.1110169087</v>
      </c>
      <c r="M88">
        <f t="shared" si="6"/>
        <v>5113667.367924924</v>
      </c>
      <c r="N88">
        <f t="shared" si="6"/>
        <v>4562786.9590296429</v>
      </c>
      <c r="O88">
        <f t="shared" si="6"/>
        <v>6271965.3610693375</v>
      </c>
      <c r="P88">
        <f t="shared" si="6"/>
        <v>3301624.1305887578</v>
      </c>
      <c r="Q88">
        <f t="shared" si="6"/>
        <v>1044951.8901560924</v>
      </c>
      <c r="R88">
        <f t="shared" si="6"/>
        <v>70792.650251631494</v>
      </c>
      <c r="S88">
        <f t="shared" si="6"/>
        <v>2520003.9980440182</v>
      </c>
      <c r="T88">
        <f t="shared" si="6"/>
        <v>2936849.7288863258</v>
      </c>
      <c r="U88">
        <f t="shared" si="6"/>
        <v>3157833.5209144158</v>
      </c>
      <c r="V88">
        <f t="shared" si="6"/>
        <v>3722178.2117304821</v>
      </c>
      <c r="W88">
        <f t="shared" si="6"/>
        <v>4660447.9545374746</v>
      </c>
      <c r="X88">
        <f t="shared" si="6"/>
        <v>4729319.0147413891</v>
      </c>
      <c r="Y88">
        <f t="shared" si="6"/>
        <v>4809506.5146480501</v>
      </c>
      <c r="Z88">
        <f t="shared" si="6"/>
        <v>6973597.9170849696</v>
      </c>
      <c r="AA88">
        <f t="shared" si="6"/>
        <v>4391847.2397662522</v>
      </c>
      <c r="AB88">
        <f t="shared" si="6"/>
        <v>1866862.5995943258</v>
      </c>
      <c r="AC88">
        <f t="shared" si="6"/>
        <v>141296.39200325293</v>
      </c>
    </row>
  </sheetData>
  <autoFilter ref="A1:AC1" xr:uid="{F1466962-7B17-4414-86B3-981F6EC40A48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6140D-D40A-4BBA-A8C3-DD69B9EA9274}">
  <dimension ref="A1:AP15"/>
  <sheetViews>
    <sheetView workbookViewId="0">
      <selection activeCell="B14" sqref="B14:AP14"/>
    </sheetView>
  </sheetViews>
  <sheetFormatPr defaultRowHeight="14.25" x14ac:dyDescent="0.2"/>
  <cols>
    <col min="2" max="2" width="12.75" bestFit="1" customWidth="1"/>
    <col min="5" max="5" width="11.125" bestFit="1" customWidth="1"/>
    <col min="6" max="6" width="11.75" bestFit="1" customWidth="1"/>
    <col min="7" max="7" width="11.625" customWidth="1"/>
    <col min="8" max="8" width="11.625" style="2" customWidth="1"/>
  </cols>
  <sheetData>
    <row r="1" spans="1:42" s="3" customFormat="1" ht="28.5" x14ac:dyDescent="0.2">
      <c r="A1" s="3" t="s">
        <v>0</v>
      </c>
      <c r="B1" s="3" t="s">
        <v>46</v>
      </c>
      <c r="C1" s="3" t="s">
        <v>2</v>
      </c>
      <c r="D1" s="3" t="s">
        <v>3</v>
      </c>
      <c r="E1" s="3" t="s">
        <v>47</v>
      </c>
      <c r="F1" s="3" t="s">
        <v>48</v>
      </c>
      <c r="G1" s="3" t="s">
        <v>49</v>
      </c>
      <c r="H1" s="4" t="s">
        <v>50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</row>
    <row r="2" spans="1:42" x14ac:dyDescent="0.2">
      <c r="A2">
        <v>2020</v>
      </c>
      <c r="C2" t="s">
        <v>51</v>
      </c>
      <c r="E2" s="1">
        <f>SUMIF('China Population Forecast'!$B$2:$B$81,$A2,'China Population Forecast'!F$2:F$81)</f>
        <v>101527453.00143187</v>
      </c>
      <c r="F2" s="1">
        <f>SUM(L2:P2)+SUM(W2:AA2)</f>
        <v>70483309.527299926</v>
      </c>
      <c r="G2" s="1">
        <v>59870307</v>
      </c>
      <c r="H2" s="2">
        <f>G2/F2</f>
        <v>0.8494253093608034</v>
      </c>
      <c r="J2" s="1">
        <f>SUMIF('China Population Forecast'!$B$2:$B$81,$A2,'China Population Forecast'!H$2:H$81)</f>
        <v>5680202.50073379</v>
      </c>
      <c r="K2" s="1">
        <f>SUMIF('China Population Forecast'!$B$2:$B$81,$A2,'China Population Forecast'!I$2:I$81)</f>
        <v>5407643.374974302</v>
      </c>
      <c r="L2" s="1">
        <f>SUMIF('China Population Forecast'!$B$2:$B$81,$A2,'China Population Forecast'!J$2:J$81)</f>
        <v>5143376.7228915561</v>
      </c>
      <c r="M2" s="1">
        <f>SUMIF('China Population Forecast'!$B$2:$B$81,$A2,'China Population Forecast'!K$2:K$81)</f>
        <v>8357382.3170303088</v>
      </c>
      <c r="N2" s="1">
        <f>SUMIF('China Population Forecast'!$B$2:$B$81,$A2,'China Population Forecast'!L$2:L$81)</f>
        <v>7172630.3913928661</v>
      </c>
      <c r="O2" s="1">
        <f>SUMIF('China Population Forecast'!$B$2:$B$81,$A2,'China Population Forecast'!M$2:M$81)</f>
        <v>8601244.8217256591</v>
      </c>
      <c r="P2" s="1">
        <f>SUMIF('China Population Forecast'!$B$2:$B$81,$A2,'China Population Forecast'!N$2:N$81)</f>
        <v>6113659.5088140201</v>
      </c>
      <c r="Q2" s="1">
        <f>SUMIF('China Population Forecast'!$B$2:$B$81,$A2,'China Population Forecast'!O$2:O$81)</f>
        <v>3252553.5954844402</v>
      </c>
      <c r="R2" s="1">
        <f>SUMIF('China Population Forecast'!$B$2:$B$81,$A2,'China Population Forecast'!P$2:P$81)</f>
        <v>1171595.9626638731</v>
      </c>
      <c r="S2" s="1">
        <f>SUMIF('China Population Forecast'!$B$2:$B$81,$A2,'China Population Forecast'!Q$2:Q$81)</f>
        <v>155156.27503639198</v>
      </c>
      <c r="T2" s="1">
        <f>SUMIF('China Population Forecast'!$B$2:$B$81,$A2,'China Population Forecast'!R$2:R$81)</f>
        <v>3646.9475540980229</v>
      </c>
      <c r="U2" s="1">
        <f>SUMIF('China Population Forecast'!$B$2:$B$81,$A2,'China Population Forecast'!S$2:S$81)</f>
        <v>4750631.2357661948</v>
      </c>
      <c r="V2" s="1">
        <f>SUMIF('China Population Forecast'!$B$2:$B$81,$A2,'China Population Forecast'!T$2:T$81)</f>
        <v>4854499.6819256842</v>
      </c>
      <c r="W2" s="1">
        <f>SUMIF('China Population Forecast'!$B$2:$B$81,$A2,'China Population Forecast'!U$2:U$81)</f>
        <v>5104826.0789084285</v>
      </c>
      <c r="X2" s="1">
        <f>SUMIF('China Population Forecast'!$B$2:$B$81,$A2,'China Population Forecast'!V$2:V$81)</f>
        <v>8190022.2314696778</v>
      </c>
      <c r="Y2" s="1">
        <f>SUMIF('China Population Forecast'!$B$2:$B$81,$A2,'China Population Forecast'!W$2:W$81)</f>
        <v>7186196.2662071194</v>
      </c>
      <c r="Z2" s="1">
        <f>SUMIF('China Population Forecast'!$B$2:$B$81,$A2,'China Population Forecast'!X$2:X$81)</f>
        <v>8460914.6681743264</v>
      </c>
      <c r="AA2" s="1">
        <f>SUMIF('China Population Forecast'!$B$2:$B$81,$A2,'China Population Forecast'!Y$2:Y$81)</f>
        <v>6153056.5206859652</v>
      </c>
      <c r="AB2" s="1">
        <f>SUMIF('China Population Forecast'!$B$2:$B$81,$A2,'China Population Forecast'!Z$2:Z$81)</f>
        <v>3595140.5854155445</v>
      </c>
      <c r="AC2" s="1">
        <f>SUMIF('China Population Forecast'!$B$2:$B$81,$A2,'China Population Forecast'!AA$2:AA$81)</f>
        <v>1795896.2879561223</v>
      </c>
      <c r="AD2" s="1">
        <f>SUMIF('China Population Forecast'!$B$2:$B$81,$A2,'China Population Forecast'!AB$2:AB$81)</f>
        <v>365274.03508560703</v>
      </c>
      <c r="AE2" s="1">
        <f>SUMIF('China Population Forecast'!$B$2:$B$81,$A2,'China Population Forecast'!AC$2:AC$81)</f>
        <v>11902.991535901949</v>
      </c>
    </row>
    <row r="3" spans="1:42" x14ac:dyDescent="0.2">
      <c r="A3">
        <v>2030</v>
      </c>
      <c r="C3" t="s">
        <v>51</v>
      </c>
      <c r="E3" s="1">
        <f>SUMIF('China Population Forecast'!$B$2:$B$81,$A3,'China Population Forecast'!F$2:F$81)</f>
        <v>101557922.44371444</v>
      </c>
      <c r="F3" s="1">
        <f t="shared" ref="F3:F6" si="0">SUM(L3:P3)+SUM(W3:AA3)</f>
        <v>67043909.752503514</v>
      </c>
      <c r="G3" s="1">
        <f>F3*H3</f>
        <v>56948793.782278083</v>
      </c>
      <c r="H3" s="2">
        <f>H2</f>
        <v>0.8494253093608034</v>
      </c>
      <c r="J3" s="1">
        <f>SUMIF('China Population Forecast'!$B$2:$B$81,$A3,'China Population Forecast'!H$2:H$81)</f>
        <v>4196852.1551207416</v>
      </c>
      <c r="K3" s="1">
        <f>SUMIF('China Population Forecast'!$B$2:$B$81,$A3,'China Population Forecast'!I$2:I$81)</f>
        <v>5633428.8039634228</v>
      </c>
      <c r="L3" s="1">
        <f>SUMIF('China Population Forecast'!$B$2:$B$81,$A3,'China Population Forecast'!J$2:J$81)</f>
        <v>5383801.8134131758</v>
      </c>
      <c r="M3" s="1">
        <f>SUMIF('China Population Forecast'!$B$2:$B$81,$A3,'China Population Forecast'!K$2:K$81)</f>
        <v>5103584.114978563</v>
      </c>
      <c r="N3" s="1">
        <f>SUMIF('China Population Forecast'!$B$2:$B$81,$A3,'China Population Forecast'!L$2:L$81)</f>
        <v>8245777.5772737348</v>
      </c>
      <c r="O3" s="1">
        <f>SUMIF('China Population Forecast'!$B$2:$B$81,$A3,'China Population Forecast'!M$2:M$81)</f>
        <v>6958787.4957591631</v>
      </c>
      <c r="P3" s="1">
        <f>SUMIF('China Population Forecast'!$B$2:$B$81,$A3,'China Population Forecast'!N$2:N$81)</f>
        <v>8033406.7264364213</v>
      </c>
      <c r="Q3" s="1">
        <f>SUMIF('China Population Forecast'!$B$2:$B$81,$A3,'China Population Forecast'!O$2:O$81)</f>
        <v>5131918.0702788001</v>
      </c>
      <c r="R3" s="1">
        <f>SUMIF('China Population Forecast'!$B$2:$B$81,$A3,'China Population Forecast'!P$2:P$81)</f>
        <v>1968346.7356134288</v>
      </c>
      <c r="S3" s="1">
        <f>SUMIF('China Population Forecast'!$B$2:$B$81,$A3,'China Population Forecast'!Q$2:Q$81)</f>
        <v>299998.30249265407</v>
      </c>
      <c r="T3" s="1">
        <f>SUMIF('China Population Forecast'!$B$2:$B$81,$A3,'China Population Forecast'!R$2:R$81)</f>
        <v>13812.100440705015</v>
      </c>
      <c r="U3" s="1">
        <f>SUMIF('China Population Forecast'!$B$2:$B$81,$A3,'China Population Forecast'!S$2:S$81)</f>
        <v>3771350.1519245282</v>
      </c>
      <c r="V3" s="1">
        <f>SUMIF('China Population Forecast'!$B$2:$B$81,$A3,'China Population Forecast'!T$2:T$81)</f>
        <v>4715443.7027548514</v>
      </c>
      <c r="W3" s="1">
        <f>SUMIF('China Population Forecast'!$B$2:$B$81,$A3,'China Population Forecast'!U$2:U$81)</f>
        <v>4843237.3605470434</v>
      </c>
      <c r="X3" s="1">
        <f>SUMIF('China Population Forecast'!$B$2:$B$81,$A3,'China Population Forecast'!V$2:V$81)</f>
        <v>5087667.6724939402</v>
      </c>
      <c r="Y3" s="1">
        <f>SUMIF('China Population Forecast'!$B$2:$B$81,$A3,'China Population Forecast'!W$2:W$81)</f>
        <v>8140688.1242448427</v>
      </c>
      <c r="Z3" s="1">
        <f>SUMIF('China Population Forecast'!$B$2:$B$81,$A3,'China Population Forecast'!X$2:X$81)</f>
        <v>7083503.4437704422</v>
      </c>
      <c r="AA3" s="1">
        <f>SUMIF('China Population Forecast'!$B$2:$B$81,$A3,'China Population Forecast'!Y$2:Y$81)</f>
        <v>8163455.423586186</v>
      </c>
      <c r="AB3" s="1">
        <f>SUMIF('China Population Forecast'!$B$2:$B$81,$A3,'China Population Forecast'!Z$2:Z$81)</f>
        <v>5542184.0621302556</v>
      </c>
      <c r="AC3" s="1">
        <f>SUMIF('China Population Forecast'!$B$2:$B$81,$A3,'China Population Forecast'!AA$2:AA$81)</f>
        <v>2564887.0390435327</v>
      </c>
      <c r="AD3" s="1">
        <f>SUMIF('China Population Forecast'!$B$2:$B$81,$A3,'China Population Forecast'!AB$2:AB$81)</f>
        <v>639112.30109465646</v>
      </c>
      <c r="AE3" s="1">
        <f>SUMIF('China Population Forecast'!$B$2:$B$81,$A3,'China Population Forecast'!AC$2:AC$81)</f>
        <v>36679.266353363833</v>
      </c>
    </row>
    <row r="4" spans="1:42" x14ac:dyDescent="0.2">
      <c r="A4">
        <v>2040</v>
      </c>
      <c r="C4" t="s">
        <v>51</v>
      </c>
      <c r="E4" s="1">
        <f>SUMIF('China Population Forecast'!$B$2:$B$81,$A4,'China Population Forecast'!F$2:F$81)</f>
        <v>97239581.692108884</v>
      </c>
      <c r="F4" s="1">
        <f t="shared" si="0"/>
        <v>59932801.480258241</v>
      </c>
      <c r="G4" s="1">
        <f t="shared" ref="G4:G6" si="1">F4*H4</f>
        <v>50908438.438227974</v>
      </c>
      <c r="H4" s="2">
        <f t="shared" ref="H4:H6" si="2">H3</f>
        <v>0.8494253093608034</v>
      </c>
      <c r="J4" s="1">
        <f>SUMIF('China Population Forecast'!$B$2:$B$81,$A4,'China Population Forecast'!H$2:H$81)</f>
        <v>3548571.1986690992</v>
      </c>
      <c r="K4" s="1">
        <f>SUMIF('China Population Forecast'!$B$2:$B$81,$A4,'China Population Forecast'!I$2:I$81)</f>
        <v>4162293.1248628772</v>
      </c>
      <c r="L4" s="1">
        <f>SUMIF('China Population Forecast'!$B$2:$B$81,$A4,'China Population Forecast'!J$2:J$81)</f>
        <v>5608591.7852629181</v>
      </c>
      <c r="M4" s="1">
        <f>SUMIF('China Population Forecast'!$B$2:$B$81,$A4,'China Population Forecast'!K$2:K$81)</f>
        <v>5342149.1159374276</v>
      </c>
      <c r="N4" s="1">
        <f>SUMIF('China Population Forecast'!$B$2:$B$81,$A4,'China Population Forecast'!L$2:L$81)</f>
        <v>5035430.6961960727</v>
      </c>
      <c r="O4" s="1">
        <f>SUMIF('China Population Forecast'!$B$2:$B$81,$A4,'China Population Forecast'!M$2:M$81)</f>
        <v>7999940.1567380829</v>
      </c>
      <c r="P4" s="1">
        <f>SUMIF('China Population Forecast'!$B$2:$B$81,$A4,'China Population Forecast'!N$2:N$81)</f>
        <v>6499381.3610641528</v>
      </c>
      <c r="Q4" s="1">
        <f>SUMIF('China Population Forecast'!$B$2:$B$81,$A4,'China Population Forecast'!O$2:O$81)</f>
        <v>6743389.1412928663</v>
      </c>
      <c r="R4" s="1">
        <f>SUMIF('China Population Forecast'!$B$2:$B$81,$A4,'China Population Forecast'!P$2:P$81)</f>
        <v>3105681.0854993216</v>
      </c>
      <c r="S4" s="1">
        <f>SUMIF('China Population Forecast'!$B$2:$B$81,$A4,'China Population Forecast'!Q$2:Q$81)</f>
        <v>504013.92478201911</v>
      </c>
      <c r="T4" s="1">
        <f>SUMIF('China Population Forecast'!$B$2:$B$81,$A4,'China Population Forecast'!R$2:R$81)</f>
        <v>26706.020656255518</v>
      </c>
      <c r="U4" s="1">
        <f>SUMIF('China Population Forecast'!$B$2:$B$81,$A4,'China Population Forecast'!S$2:S$81)</f>
        <v>3188795.8008925109</v>
      </c>
      <c r="V4" s="1">
        <f>SUMIF('China Population Forecast'!$B$2:$B$81,$A4,'China Population Forecast'!T$2:T$81)</f>
        <v>3743416.0729816929</v>
      </c>
      <c r="W4" s="1">
        <f>SUMIF('China Population Forecast'!$B$2:$B$81,$A4,'China Population Forecast'!U$2:U$81)</f>
        <v>4704503.9878711393</v>
      </c>
      <c r="X4" s="1">
        <f>SUMIF('China Population Forecast'!$B$2:$B$81,$A4,'China Population Forecast'!V$2:V$81)</f>
        <v>4826958.2094634324</v>
      </c>
      <c r="Y4" s="1">
        <f>SUMIF('China Population Forecast'!$B$2:$B$81,$A4,'China Population Forecast'!W$2:W$81)</f>
        <v>5057021.1692995187</v>
      </c>
      <c r="Z4" s="1">
        <f>SUMIF('China Population Forecast'!$B$2:$B$81,$A4,'China Population Forecast'!X$2:X$81)</f>
        <v>8024355.3371782433</v>
      </c>
      <c r="AA4" s="1">
        <f>SUMIF('China Population Forecast'!$B$2:$B$81,$A4,'China Population Forecast'!Y$2:Y$81)</f>
        <v>6834469.6612472488</v>
      </c>
      <c r="AB4" s="1">
        <f>SUMIF('China Population Forecast'!$B$2:$B$81,$A4,'China Population Forecast'!Z$2:Z$81)</f>
        <v>7352991.5397991966</v>
      </c>
      <c r="AC4" s="1">
        <f>SUMIF('China Population Forecast'!$B$2:$B$81,$A4,'China Population Forecast'!AA$2:AA$81)</f>
        <v>3953969.4571661586</v>
      </c>
      <c r="AD4" s="1">
        <f>SUMIF('China Population Forecast'!$B$2:$B$81,$A4,'China Population Forecast'!AB$2:AB$81)</f>
        <v>912775.90391178895</v>
      </c>
      <c r="AE4" s="1">
        <f>SUMIF('China Population Forecast'!$B$2:$B$81,$A4,'China Population Forecast'!AC$2:AC$81)</f>
        <v>64176.94133684643</v>
      </c>
    </row>
    <row r="5" spans="1:42" x14ac:dyDescent="0.2">
      <c r="A5">
        <v>2050</v>
      </c>
      <c r="C5" t="s">
        <v>51</v>
      </c>
      <c r="E5" s="1">
        <f>SUMIF('China Population Forecast'!$B$2:$B$81,$A5,'China Population Forecast'!F$2:F$81)</f>
        <v>89498515.884345397</v>
      </c>
      <c r="F5" s="1">
        <f t="shared" si="0"/>
        <v>53285360.522890255</v>
      </c>
      <c r="G5" s="1">
        <f t="shared" si="1"/>
        <v>45261933.846557997</v>
      </c>
      <c r="H5" s="2">
        <f t="shared" si="2"/>
        <v>0.8494253093608034</v>
      </c>
      <c r="J5" s="1">
        <f>SUMIF('China Population Forecast'!$B$2:$B$81,$A5,'China Population Forecast'!H$2:H$81)</f>
        <v>3292587.2715305388</v>
      </c>
      <c r="K5" s="1">
        <f>SUMIF('China Population Forecast'!$B$2:$B$81,$A5,'China Population Forecast'!I$2:I$81)</f>
        <v>3519350.4458538312</v>
      </c>
      <c r="L5" s="1">
        <f>SUMIF('China Population Forecast'!$B$2:$B$81,$A5,'China Population Forecast'!J$2:J$81)</f>
        <v>4143942.1425789613</v>
      </c>
      <c r="M5" s="1">
        <f>SUMIF('China Population Forecast'!$B$2:$B$81,$A5,'China Population Forecast'!K$2:K$81)</f>
        <v>5565199.9619765356</v>
      </c>
      <c r="N5" s="1">
        <f>SUMIF('China Population Forecast'!$B$2:$B$81,$A5,'China Population Forecast'!L$2:L$81)</f>
        <v>5270809.8928160835</v>
      </c>
      <c r="O5" s="1">
        <f>SUMIF('China Population Forecast'!$B$2:$B$81,$A5,'China Population Forecast'!M$2:M$81)</f>
        <v>4885305.7040970027</v>
      </c>
      <c r="P5" s="1">
        <f>SUMIF('China Population Forecast'!$B$2:$B$81,$A5,'China Population Forecast'!N$2:N$81)</f>
        <v>7471799.0707459906</v>
      </c>
      <c r="Q5" s="1">
        <f>SUMIF('China Population Forecast'!$B$2:$B$81,$A5,'China Population Forecast'!O$2:O$81)</f>
        <v>5455700.0769165698</v>
      </c>
      <c r="R5" s="1">
        <f>SUMIF('China Population Forecast'!$B$2:$B$81,$A5,'China Population Forecast'!P$2:P$81)</f>
        <v>4080894.4767773757</v>
      </c>
      <c r="S5" s="1">
        <f>SUMIF('China Population Forecast'!$B$2:$B$81,$A5,'China Population Forecast'!Q$2:Q$81)</f>
        <v>795239.21507455991</v>
      </c>
      <c r="T5" s="1">
        <f>SUMIF('China Population Forecast'!$B$2:$B$81,$A5,'China Population Forecast'!R$2:R$81)</f>
        <v>44867.608164544865</v>
      </c>
      <c r="U5" s="1">
        <f>SUMIF('China Population Forecast'!$B$2:$B$81,$A5,'China Population Forecast'!S$2:S$81)</f>
        <v>2958765.0571775283</v>
      </c>
      <c r="V5" s="1">
        <f>SUMIF('China Population Forecast'!$B$2:$B$81,$A5,'China Population Forecast'!T$2:T$81)</f>
        <v>3165176.6538904067</v>
      </c>
      <c r="W5" s="1">
        <f>SUMIF('China Population Forecast'!$B$2:$B$81,$A5,'China Population Forecast'!U$2:U$81)</f>
        <v>3734731.4385949867</v>
      </c>
      <c r="X5" s="1">
        <f>SUMIF('China Population Forecast'!$B$2:$B$81,$A5,'China Population Forecast'!V$2:V$81)</f>
        <v>4688691.1491662133</v>
      </c>
      <c r="Y5" s="1">
        <f>SUMIF('China Population Forecast'!$B$2:$B$81,$A5,'China Population Forecast'!W$2:W$81)</f>
        <v>4797882.137733072</v>
      </c>
      <c r="Z5" s="1">
        <f>SUMIF('China Population Forecast'!$B$2:$B$81,$A5,'China Population Forecast'!X$2:X$81)</f>
        <v>4984754.874620162</v>
      </c>
      <c r="AA5" s="1">
        <f>SUMIF('China Population Forecast'!$B$2:$B$81,$A5,'China Population Forecast'!Y$2:Y$81)</f>
        <v>7742244.1505612461</v>
      </c>
      <c r="AB5" s="1">
        <f>SUMIF('China Population Forecast'!$B$2:$B$81,$A5,'China Population Forecast'!Z$2:Z$81)</f>
        <v>6155946.8375327857</v>
      </c>
      <c r="AC5" s="1">
        <f>SUMIF('China Population Forecast'!$B$2:$B$81,$A5,'China Population Forecast'!AA$2:AA$81)</f>
        <v>5245856.8032459356</v>
      </c>
      <c r="AD5" s="1">
        <f>SUMIF('China Population Forecast'!$B$2:$B$81,$A5,'China Population Forecast'!AB$2:AB$81)</f>
        <v>1407113.8379062095</v>
      </c>
      <c r="AE5" s="1">
        <f>SUMIF('China Population Forecast'!$B$2:$B$81,$A5,'China Population Forecast'!AC$2:AC$81)</f>
        <v>91657.077384836506</v>
      </c>
    </row>
    <row r="6" spans="1:42" x14ac:dyDescent="0.2">
      <c r="A6">
        <v>2060</v>
      </c>
      <c r="C6" t="s">
        <v>51</v>
      </c>
      <c r="E6" s="1">
        <f>SUMIF('China Population Forecast'!$B$2:$B$81,$A6,'China Population Forecast'!F$2:F$81)</f>
        <v>79451926.986778498</v>
      </c>
      <c r="F6" s="1">
        <f t="shared" si="0"/>
        <v>43862337.594738528</v>
      </c>
      <c r="G6" s="1">
        <f t="shared" si="1"/>
        <v>37257779.680698775</v>
      </c>
      <c r="H6" s="2">
        <f t="shared" si="2"/>
        <v>0.8494253093608034</v>
      </c>
      <c r="J6" s="1">
        <f>SUMIF('China Population Forecast'!$B$2:$B$81,$A6,'China Population Forecast'!H$2:H$81)</f>
        <v>2804323.0631096191</v>
      </c>
      <c r="K6" s="1">
        <f>SUMIF('China Population Forecast'!$B$2:$B$81,$A6,'China Population Forecast'!I$2:I$81)</f>
        <v>3265474.4214853803</v>
      </c>
      <c r="L6" s="1">
        <f>SUMIF('China Population Forecast'!$B$2:$B$81,$A6,'China Population Forecast'!J$2:J$81)</f>
        <v>3503834.1100876275</v>
      </c>
      <c r="M6" s="1">
        <f>SUMIF('China Population Forecast'!$B$2:$B$81,$A6,'China Population Forecast'!K$2:K$81)</f>
        <v>4111881.8301076163</v>
      </c>
      <c r="N6" s="1">
        <f>SUMIF('China Population Forecast'!$B$2:$B$81,$A6,'China Population Forecast'!L$2:L$81)</f>
        <v>5490882.1110169087</v>
      </c>
      <c r="O6" s="1">
        <f>SUMIF('China Population Forecast'!$B$2:$B$81,$A6,'China Population Forecast'!M$2:M$81)</f>
        <v>5113667.367924924</v>
      </c>
      <c r="P6" s="1">
        <f>SUMIF('China Population Forecast'!$B$2:$B$81,$A6,'China Population Forecast'!N$2:N$81)</f>
        <v>4562786.9590296429</v>
      </c>
      <c r="Q6" s="1">
        <f>SUMIF('China Population Forecast'!$B$2:$B$81,$A6,'China Population Forecast'!O$2:O$81)</f>
        <v>6271965.3610693375</v>
      </c>
      <c r="R6" s="1">
        <f>SUMIF('China Population Forecast'!$B$2:$B$81,$A6,'China Population Forecast'!P$2:P$81)</f>
        <v>3301624.1305887578</v>
      </c>
      <c r="S6" s="1">
        <f>SUMIF('China Population Forecast'!$B$2:$B$81,$A6,'China Population Forecast'!Q$2:Q$81)</f>
        <v>1044951.8901560924</v>
      </c>
      <c r="T6" s="1">
        <f>SUMIF('China Population Forecast'!$B$2:$B$81,$A6,'China Population Forecast'!R$2:R$81)</f>
        <v>70792.650251631494</v>
      </c>
      <c r="U6" s="1">
        <f>SUMIF('China Population Forecast'!$B$2:$B$81,$A6,'China Population Forecast'!S$2:S$81)</f>
        <v>2520003.9980440182</v>
      </c>
      <c r="V6" s="1">
        <f>SUMIF('China Population Forecast'!$B$2:$B$81,$A6,'China Population Forecast'!T$2:T$81)</f>
        <v>2936849.7288863258</v>
      </c>
      <c r="W6" s="1">
        <f>SUMIF('China Population Forecast'!$B$2:$B$81,$A6,'China Population Forecast'!U$2:U$81)</f>
        <v>3157833.5209144158</v>
      </c>
      <c r="X6" s="1">
        <f>SUMIF('China Population Forecast'!$B$2:$B$81,$A6,'China Population Forecast'!V$2:V$81)</f>
        <v>3722178.2117304821</v>
      </c>
      <c r="Y6" s="1">
        <f>SUMIF('China Population Forecast'!$B$2:$B$81,$A6,'China Population Forecast'!W$2:W$81)</f>
        <v>4660447.9545374746</v>
      </c>
      <c r="Z6" s="1">
        <f>SUMIF('China Population Forecast'!$B$2:$B$81,$A6,'China Population Forecast'!X$2:X$81)</f>
        <v>4729319.0147413891</v>
      </c>
      <c r="AA6" s="1">
        <f>SUMIF('China Population Forecast'!$B$2:$B$81,$A6,'China Population Forecast'!Y$2:Y$81)</f>
        <v>4809506.5146480501</v>
      </c>
      <c r="AB6" s="1">
        <f>SUMIF('China Population Forecast'!$B$2:$B$81,$A6,'China Population Forecast'!Z$2:Z$81)</f>
        <v>6973597.9170849696</v>
      </c>
      <c r="AC6" s="1">
        <f>SUMIF('China Population Forecast'!$B$2:$B$81,$A6,'China Population Forecast'!AA$2:AA$81)</f>
        <v>4391847.2397662522</v>
      </c>
      <c r="AD6" s="1">
        <f>SUMIF('China Population Forecast'!$B$2:$B$81,$A6,'China Population Forecast'!AB$2:AB$81)</f>
        <v>1866862.5995943258</v>
      </c>
      <c r="AE6" s="1">
        <f>SUMIF('China Population Forecast'!$B$2:$B$81,$A6,'China Population Forecast'!AC$2:AC$81)</f>
        <v>141296.39200325293</v>
      </c>
    </row>
    <row r="8" spans="1:42" x14ac:dyDescent="0.2">
      <c r="A8">
        <v>2</v>
      </c>
      <c r="B8" s="1">
        <f>G2/10000</f>
        <v>5987.0307000000003</v>
      </c>
    </row>
    <row r="9" spans="1:42" x14ac:dyDescent="0.2">
      <c r="A9">
        <v>3</v>
      </c>
      <c r="B9" s="1">
        <f t="shared" ref="B9:B12" si="3">G3/10000</f>
        <v>5694.879378227808</v>
      </c>
    </row>
    <row r="10" spans="1:42" x14ac:dyDescent="0.2">
      <c r="A10">
        <v>4</v>
      </c>
      <c r="B10" s="1">
        <f t="shared" si="3"/>
        <v>5090.8438438227977</v>
      </c>
    </row>
    <row r="11" spans="1:42" x14ac:dyDescent="0.2">
      <c r="A11">
        <v>5</v>
      </c>
      <c r="B11" s="1">
        <f t="shared" si="3"/>
        <v>4526.1933846557995</v>
      </c>
    </row>
    <row r="12" spans="1:42" x14ac:dyDescent="0.2">
      <c r="A12">
        <v>6</v>
      </c>
      <c r="B12" s="1">
        <f t="shared" si="3"/>
        <v>3725.7779680698773</v>
      </c>
    </row>
    <row r="14" spans="1:4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  <c r="AG14">
        <v>2051</v>
      </c>
      <c r="AH14">
        <v>2052</v>
      </c>
      <c r="AI14">
        <v>2053</v>
      </c>
      <c r="AJ14">
        <v>2054</v>
      </c>
      <c r="AK14">
        <v>2055</v>
      </c>
      <c r="AL14">
        <v>2056</v>
      </c>
      <c r="AM14">
        <v>2057</v>
      </c>
      <c r="AN14">
        <v>2058</v>
      </c>
      <c r="AO14">
        <v>2059</v>
      </c>
      <c r="AP14">
        <v>2060</v>
      </c>
    </row>
    <row r="15" spans="1:42" x14ac:dyDescent="0.2">
      <c r="B15">
        <f>ROUND(((0.1*B14-200)^3*6.3433-(0.1*B14-200)^2*145.92+(0.1*B14-200)*272.16+5984.6)*10000,0)</f>
        <v>59959864</v>
      </c>
      <c r="C15">
        <f t="shared" ref="C15:AP15" si="4">ROUND(((0.1*C14-200)^3*6.3433-(0.1*C14-200)^2*145.92+(0.1*C14-200)*272.16+5984.6)*10000,0)</f>
        <v>59713741</v>
      </c>
      <c r="D15">
        <f t="shared" si="4"/>
        <v>59446427</v>
      </c>
      <c r="E15">
        <f t="shared" si="4"/>
        <v>59158301</v>
      </c>
      <c r="F15">
        <f t="shared" si="4"/>
        <v>58849746</v>
      </c>
      <c r="G15">
        <f t="shared" si="4"/>
        <v>58521141</v>
      </c>
      <c r="H15">
        <f t="shared" si="4"/>
        <v>58172866</v>
      </c>
      <c r="I15">
        <f t="shared" si="4"/>
        <v>57805304</v>
      </c>
      <c r="J15">
        <f t="shared" si="4"/>
        <v>57418833</v>
      </c>
      <c r="K15">
        <f t="shared" si="4"/>
        <v>57013835</v>
      </c>
      <c r="L15">
        <f t="shared" si="4"/>
        <v>56590691</v>
      </c>
      <c r="M15">
        <f t="shared" si="4"/>
        <v>56149781</v>
      </c>
      <c r="N15">
        <f t="shared" si="4"/>
        <v>55691485</v>
      </c>
      <c r="O15">
        <f t="shared" si="4"/>
        <v>55216184</v>
      </c>
      <c r="P15">
        <f t="shared" si="4"/>
        <v>54724259</v>
      </c>
      <c r="Q15">
        <f t="shared" si="4"/>
        <v>54216090</v>
      </c>
      <c r="R15">
        <f t="shared" si="4"/>
        <v>53692058</v>
      </c>
      <c r="S15">
        <f t="shared" si="4"/>
        <v>53152544</v>
      </c>
      <c r="T15">
        <f t="shared" si="4"/>
        <v>52597928</v>
      </c>
      <c r="U15">
        <f t="shared" si="4"/>
        <v>52028590</v>
      </c>
      <c r="V15">
        <f t="shared" si="4"/>
        <v>51444912</v>
      </c>
      <c r="W15">
        <f t="shared" si="4"/>
        <v>50847274</v>
      </c>
      <c r="X15">
        <f t="shared" si="4"/>
        <v>50236056</v>
      </c>
      <c r="Y15">
        <f t="shared" si="4"/>
        <v>49611640</v>
      </c>
      <c r="Z15">
        <f t="shared" si="4"/>
        <v>48974405</v>
      </c>
      <c r="AA15">
        <f t="shared" si="4"/>
        <v>48324732</v>
      </c>
      <c r="AB15">
        <f t="shared" si="4"/>
        <v>47663002</v>
      </c>
      <c r="AC15">
        <f t="shared" si="4"/>
        <v>46989596</v>
      </c>
      <c r="AD15">
        <f t="shared" si="4"/>
        <v>46304894</v>
      </c>
      <c r="AE15">
        <f t="shared" si="4"/>
        <v>45609277</v>
      </c>
      <c r="AF15">
        <f t="shared" si="4"/>
        <v>44903125</v>
      </c>
      <c r="AG15">
        <f t="shared" si="4"/>
        <v>44186819</v>
      </c>
      <c r="AH15">
        <f t="shared" si="4"/>
        <v>43460739</v>
      </c>
      <c r="AI15">
        <f t="shared" si="4"/>
        <v>42725267</v>
      </c>
      <c r="AJ15">
        <f t="shared" si="4"/>
        <v>41980782</v>
      </c>
      <c r="AK15">
        <f t="shared" si="4"/>
        <v>41227665</v>
      </c>
      <c r="AL15">
        <f t="shared" si="4"/>
        <v>40466298</v>
      </c>
      <c r="AM15">
        <f t="shared" si="4"/>
        <v>39697060</v>
      </c>
      <c r="AN15">
        <f t="shared" si="4"/>
        <v>38920331</v>
      </c>
      <c r="AO15">
        <f t="shared" si="4"/>
        <v>38136494</v>
      </c>
      <c r="AP15">
        <f t="shared" si="4"/>
        <v>37345928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1E028-5C17-4251-ABC0-98D79F149330}">
  <dimension ref="B2:AQ16"/>
  <sheetViews>
    <sheetView workbookViewId="0">
      <selection activeCell="B17" sqref="B17"/>
    </sheetView>
  </sheetViews>
  <sheetFormatPr defaultRowHeight="14.25" x14ac:dyDescent="0.2"/>
  <cols>
    <col min="2" max="2" width="27.625" customWidth="1"/>
    <col min="3" max="3" width="12" bestFit="1" customWidth="1"/>
    <col min="4" max="43" width="10.125" bestFit="1" customWidth="1"/>
  </cols>
  <sheetData>
    <row r="2" spans="2:43" x14ac:dyDescent="0.2"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</row>
    <row r="3" spans="2:43" x14ac:dyDescent="0.2">
      <c r="B3" s="16" t="s">
        <v>446</v>
      </c>
      <c r="C3">
        <v>14332</v>
      </c>
      <c r="D3">
        <v>16614</v>
      </c>
      <c r="E3">
        <v>19228</v>
      </c>
      <c r="F3">
        <v>22844</v>
      </c>
      <c r="G3">
        <v>26404</v>
      </c>
      <c r="H3">
        <v>29688</v>
      </c>
      <c r="I3">
        <v>33321</v>
      </c>
      <c r="J3">
        <v>37618</v>
      </c>
      <c r="K3">
        <v>41904</v>
      </c>
      <c r="L3">
        <v>47652</v>
      </c>
      <c r="M3">
        <v>51825</v>
      </c>
      <c r="N3">
        <v>57270</v>
      </c>
      <c r="O3">
        <v>62539</v>
      </c>
      <c r="P3">
        <v>68081</v>
      </c>
      <c r="Q3">
        <v>73593</v>
      </c>
      <c r="R3">
        <v>81446</v>
      </c>
      <c r="S3">
        <v>87749</v>
      </c>
    </row>
    <row r="4" spans="2:43" x14ac:dyDescent="0.2">
      <c r="B4" s="22" t="s">
        <v>445</v>
      </c>
      <c r="C4">
        <v>0.23436441895908319</v>
      </c>
      <c r="D4">
        <v>0.22555916594478426</v>
      </c>
      <c r="E4">
        <v>0.21703709711742236</v>
      </c>
      <c r="F4">
        <v>0.20142712631579188</v>
      </c>
      <c r="G4">
        <v>0.18686068900134839</v>
      </c>
      <c r="H4">
        <v>0.18725304660343919</v>
      </c>
      <c r="I4">
        <v>0.17519707002278173</v>
      </c>
      <c r="J4">
        <v>0.16210590836123626</v>
      </c>
      <c r="K4">
        <v>0.15841295765019273</v>
      </c>
      <c r="L4">
        <v>0.15505846920337668</v>
      </c>
      <c r="M4">
        <v>0.15347603355213138</v>
      </c>
      <c r="N4">
        <v>0.15348055216320364</v>
      </c>
      <c r="O4">
        <v>0.15135052654071177</v>
      </c>
      <c r="P4">
        <v>0.14520448257929888</v>
      </c>
      <c r="Q4">
        <v>0.14029452814745572</v>
      </c>
      <c r="R4">
        <v>0.13851126202725372</v>
      </c>
      <c r="S4">
        <v>0.13765067798823424</v>
      </c>
    </row>
    <row r="5" spans="2:43" x14ac:dyDescent="0.2">
      <c r="B5" s="16" t="s">
        <v>444</v>
      </c>
      <c r="C5">
        <f t="shared" ref="C5:S5" si="0">C3*C4</f>
        <v>3358.9108525215802</v>
      </c>
      <c r="D5">
        <f t="shared" si="0"/>
        <v>3747.4399830066454</v>
      </c>
      <c r="E5">
        <f t="shared" si="0"/>
        <v>4173.189303373797</v>
      </c>
      <c r="F5">
        <f t="shared" si="0"/>
        <v>4601.4012735579499</v>
      </c>
      <c r="G5">
        <f t="shared" si="0"/>
        <v>4933.8696323916029</v>
      </c>
      <c r="H5">
        <f t="shared" si="0"/>
        <v>5559.1684475629027</v>
      </c>
      <c r="I5">
        <f t="shared" si="0"/>
        <v>5837.74157022911</v>
      </c>
      <c r="J5">
        <f t="shared" si="0"/>
        <v>6098.1000607329852</v>
      </c>
      <c r="K5">
        <f t="shared" si="0"/>
        <v>6638.1365773736761</v>
      </c>
      <c r="L5">
        <f t="shared" si="0"/>
        <v>7388.8461744793058</v>
      </c>
      <c r="M5">
        <f t="shared" si="0"/>
        <v>7953.8954388392085</v>
      </c>
      <c r="N5">
        <f t="shared" si="0"/>
        <v>8789.8312223866724</v>
      </c>
      <c r="O5">
        <f t="shared" si="0"/>
        <v>9465.3105793295726</v>
      </c>
      <c r="P5">
        <f t="shared" si="0"/>
        <v>9885.6663784812481</v>
      </c>
      <c r="Q5">
        <f t="shared" si="0"/>
        <v>10324.695209955709</v>
      </c>
      <c r="R5">
        <f t="shared" si="0"/>
        <v>11281.188247071706</v>
      </c>
      <c r="S5">
        <f t="shared" si="0"/>
        <v>12078.709342789567</v>
      </c>
    </row>
    <row r="6" spans="2:43" x14ac:dyDescent="0.2">
      <c r="B6" s="16" t="s">
        <v>443</v>
      </c>
      <c r="D6" s="2">
        <f t="shared" ref="D6:S6" si="1">(D5-C5)/C5</f>
        <v>0.11567116471501206</v>
      </c>
      <c r="E6" s="2">
        <f t="shared" si="1"/>
        <v>0.11361071085802005</v>
      </c>
      <c r="F6" s="2">
        <f t="shared" si="1"/>
        <v>0.10261024340256188</v>
      </c>
      <c r="G6" s="2">
        <f t="shared" si="1"/>
        <v>7.2253719914450718E-2</v>
      </c>
      <c r="H6" s="2">
        <f t="shared" si="1"/>
        <v>0.12673598245606615</v>
      </c>
      <c r="I6" s="2">
        <f t="shared" si="1"/>
        <v>5.0110574143212322E-2</v>
      </c>
      <c r="J6" s="2">
        <f t="shared" si="1"/>
        <v>4.4599180585799217E-2</v>
      </c>
      <c r="K6" s="2">
        <f t="shared" si="1"/>
        <v>8.8558159305732867E-2</v>
      </c>
      <c r="L6" s="2">
        <f t="shared" si="1"/>
        <v>0.11309041149657117</v>
      </c>
      <c r="M6" s="2">
        <f t="shared" si="1"/>
        <v>7.6473274854679446E-2</v>
      </c>
      <c r="N6" s="2">
        <f t="shared" si="1"/>
        <v>0.1050976581192599</v>
      </c>
      <c r="O6" s="2">
        <f t="shared" si="1"/>
        <v>7.6847818786614841E-2</v>
      </c>
      <c r="P6" s="2">
        <f t="shared" si="1"/>
        <v>4.4410143294151605E-2</v>
      </c>
      <c r="Q6" s="2">
        <f t="shared" si="1"/>
        <v>4.4410646148257932E-2</v>
      </c>
      <c r="R6" s="2">
        <f t="shared" si="1"/>
        <v>9.2641285545522686E-2</v>
      </c>
      <c r="S6" s="2">
        <f t="shared" si="1"/>
        <v>7.0694777735392872E-2</v>
      </c>
    </row>
    <row r="7" spans="2:43" x14ac:dyDescent="0.2">
      <c r="B7" s="21" t="s">
        <v>442</v>
      </c>
      <c r="C7" s="2">
        <f>AVERAGE(D6:S6)</f>
        <v>8.36134844600816E-2</v>
      </c>
      <c r="E7" s="2">
        <f>AVERAGE(I6:S6)</f>
        <v>7.335763000138136E-2</v>
      </c>
    </row>
    <row r="10" spans="2:43" x14ac:dyDescent="0.2">
      <c r="B10" t="s">
        <v>447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2:43" x14ac:dyDescent="0.2">
      <c r="C13">
        <v>2020</v>
      </c>
      <c r="D13">
        <v>2021</v>
      </c>
      <c r="E13">
        <v>2022</v>
      </c>
      <c r="F13">
        <v>2023</v>
      </c>
      <c r="G13">
        <v>2024</v>
      </c>
      <c r="H13">
        <v>2025</v>
      </c>
      <c r="I13">
        <v>2026</v>
      </c>
      <c r="J13">
        <v>2027</v>
      </c>
      <c r="K13">
        <v>2028</v>
      </c>
      <c r="L13">
        <v>2029</v>
      </c>
      <c r="M13">
        <v>2030</v>
      </c>
      <c r="N13">
        <v>2031</v>
      </c>
      <c r="O13">
        <v>2032</v>
      </c>
      <c r="P13">
        <v>2033</v>
      </c>
      <c r="Q13">
        <v>2034</v>
      </c>
      <c r="R13">
        <v>2035</v>
      </c>
      <c r="S13">
        <v>2036</v>
      </c>
      <c r="T13">
        <v>2037</v>
      </c>
      <c r="U13">
        <v>2038</v>
      </c>
      <c r="V13">
        <v>2039</v>
      </c>
      <c r="W13">
        <v>2040</v>
      </c>
      <c r="X13">
        <v>2041</v>
      </c>
      <c r="Y13">
        <v>2042</v>
      </c>
      <c r="Z13">
        <v>2043</v>
      </c>
      <c r="AA13">
        <v>2044</v>
      </c>
      <c r="AB13">
        <v>2045</v>
      </c>
      <c r="AC13">
        <v>2046</v>
      </c>
      <c r="AD13">
        <v>2047</v>
      </c>
      <c r="AE13">
        <v>2048</v>
      </c>
      <c r="AF13">
        <v>2049</v>
      </c>
      <c r="AG13">
        <v>2050</v>
      </c>
      <c r="AH13">
        <v>2051</v>
      </c>
      <c r="AI13">
        <v>2052</v>
      </c>
      <c r="AJ13">
        <v>2053</v>
      </c>
      <c r="AK13">
        <v>2054</v>
      </c>
      <c r="AL13">
        <v>2055</v>
      </c>
      <c r="AM13">
        <v>2056</v>
      </c>
      <c r="AN13">
        <v>2057</v>
      </c>
      <c r="AO13">
        <v>2058</v>
      </c>
      <c r="AP13">
        <v>2059</v>
      </c>
      <c r="AQ13">
        <v>2060</v>
      </c>
    </row>
    <row r="14" spans="2:43" s="50" customFormat="1" x14ac:dyDescent="0.2">
      <c r="B14" s="50" t="s">
        <v>464</v>
      </c>
      <c r="C14" s="50">
        <f>'Employment Forecast'!B15</f>
        <v>59959864</v>
      </c>
      <c r="D14" s="50">
        <f>'Employment Forecast'!C15</f>
        <v>59713741</v>
      </c>
      <c r="E14" s="50">
        <f>'Employment Forecast'!D15</f>
        <v>59446427</v>
      </c>
      <c r="F14" s="50">
        <f>'Employment Forecast'!E15</f>
        <v>59158301</v>
      </c>
      <c r="G14" s="50">
        <f>'Employment Forecast'!F15</f>
        <v>58849746</v>
      </c>
      <c r="H14" s="50">
        <f>'Employment Forecast'!G15</f>
        <v>58521141</v>
      </c>
      <c r="I14" s="50">
        <f>'Employment Forecast'!H15</f>
        <v>58172866</v>
      </c>
      <c r="J14" s="50">
        <f>'Employment Forecast'!I15</f>
        <v>57805304</v>
      </c>
      <c r="K14" s="50">
        <f>'Employment Forecast'!J15</f>
        <v>57418833</v>
      </c>
      <c r="L14" s="50">
        <f>'Employment Forecast'!K15</f>
        <v>57013835</v>
      </c>
      <c r="M14" s="50">
        <f>'Employment Forecast'!L15</f>
        <v>56590691</v>
      </c>
      <c r="N14" s="50">
        <f>'Employment Forecast'!M15</f>
        <v>56149781</v>
      </c>
      <c r="O14" s="50">
        <f>'Employment Forecast'!N15</f>
        <v>55691485</v>
      </c>
      <c r="P14" s="50">
        <f>'Employment Forecast'!O15</f>
        <v>55216184</v>
      </c>
      <c r="Q14" s="50">
        <f>'Employment Forecast'!P15</f>
        <v>54724259</v>
      </c>
      <c r="R14" s="50">
        <f>'Employment Forecast'!Q15</f>
        <v>54216090</v>
      </c>
      <c r="S14" s="50">
        <f>'Employment Forecast'!R15</f>
        <v>53692058</v>
      </c>
      <c r="T14" s="50">
        <f>'Employment Forecast'!S15</f>
        <v>53152544</v>
      </c>
      <c r="U14" s="50">
        <f>'Employment Forecast'!T15</f>
        <v>52597928</v>
      </c>
      <c r="V14" s="50">
        <f>'Employment Forecast'!U15</f>
        <v>52028590</v>
      </c>
      <c r="W14" s="50">
        <f>'Employment Forecast'!V15</f>
        <v>51444912</v>
      </c>
      <c r="X14" s="50">
        <f>'Employment Forecast'!W15</f>
        <v>50847274</v>
      </c>
      <c r="Y14" s="50">
        <f>'Employment Forecast'!X15</f>
        <v>50236056</v>
      </c>
      <c r="Z14" s="50">
        <f>'Employment Forecast'!Y15</f>
        <v>49611640</v>
      </c>
      <c r="AA14" s="50">
        <f>'Employment Forecast'!Z15</f>
        <v>48974405</v>
      </c>
      <c r="AB14" s="50">
        <f>'Employment Forecast'!AA15</f>
        <v>48324732</v>
      </c>
      <c r="AC14" s="50">
        <f>'Employment Forecast'!AB15</f>
        <v>47663002</v>
      </c>
      <c r="AD14" s="50">
        <f>'Employment Forecast'!AC15</f>
        <v>46989596</v>
      </c>
      <c r="AE14" s="50">
        <f>'Employment Forecast'!AD15</f>
        <v>46304894</v>
      </c>
      <c r="AF14" s="50">
        <f>'Employment Forecast'!AE15</f>
        <v>45609277</v>
      </c>
      <c r="AG14" s="50">
        <f>'Employment Forecast'!AF15</f>
        <v>44903125</v>
      </c>
      <c r="AH14" s="50">
        <f>'Employment Forecast'!AG15</f>
        <v>44186819</v>
      </c>
      <c r="AI14" s="50">
        <f>'Employment Forecast'!AH15</f>
        <v>43460739</v>
      </c>
      <c r="AJ14" s="50">
        <f>'Employment Forecast'!AI15</f>
        <v>42725267</v>
      </c>
      <c r="AK14" s="50">
        <f>'Employment Forecast'!AJ15</f>
        <v>41980782</v>
      </c>
      <c r="AL14" s="50">
        <f>'Employment Forecast'!AK15</f>
        <v>41227665</v>
      </c>
      <c r="AM14" s="50">
        <f>'Employment Forecast'!AL15</f>
        <v>40466298</v>
      </c>
      <c r="AN14" s="50">
        <f>'Employment Forecast'!AM15</f>
        <v>39697060</v>
      </c>
      <c r="AO14" s="50">
        <f>'Employment Forecast'!AN15</f>
        <v>38920331</v>
      </c>
      <c r="AP14" s="50">
        <f>'Employment Forecast'!AO15</f>
        <v>38136494</v>
      </c>
      <c r="AQ14" s="50">
        <f>'Employment Forecast'!AP15</f>
        <v>37345928</v>
      </c>
    </row>
    <row r="15" spans="2:43" s="1" customFormat="1" x14ac:dyDescent="0.2">
      <c r="B15" s="1" t="s">
        <v>465</v>
      </c>
      <c r="C15" s="1">
        <f>'Wage Extrapolation'!AA17</f>
        <v>11940.814590033382</v>
      </c>
      <c r="D15" s="1">
        <f>'Wage Extrapolation'!AA18</f>
        <v>12591.363264018513</v>
      </c>
      <c r="E15" s="1">
        <f>'Wage Extrapolation'!AA19</f>
        <v>13261.699247285276</v>
      </c>
      <c r="F15" s="1">
        <f>'Wage Extrapolation'!AA20</f>
        <v>13932.132730297893</v>
      </c>
      <c r="G15" s="1">
        <f>'Wage Extrapolation'!AA21</f>
        <v>14615.245231278395</v>
      </c>
      <c r="H15" s="1">
        <f>'Wage Extrapolation'!AA22</f>
        <v>15314.063032565178</v>
      </c>
      <c r="I15" s="1">
        <f>'Wage Extrapolation'!AA23</f>
        <v>16003.277126574381</v>
      </c>
      <c r="J15" s="1">
        <f>'Wage Extrapolation'!AA24</f>
        <v>16696.134062957666</v>
      </c>
      <c r="K15" s="1">
        <f>'Wage Extrapolation'!AA25</f>
        <v>17408.110886456703</v>
      </c>
      <c r="L15" s="1">
        <f>'Wage Extrapolation'!AA26</f>
        <v>18123.709327608183</v>
      </c>
      <c r="M15" s="1">
        <f>'Wage Extrapolation'!AA27</f>
        <v>18844.388854684701</v>
      </c>
      <c r="N15" s="1">
        <f>'Wage Extrapolation'!AA28</f>
        <v>19568.79642582023</v>
      </c>
      <c r="O15" s="1">
        <f>'Wage Extrapolation'!AA29</f>
        <v>20304.417455141665</v>
      </c>
      <c r="P15" s="1">
        <f>'Wage Extrapolation'!AA30</f>
        <v>21049.902433340252</v>
      </c>
      <c r="Q15" s="1">
        <f>'Wage Extrapolation'!AA31</f>
        <v>21791.88754514177</v>
      </c>
      <c r="R15" s="1">
        <f>'Wage Extrapolation'!AA32</f>
        <v>22539.116215686106</v>
      </c>
      <c r="S15" s="1">
        <f>'Wage Extrapolation'!AA33</f>
        <v>23302.261596074237</v>
      </c>
      <c r="T15" s="1">
        <f>'Wage Extrapolation'!AA34</f>
        <v>24063.5319625386</v>
      </c>
      <c r="U15" s="1">
        <f>'Wage Extrapolation'!AA35</f>
        <v>24841.053873361107</v>
      </c>
      <c r="V15" s="1">
        <f>'Wage Extrapolation'!AA36</f>
        <v>25619.573067875979</v>
      </c>
      <c r="W15" s="1">
        <f>'Wage Extrapolation'!AA37</f>
        <v>26402.299637327978</v>
      </c>
      <c r="X15" s="1">
        <f>'Wage Extrapolation'!AA38</f>
        <v>27197.836850580206</v>
      </c>
      <c r="Y15" s="1">
        <f>'Wage Extrapolation'!AA39</f>
        <v>27995.953975519009</v>
      </c>
      <c r="Z15" s="1">
        <f>'Wage Extrapolation'!AA40</f>
        <v>28802.674693932684</v>
      </c>
      <c r="AA15" s="1">
        <f>'Wage Extrapolation'!AA41</f>
        <v>29613.44077643604</v>
      </c>
      <c r="AB15" s="1">
        <f>'Wage Extrapolation'!AA42</f>
        <v>30437.625181514864</v>
      </c>
      <c r="AC15" s="1">
        <f>'Wage Extrapolation'!AA43</f>
        <v>31270.239258981554</v>
      </c>
      <c r="AD15" s="1">
        <f>'Wage Extrapolation'!AA44</f>
        <v>32101.899595187857</v>
      </c>
      <c r="AE15" s="1">
        <f>'Wage Extrapolation'!AA45</f>
        <v>32942.06121985089</v>
      </c>
      <c r="AF15" s="1">
        <f>'Wage Extrapolation'!AA46</f>
        <v>33791.739135048061</v>
      </c>
      <c r="AG15" s="1">
        <f>'Wage Extrapolation'!AA47</f>
        <v>34645.509011890375</v>
      </c>
      <c r="AH15" s="1">
        <f>'Wage Extrapolation'!AA48</f>
        <v>35510.014477597048</v>
      </c>
      <c r="AI15" s="1">
        <f>'Wage Extrapolation'!AA49</f>
        <v>36374.278211039964</v>
      </c>
      <c r="AJ15" s="1">
        <f>'Wage Extrapolation'!AA50</f>
        <v>37241.878909616331</v>
      </c>
      <c r="AK15" s="1">
        <f>'Wage Extrapolation'!AA51</f>
        <v>38119.409391599409</v>
      </c>
      <c r="AL15" s="1">
        <f>'Wage Extrapolation'!AA52</f>
        <v>38993.572810135171</v>
      </c>
      <c r="AM15" s="1">
        <f>'Wage Extrapolation'!AA53</f>
        <v>39879.311355966034</v>
      </c>
      <c r="AN15" s="1">
        <f>'Wage Extrapolation'!AA54</f>
        <v>40765.437202894362</v>
      </c>
      <c r="AO15" s="1">
        <f>'Wage Extrapolation'!AA55</f>
        <v>41651.103156292447</v>
      </c>
      <c r="AP15" s="1">
        <f>'Wage Extrapolation'!AA56</f>
        <v>42541.997137641934</v>
      </c>
      <c r="AQ15" s="1">
        <f>'Wage Extrapolation'!AA57</f>
        <v>43430.07924832702</v>
      </c>
    </row>
    <row r="16" spans="2:43" s="50" customFormat="1" x14ac:dyDescent="0.2">
      <c r="B16" s="50" t="s">
        <v>466</v>
      </c>
      <c r="C16" s="50">
        <f>C14*C15</f>
        <v>715969618867.61731</v>
      </c>
      <c r="D16" s="50">
        <f t="shared" ref="D16:AQ16" si="2">D14*D15</f>
        <v>751877404784.51611</v>
      </c>
      <c r="E16" s="50">
        <f t="shared" si="2"/>
        <v>788360636199.6991</v>
      </c>
      <c r="F16" s="50">
        <f t="shared" si="2"/>
        <v>824201301630.91455</v>
      </c>
      <c r="G16" s="50">
        <f t="shared" si="2"/>
        <v>860103469588.44482</v>
      </c>
      <c r="H16" s="50">
        <f t="shared" si="2"/>
        <v>896196442011.6344</v>
      </c>
      <c r="I16" s="50">
        <f t="shared" si="2"/>
        <v>930956495845.07654</v>
      </c>
      <c r="J16" s="50">
        <f t="shared" si="2"/>
        <v>965125105134.02307</v>
      </c>
      <c r="K16" s="50">
        <f t="shared" si="2"/>
        <v>999553411834.93945</v>
      </c>
      <c r="L16" s="50">
        <f t="shared" si="2"/>
        <v>1033302173192.2139</v>
      </c>
      <c r="M16" s="50">
        <f t="shared" si="2"/>
        <v>1066416986759.3058</v>
      </c>
      <c r="N16" s="50">
        <f t="shared" si="2"/>
        <v>1098783633743.3887</v>
      </c>
      <c r="O16" s="50">
        <f t="shared" si="2"/>
        <v>1130783160136.7603</v>
      </c>
      <c r="P16" s="50">
        <f t="shared" si="2"/>
        <v>1162295285941.363</v>
      </c>
      <c r="Q16" s="50">
        <f t="shared" si="2"/>
        <v>1192544898119.2124</v>
      </c>
      <c r="R16" s="50">
        <f t="shared" si="2"/>
        <v>1221982753270.0974</v>
      </c>
      <c r="S16" s="50">
        <f t="shared" si="2"/>
        <v>1251146381147.5906</v>
      </c>
      <c r="T16" s="50">
        <f t="shared" si="2"/>
        <v>1279037941434.2393</v>
      </c>
      <c r="U16" s="50">
        <f t="shared" si="2"/>
        <v>1306587963075.1687</v>
      </c>
      <c r="V16" s="50">
        <f t="shared" si="2"/>
        <v>1332950263123.5615</v>
      </c>
      <c r="W16" s="50">
        <f t="shared" si="2"/>
        <v>1358263981439.9697</v>
      </c>
      <c r="X16" s="50">
        <f t="shared" si="2"/>
        <v>1382935862548.7488</v>
      </c>
      <c r="Y16" s="50">
        <f t="shared" si="2"/>
        <v>1406406311687.5955</v>
      </c>
      <c r="Z16" s="50">
        <f t="shared" si="2"/>
        <v>1428947927952.4985</v>
      </c>
      <c r="AA16" s="50">
        <f t="shared" si="2"/>
        <v>1450300642028.6931</v>
      </c>
      <c r="AB16" s="50">
        <f t="shared" si="2"/>
        <v>1470890079613.1572</v>
      </c>
      <c r="AC16" s="50">
        <f t="shared" si="2"/>
        <v>1490433476341.3164</v>
      </c>
      <c r="AD16" s="50">
        <f t="shared" si="2"/>
        <v>1508455292810.4409</v>
      </c>
      <c r="AE16" s="50">
        <f t="shared" si="2"/>
        <v>1525378652926.7061</v>
      </c>
      <c r="AF16" s="50">
        <f t="shared" si="2"/>
        <v>1541216790522.1475</v>
      </c>
      <c r="AG16" s="50">
        <f t="shared" si="2"/>
        <v>1555691621849.54</v>
      </c>
      <c r="AH16" s="50">
        <f t="shared" si="2"/>
        <v>1569074582408.9602</v>
      </c>
      <c r="AI16" s="50">
        <f t="shared" si="2"/>
        <v>1580853011643.3948</v>
      </c>
      <c r="AJ16" s="50">
        <f t="shared" si="2"/>
        <v>1591169219995.0266</v>
      </c>
      <c r="AK16" s="50">
        <f t="shared" si="2"/>
        <v>1600282615637.4873</v>
      </c>
      <c r="AL16" s="50">
        <f t="shared" si="2"/>
        <v>1607613956969.3613</v>
      </c>
      <c r="AM16" s="50">
        <f t="shared" si="2"/>
        <v>1613768097365.3057</v>
      </c>
      <c r="AN16" s="50">
        <f t="shared" si="2"/>
        <v>1618268006569.5295</v>
      </c>
      <c r="AO16" s="50">
        <f t="shared" si="2"/>
        <v>1621074721358.0469</v>
      </c>
      <c r="AP16" s="50">
        <f t="shared" si="2"/>
        <v>1622402618587.6987</v>
      </c>
      <c r="AQ16" s="50">
        <f t="shared" si="2"/>
        <v>1621936612642.3149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7FDEC-DF69-415F-96C6-5A13121ECB1D}">
  <dimension ref="A1:BD62"/>
  <sheetViews>
    <sheetView topLeftCell="G4" zoomScaleNormal="100" workbookViewId="0">
      <selection activeCell="AB17" sqref="AB17"/>
    </sheetView>
  </sheetViews>
  <sheetFormatPr defaultRowHeight="14.25" x14ac:dyDescent="0.2"/>
  <cols>
    <col min="2" max="3" width="0" hidden="1" customWidth="1"/>
    <col min="6" max="6" width="0" hidden="1" customWidth="1"/>
    <col min="9" max="9" width="0" hidden="1" customWidth="1"/>
    <col min="12" max="13" width="9" hidden="1" customWidth="1"/>
    <col min="14" max="14" width="9" style="23"/>
    <col min="15" max="15" width="9" style="2"/>
    <col min="16" max="16" width="9" hidden="1" customWidth="1"/>
    <col min="17" max="17" width="9" style="23"/>
    <col min="19" max="19" width="9" style="23"/>
    <col min="21" max="21" width="9" style="23"/>
    <col min="22" max="22" width="9" style="2"/>
    <col min="23" max="23" width="9" style="23"/>
    <col min="24" max="24" width="9" style="2"/>
    <col min="25" max="25" width="9" style="2" customWidth="1"/>
    <col min="26" max="28" width="9" style="2"/>
    <col min="33" max="33" width="10.125" bestFit="1" customWidth="1"/>
    <col min="34" max="34" width="10.125" customWidth="1"/>
    <col min="35" max="35" width="10.125" bestFit="1" customWidth="1"/>
    <col min="36" max="41" width="10.125" customWidth="1"/>
  </cols>
  <sheetData>
    <row r="1" spans="1:40" s="3" customFormat="1" ht="28.5" customHeight="1" x14ac:dyDescent="0.2">
      <c r="C1" s="48" t="s">
        <v>463</v>
      </c>
      <c r="D1" s="48"/>
      <c r="E1" s="48"/>
      <c r="F1" s="48" t="s">
        <v>462</v>
      </c>
      <c r="G1" s="48"/>
      <c r="H1" s="48"/>
      <c r="I1" s="48" t="s">
        <v>461</v>
      </c>
      <c r="J1" s="48"/>
      <c r="K1" s="48"/>
      <c r="M1" s="48" t="s">
        <v>460</v>
      </c>
      <c r="N1" s="48"/>
      <c r="O1" s="48"/>
      <c r="P1" s="48" t="s">
        <v>459</v>
      </c>
      <c r="Q1" s="48"/>
      <c r="R1" s="48"/>
      <c r="S1" s="49" t="s">
        <v>458</v>
      </c>
      <c r="T1" s="49"/>
      <c r="U1" s="49" t="s">
        <v>457</v>
      </c>
      <c r="V1" s="49"/>
      <c r="W1" s="49" t="s">
        <v>456</v>
      </c>
      <c r="X1" s="49"/>
      <c r="Y1" s="49" t="s">
        <v>455</v>
      </c>
      <c r="Z1" s="49"/>
      <c r="AA1" s="49" t="s">
        <v>454</v>
      </c>
      <c r="AB1" s="49"/>
      <c r="AC1" s="48" t="s">
        <v>453</v>
      </c>
      <c r="AD1" s="48"/>
      <c r="AE1" s="48" t="s">
        <v>452</v>
      </c>
      <c r="AF1" s="48"/>
      <c r="AG1" s="48" t="s">
        <v>451</v>
      </c>
      <c r="AH1" s="48"/>
      <c r="AI1" s="48" t="s">
        <v>450</v>
      </c>
      <c r="AJ1" s="48"/>
      <c r="AK1" s="48" t="s">
        <v>449</v>
      </c>
      <c r="AL1" s="48"/>
      <c r="AM1" s="48" t="s">
        <v>448</v>
      </c>
      <c r="AN1" s="48"/>
    </row>
    <row r="2" spans="1:40" x14ac:dyDescent="0.15">
      <c r="A2" s="44">
        <v>2005</v>
      </c>
      <c r="B2">
        <v>0.22555916594478426</v>
      </c>
      <c r="C2" s="47">
        <v>15947.51</v>
      </c>
      <c r="D2" s="45">
        <f>C2*B2</f>
        <v>3597.1070544961062</v>
      </c>
      <c r="E2" s="2"/>
      <c r="F2" s="46">
        <v>17307.911873236379</v>
      </c>
      <c r="G2" s="45">
        <f>F2*B2</f>
        <v>3903.958166373026</v>
      </c>
      <c r="H2" s="2"/>
      <c r="I2">
        <v>16614</v>
      </c>
      <c r="J2" s="45">
        <f>I2*B2</f>
        <v>3747.4399830066454</v>
      </c>
      <c r="K2" s="2"/>
    </row>
    <row r="3" spans="1:40" x14ac:dyDescent="0.15">
      <c r="A3" s="44">
        <v>2006</v>
      </c>
      <c r="B3">
        <v>0.21703709711742236</v>
      </c>
      <c r="C3" s="47">
        <v>18967.799999999996</v>
      </c>
      <c r="D3" s="45">
        <f>C3*B3</f>
        <v>4116.7162507038429</v>
      </c>
      <c r="E3" s="2">
        <f>D3/D2-1</f>
        <v>0.14445196885599088</v>
      </c>
      <c r="F3" s="46">
        <v>20442.842876295599</v>
      </c>
      <c r="G3" s="45">
        <f>F3*B3</f>
        <v>4436.8552746987734</v>
      </c>
      <c r="H3" s="2">
        <f>G3/G2-1</f>
        <v>0.13650174659039327</v>
      </c>
      <c r="I3">
        <v>19228</v>
      </c>
      <c r="J3" s="45">
        <f>I3*B3</f>
        <v>4173.189303373797</v>
      </c>
      <c r="K3" s="2">
        <f>(J3-J2)/J2</f>
        <v>0.11361071085802005</v>
      </c>
    </row>
    <row r="4" spans="1:40" x14ac:dyDescent="0.15">
      <c r="A4" s="44">
        <v>2007</v>
      </c>
      <c r="B4">
        <v>0.20142712631579188</v>
      </c>
      <c r="C4" s="47">
        <v>22718.060000000005</v>
      </c>
      <c r="D4" s="45">
        <f>C4*B4</f>
        <v>4576.0335412697395</v>
      </c>
      <c r="E4" s="2">
        <f>D4/D3-1</f>
        <v>0.11157370646747067</v>
      </c>
      <c r="F4" s="46">
        <v>24328.731211763243</v>
      </c>
      <c r="G4" s="45">
        <f>F4*B4</f>
        <v>4900.4664148947832</v>
      </c>
      <c r="H4" s="2">
        <f>G4/G3-1</f>
        <v>0.10449093141256105</v>
      </c>
      <c r="I4">
        <v>22844</v>
      </c>
      <c r="J4" s="45">
        <f>I4*B4</f>
        <v>4601.4012735579499</v>
      </c>
      <c r="K4" s="2">
        <f>(J4-J3)/J3</f>
        <v>0.10261024340256188</v>
      </c>
    </row>
    <row r="5" spans="1:40" x14ac:dyDescent="0.15">
      <c r="A5" s="44">
        <v>2008</v>
      </c>
      <c r="B5">
        <v>0.18686068900134839</v>
      </c>
      <c r="C5" s="47">
        <v>27106.22</v>
      </c>
      <c r="D5" s="45">
        <f>C5*B5</f>
        <v>5065.0869454221302</v>
      </c>
      <c r="E5" s="2">
        <f>D5/D4-1</f>
        <v>0.10687277524121686</v>
      </c>
      <c r="F5" s="46">
        <v>28860.966780238501</v>
      </c>
      <c r="G5" s="45">
        <f>F5*B5</f>
        <v>5392.980137800394</v>
      </c>
      <c r="H5" s="2">
        <f>G5/G4-1</f>
        <v>0.10050343808267592</v>
      </c>
      <c r="I5">
        <v>26404</v>
      </c>
      <c r="J5" s="45">
        <f>I5*B5</f>
        <v>4933.8696323916029</v>
      </c>
      <c r="K5" s="2">
        <f>(J5-J4)/J4</f>
        <v>7.2253719914450718E-2</v>
      </c>
    </row>
    <row r="6" spans="1:40" x14ac:dyDescent="0.15">
      <c r="A6" s="44">
        <v>2009</v>
      </c>
      <c r="B6">
        <v>0.18725304660343919</v>
      </c>
      <c r="C6" s="47">
        <v>29540.800000000003</v>
      </c>
      <c r="D6" s="45">
        <f>C6*B6</f>
        <v>5531.6047991028772</v>
      </c>
      <c r="E6" s="2">
        <f>D6/D5-1</f>
        <v>9.2104609201701937E-2</v>
      </c>
      <c r="F6" s="46">
        <v>31281.622279875046</v>
      </c>
      <c r="G6" s="45">
        <f>F6*B6</f>
        <v>5857.5790746046241</v>
      </c>
      <c r="H6" s="2">
        <f>G6/G5-1</f>
        <v>8.6148831431395401E-2</v>
      </c>
      <c r="I6">
        <v>29688</v>
      </c>
      <c r="J6" s="45">
        <f>I6*B6</f>
        <v>5559.1684475629027</v>
      </c>
      <c r="K6" s="2">
        <f>(J6-J5)/J5</f>
        <v>0.12673598245606615</v>
      </c>
    </row>
    <row r="7" spans="1:40" x14ac:dyDescent="0.15">
      <c r="A7" s="44">
        <v>2010</v>
      </c>
      <c r="B7">
        <v>0.17519707002278173</v>
      </c>
      <c r="C7" s="47">
        <v>33922.49</v>
      </c>
      <c r="D7" s="45">
        <f>C7*B7</f>
        <v>5943.1208558771123</v>
      </c>
      <c r="E7" s="2">
        <f>D7/D6-1</f>
        <v>7.439361120681931E-2</v>
      </c>
      <c r="F7" s="46">
        <v>35599.212928953719</v>
      </c>
      <c r="G7" s="45">
        <f>F7*B7</f>
        <v>6236.8778002698218</v>
      </c>
      <c r="H7" s="2">
        <f>G7/G6-1</f>
        <v>6.4753496424766466E-2</v>
      </c>
      <c r="I7">
        <v>33321</v>
      </c>
      <c r="J7" s="45">
        <f>I7*B7</f>
        <v>5837.74157022911</v>
      </c>
      <c r="K7" s="2">
        <f>(J7-J6)/J6</f>
        <v>5.0110574143212322E-2</v>
      </c>
    </row>
    <row r="8" spans="1:40" x14ac:dyDescent="0.15">
      <c r="A8" s="44">
        <v>2011</v>
      </c>
      <c r="B8">
        <v>0.16210590836123626</v>
      </c>
      <c r="C8" s="47">
        <v>39064.930000000008</v>
      </c>
      <c r="D8" s="45">
        <f>C8*B8</f>
        <v>6332.6559627181105</v>
      </c>
      <c r="E8" s="2">
        <f>D8/D7-1</f>
        <v>6.5543864290726894E-2</v>
      </c>
      <c r="F8" s="46">
        <v>40581</v>
      </c>
      <c r="G8" s="45">
        <f>F8*B8</f>
        <v>6578.4198672073289</v>
      </c>
      <c r="H8" s="2">
        <f>G8/G7-1</f>
        <v>5.4761705756481316E-2</v>
      </c>
      <c r="I8">
        <v>37618</v>
      </c>
      <c r="J8" s="45">
        <f>I8*B8</f>
        <v>6098.1000607329852</v>
      </c>
      <c r="K8" s="2">
        <f>(J8-J7)/J7</f>
        <v>4.4599180585799217E-2</v>
      </c>
    </row>
    <row r="9" spans="1:40" x14ac:dyDescent="0.15">
      <c r="A9" s="44">
        <v>2012</v>
      </c>
      <c r="B9">
        <v>0.15841295765019273</v>
      </c>
      <c r="C9" s="47">
        <v>42957.31</v>
      </c>
      <c r="D9" s="45">
        <f>C9*B9</f>
        <v>6804.9945297962004</v>
      </c>
      <c r="E9" s="2">
        <f>D9/D8-1</f>
        <v>7.4587751151943493E-2</v>
      </c>
      <c r="F9" s="46">
        <v>44347.61</v>
      </c>
      <c r="G9" s="45">
        <f>F9*B9</f>
        <v>7025.2360648172635</v>
      </c>
      <c r="H9" s="2">
        <f>G9/G8-1</f>
        <v>6.7921507995751806E-2</v>
      </c>
      <c r="I9">
        <v>41904</v>
      </c>
      <c r="J9" s="45">
        <f>I9*B9</f>
        <v>6638.1365773736761</v>
      </c>
      <c r="K9" s="2">
        <f>(J9-J8)/J8</f>
        <v>8.8558159305732867E-2</v>
      </c>
    </row>
    <row r="10" spans="1:40" x14ac:dyDescent="0.15">
      <c r="A10" s="44">
        <v>2013</v>
      </c>
      <c r="B10">
        <v>0.15505846920337668</v>
      </c>
      <c r="C10" s="47">
        <v>47344.33</v>
      </c>
      <c r="D10" s="45">
        <f>C10*B10</f>
        <v>7341.1393352595032</v>
      </c>
      <c r="E10" s="2">
        <f>D10/D9-1</f>
        <v>7.8786956126966956E-2</v>
      </c>
      <c r="F10" s="46">
        <v>48673.11</v>
      </c>
      <c r="G10" s="45">
        <f>F10*B10</f>
        <v>7547.1779279675657</v>
      </c>
      <c r="H10" s="2">
        <f>G10/G9-1</f>
        <v>7.4295277530133541E-2</v>
      </c>
      <c r="I10">
        <v>47652</v>
      </c>
      <c r="J10" s="45">
        <f>I10*B10</f>
        <v>7388.8461744793058</v>
      </c>
      <c r="K10" s="2">
        <f>(J10-J9)/J9</f>
        <v>0.11309041149657117</v>
      </c>
    </row>
    <row r="11" spans="1:40" x14ac:dyDescent="0.15">
      <c r="A11" s="44">
        <v>2014</v>
      </c>
      <c r="B11">
        <v>0.15347603355213138</v>
      </c>
      <c r="C11" s="47">
        <v>50774.84</v>
      </c>
      <c r="D11" s="45">
        <f>C11*B11</f>
        <v>7792.7210474441017</v>
      </c>
      <c r="E11" s="2">
        <f>D11/D10-1</f>
        <v>6.1513845680009283E-2</v>
      </c>
      <c r="F11" s="46">
        <v>51932.94</v>
      </c>
      <c r="G11" s="45">
        <f>F11*B11</f>
        <v>7970.4616419008262</v>
      </c>
      <c r="H11" s="2">
        <f>G11/G10-1</f>
        <v>5.6085031779189665E-2</v>
      </c>
      <c r="I11">
        <v>51825</v>
      </c>
      <c r="J11" s="45">
        <f>I11*B11</f>
        <v>7953.8954388392085</v>
      </c>
      <c r="K11" s="2">
        <f>(J11-J10)/J10</f>
        <v>7.6473274854679446E-2</v>
      </c>
    </row>
    <row r="12" spans="1:40" x14ac:dyDescent="0.15">
      <c r="A12" s="44">
        <v>2015</v>
      </c>
      <c r="B12">
        <v>0.15348055216320364</v>
      </c>
      <c r="C12" s="47">
        <v>55288.79</v>
      </c>
      <c r="D12" s="45">
        <f>C12*B12</f>
        <v>8485.7540176354123</v>
      </c>
      <c r="E12" s="2">
        <f>D12/D11-1</f>
        <v>8.8933373332876542E-2</v>
      </c>
      <c r="F12" s="46">
        <v>56204.93</v>
      </c>
      <c r="G12" s="45">
        <f>F12*B12</f>
        <v>8626.3636906942083</v>
      </c>
      <c r="H12" s="2">
        <f>G12/G11-1</f>
        <v>8.2291600946336141E-2</v>
      </c>
      <c r="I12">
        <v>57270</v>
      </c>
      <c r="J12" s="45">
        <f>I12*B12</f>
        <v>8789.8312223866724</v>
      </c>
      <c r="K12" s="2">
        <f>(J12-J11)/J11</f>
        <v>0.1050976581192599</v>
      </c>
    </row>
    <row r="13" spans="1:40" x14ac:dyDescent="0.15">
      <c r="A13" s="44">
        <v>2016</v>
      </c>
      <c r="B13">
        <v>0.15135052654071177</v>
      </c>
      <c r="C13" s="47">
        <v>58762.459060600799</v>
      </c>
      <c r="D13" s="45">
        <f>C13*B13</f>
        <v>8893.7291196489496</v>
      </c>
      <c r="E13" s="2">
        <f>D13/D12-1</f>
        <v>4.8077648864870204E-2</v>
      </c>
      <c r="F13" s="46">
        <v>59239.34</v>
      </c>
      <c r="G13" s="45">
        <f>F13*B13</f>
        <v>8965.9053009242471</v>
      </c>
      <c r="H13" s="2">
        <f>G13/G12-1</f>
        <v>3.9360919896795465E-2</v>
      </c>
      <c r="I13">
        <v>62539</v>
      </c>
      <c r="J13" s="45">
        <f>I13*B13</f>
        <v>9465.3105793295726</v>
      </c>
      <c r="K13" s="2">
        <f>(J13-J12)/J12</f>
        <v>7.6847818786614841E-2</v>
      </c>
    </row>
    <row r="14" spans="1:40" x14ac:dyDescent="0.15">
      <c r="A14" s="44">
        <v>2017</v>
      </c>
      <c r="B14">
        <v>0.14520448257929888</v>
      </c>
      <c r="C14" s="47">
        <v>63012.096474988793</v>
      </c>
      <c r="D14" s="45">
        <f>C14*B14</f>
        <v>9149.6388648876109</v>
      </c>
      <c r="E14" s="2">
        <f>D14/D13-1</f>
        <v>2.8774178052407562E-2</v>
      </c>
      <c r="F14" s="46">
        <v>62993.2</v>
      </c>
      <c r="G14" s="45">
        <f>F14*B14</f>
        <v>9146.8950120142908</v>
      </c>
      <c r="H14" s="2">
        <f>G14/G13-1</f>
        <v>2.0186440188185717E-2</v>
      </c>
      <c r="I14">
        <v>68081</v>
      </c>
      <c r="J14" s="45">
        <f>I14*B14</f>
        <v>9885.6663784812481</v>
      </c>
      <c r="K14" s="2">
        <f>(J14-J13)/J13</f>
        <v>4.4410143294151605E-2</v>
      </c>
      <c r="AD14" s="24"/>
    </row>
    <row r="15" spans="1:40" x14ac:dyDescent="0.15">
      <c r="A15" s="44">
        <v>2018</v>
      </c>
      <c r="B15">
        <v>0.14029452814745572</v>
      </c>
      <c r="C15" s="47">
        <v>66648.87</v>
      </c>
      <c r="D15" s="45">
        <f>C15*B15</f>
        <v>9350.4717682111168</v>
      </c>
      <c r="E15" s="2">
        <f>D15/D14-1</f>
        <v>2.1949817505280578E-2</v>
      </c>
      <c r="F15" s="46">
        <v>66284.31</v>
      </c>
      <c r="G15" s="45">
        <f>F15*B15</f>
        <v>9299.3259950296797</v>
      </c>
      <c r="H15" s="2">
        <f>G15/G14-1</f>
        <v>1.6664778902039767E-2</v>
      </c>
      <c r="I15">
        <v>73593</v>
      </c>
      <c r="J15" s="45">
        <f>I15*B15</f>
        <v>10324.695209955709</v>
      </c>
      <c r="K15" s="2">
        <f>(J15-J14)/J14</f>
        <v>4.4410646148257932E-2</v>
      </c>
      <c r="AD15" s="24"/>
      <c r="AH15" s="24"/>
      <c r="AJ15" s="24"/>
      <c r="AL15" s="24"/>
      <c r="AN15" s="24"/>
    </row>
    <row r="16" spans="1:40" x14ac:dyDescent="0.15">
      <c r="A16" s="44">
        <v>2019</v>
      </c>
      <c r="B16">
        <v>0.13851126202725372</v>
      </c>
      <c r="C16" s="47">
        <v>70540.479999999996</v>
      </c>
      <c r="D16" s="45">
        <f>C16*B16</f>
        <v>9770.6509088082494</v>
      </c>
      <c r="E16" s="2">
        <f>D16/D15-1</f>
        <v>4.4936678171214828E-2</v>
      </c>
      <c r="F16" s="46">
        <v>69900.89</v>
      </c>
      <c r="G16" s="45">
        <f>F16*B16</f>
        <v>9682.0604907282395</v>
      </c>
      <c r="H16" s="2">
        <f>G16/G15-1</f>
        <v>4.11572296640772E-2</v>
      </c>
      <c r="I16">
        <v>81446</v>
      </c>
      <c r="J16" s="45">
        <f>I16*B16</f>
        <v>11281.188247071706</v>
      </c>
      <c r="K16" s="2">
        <f>(J16-J15)/J15</f>
        <v>9.2641285545522686E-2</v>
      </c>
      <c r="L16">
        <v>0.15348055216320364</v>
      </c>
      <c r="M16" s="23">
        <v>64136.24029888583</v>
      </c>
      <c r="N16" s="23">
        <f>M16*L16</f>
        <v>9843.6655747449095</v>
      </c>
      <c r="P16" s="1">
        <f>M16/BD19</f>
        <v>63483.429402160422</v>
      </c>
      <c r="Q16" s="23">
        <f>P16*L16</f>
        <v>9743.471797857339</v>
      </c>
      <c r="S16" s="43">
        <f>J16</f>
        <v>11281.188247071706</v>
      </c>
      <c r="U16" s="45">
        <f>J16</f>
        <v>11281.188247071706</v>
      </c>
      <c r="W16" s="45">
        <f>J16</f>
        <v>11281.188247071706</v>
      </c>
      <c r="Y16" s="45">
        <f>J16</f>
        <v>11281.188247071706</v>
      </c>
      <c r="AA16" s="45">
        <f>J16</f>
        <v>11281.188247071706</v>
      </c>
      <c r="AC16" s="1">
        <f>AC$60*EXP(AC$61*$N16)</f>
        <v>11332.287930693317</v>
      </c>
      <c r="AE16" s="1">
        <f>AE$60*EXP(AE$61*$Q16)</f>
        <v>11180.694806714137</v>
      </c>
      <c r="AG16" s="1">
        <f>N16*AG$60+AG$61</f>
        <v>10856.08119070634</v>
      </c>
      <c r="AI16" s="1">
        <f>Q16*AI$60+AI$61</f>
        <v>10746.120099623016</v>
      </c>
      <c r="AK16" s="1">
        <f>N16^2*AK$60+N16*AK$61+AK$62</f>
        <v>11324.008443251198</v>
      </c>
      <c r="AM16" s="1">
        <f>Q16^2*AM$60+Q16*AM$61+AM$62</f>
        <v>11278.290039901171</v>
      </c>
    </row>
    <row r="17" spans="1:56" x14ac:dyDescent="0.15">
      <c r="A17" s="44">
        <v>2020</v>
      </c>
      <c r="B17">
        <v>0.13765067798823424</v>
      </c>
      <c r="C17" s="47">
        <v>73128.998999999996</v>
      </c>
      <c r="D17" s="45">
        <f>C17*B17</f>
        <v>10066.256292950904</v>
      </c>
      <c r="E17" s="2">
        <f>D17/D16-1</f>
        <v>3.0254420805902127E-2</v>
      </c>
      <c r="F17" s="46">
        <v>72151.350000000006</v>
      </c>
      <c r="G17" s="45">
        <f>F17*B17</f>
        <v>9931.6822452663855</v>
      </c>
      <c r="H17" s="2">
        <f>G17/G16-1</f>
        <v>2.5781883389097704E-2</v>
      </c>
      <c r="I17">
        <v>87749</v>
      </c>
      <c r="J17" s="45">
        <f>I17*B17</f>
        <v>12078.709342789567</v>
      </c>
      <c r="K17" s="2">
        <f>(J17-J16)/J16</f>
        <v>7.0694777735392872E-2</v>
      </c>
      <c r="L17">
        <v>0.15348055216320364</v>
      </c>
      <c r="M17" s="23">
        <v>67834.237698913625</v>
      </c>
      <c r="N17" s="23">
        <f>M17*L17</f>
        <v>10411.236257599267</v>
      </c>
      <c r="O17" s="2">
        <f>N17/N16-1</f>
        <v>5.7658468641044403E-2</v>
      </c>
      <c r="P17" s="1">
        <f>M17/BD20</f>
        <v>66821.52474879846</v>
      </c>
      <c r="Q17" s="23">
        <f>P17*L17</f>
        <v>10255.804514832766</v>
      </c>
      <c r="R17" s="2">
        <f>Q17/Q16-1</f>
        <v>5.2582152194261322E-2</v>
      </c>
      <c r="S17" s="43">
        <f>S16*(1+T17)</f>
        <v>12224.44770525949</v>
      </c>
      <c r="T17" s="33">
        <f>'Past Wage'!$C$7</f>
        <v>8.36134844600816E-2</v>
      </c>
      <c r="U17" s="41">
        <f>U16*(1+V17)</f>
        <v>12120.856823940756</v>
      </c>
      <c r="V17" s="31">
        <f>$O17*V$60+V$61</f>
        <v>7.4430862997699299E-2</v>
      </c>
      <c r="W17" s="42">
        <f>W16*(1+X17)</f>
        <v>12127.15550485868</v>
      </c>
      <c r="X17" s="29">
        <f>$R17*X$60+X$61</f>
        <v>7.4989197880512587E-2</v>
      </c>
      <c r="Y17" s="41">
        <f>Y16*(1+Z17)</f>
        <v>11950.182282954367</v>
      </c>
      <c r="Z17" s="31">
        <f>$O17*Z$60+Z$61</f>
        <v>5.9301734997314164E-2</v>
      </c>
      <c r="AA17" s="40">
        <f>AA16*(1+AB17)</f>
        <v>11940.814590033382</v>
      </c>
      <c r="AB17" s="39">
        <f>$R17*AB$60+AB$61</f>
        <v>5.8471353240018599E-2</v>
      </c>
      <c r="AC17" s="38">
        <f>AC$60*EXP(AC$61*$N17)</f>
        <v>12505.387919569837</v>
      </c>
      <c r="AD17" s="37">
        <f>AC17/AC16-1</f>
        <v>0.10351837122839047</v>
      </c>
      <c r="AE17" s="36">
        <f>AE$60*EXP(AE$61*$Q17)</f>
        <v>12302.622373036324</v>
      </c>
      <c r="AF17" s="35">
        <f>AE17/AE16-1</f>
        <v>0.10034506671700361</v>
      </c>
      <c r="AG17" s="34">
        <f>N17*AG$60+AG$61</f>
        <v>11553.966102344059</v>
      </c>
      <c r="AH17" s="33">
        <f>AG17/AG16-1</f>
        <v>6.4285159568920891E-2</v>
      </c>
      <c r="AI17" s="32">
        <f>Q17*AI$60+AI$61</f>
        <v>11420.647108138523</v>
      </c>
      <c r="AJ17" s="31">
        <f>AI17/AI16-1</f>
        <v>6.2769353242122072E-2</v>
      </c>
      <c r="AK17" s="30">
        <f>N17^2*AK$60+N17*AK$61+AK$62</f>
        <v>12418.17277799226</v>
      </c>
      <c r="AL17" s="29">
        <f>AK17/AK16-1</f>
        <v>9.6623412126927155E-2</v>
      </c>
      <c r="AM17" s="28">
        <f>Q17^2*AM$60+Q17*AM$61+AM$62</f>
        <v>12394.348252232452</v>
      </c>
      <c r="AN17" s="27">
        <f>AM17/AM16-1</f>
        <v>9.8956331889214377E-2</v>
      </c>
    </row>
    <row r="18" spans="1:56" x14ac:dyDescent="0.15">
      <c r="A18" s="44">
        <v>2021</v>
      </c>
      <c r="L18">
        <v>0.15348055216320364</v>
      </c>
      <c r="M18" s="23">
        <v>71456.692315490029</v>
      </c>
      <c r="N18" s="23">
        <f>M18*L18</f>
        <v>10967.212592337561</v>
      </c>
      <c r="O18" s="2">
        <f>N18/N17-1</f>
        <v>5.3401567401035743E-2</v>
      </c>
      <c r="P18" s="1">
        <f>M18/BD21</f>
        <v>70095.364631355304</v>
      </c>
      <c r="Q18" s="23">
        <f>P18*L18</f>
        <v>10758.275267701507</v>
      </c>
      <c r="R18" s="2">
        <f>Q18/Q17-1</f>
        <v>4.8993791968443556E-2</v>
      </c>
      <c r="S18" s="43">
        <f>S17*(1+T18)</f>
        <v>13246.576373496284</v>
      </c>
      <c r="T18" s="33">
        <f>'Past Wage'!$C$7</f>
        <v>8.36134844600816E-2</v>
      </c>
      <c r="U18" s="41">
        <f>U17*(1+V18)</f>
        <v>12996.775115969456</v>
      </c>
      <c r="V18" s="31">
        <f>O18*V$60+V$61</f>
        <v>7.2265377336906883E-2</v>
      </c>
      <c r="W18" s="42">
        <f>W17*(1+X18)</f>
        <v>13013.149236613597</v>
      </c>
      <c r="X18" s="29">
        <f>R18*X$60+X$61</f>
        <v>7.3058660079022633E-2</v>
      </c>
      <c r="Y18" s="41">
        <f>Y17*(1+Z18)</f>
        <v>12606.528263834398</v>
      </c>
      <c r="Z18" s="31">
        <f>$O18*Z$60+Z$61</f>
        <v>5.4923512071965261E-2</v>
      </c>
      <c r="AA18" s="40">
        <f>AA17*(1+AB18)</f>
        <v>12591.363264018513</v>
      </c>
      <c r="AB18" s="39">
        <f>$R18*AB$60+AB$61</f>
        <v>5.448109666890924E-2</v>
      </c>
      <c r="AC18" s="38">
        <f>AC$60*EXP(AC$61*$N18)</f>
        <v>13772.184550885893</v>
      </c>
      <c r="AD18" s="37">
        <f>AC18/AC17-1</f>
        <v>0.10130006677630776</v>
      </c>
      <c r="AE18" s="36">
        <f>AE$60*EXP(AE$61*$Q18)</f>
        <v>13512.23527849249</v>
      </c>
      <c r="AF18" s="35">
        <f>AE18/AE17-1</f>
        <v>9.8321550379964151E-2</v>
      </c>
      <c r="AG18" s="34">
        <f>N18*AG$60+AG$61</f>
        <v>12237.594603538264</v>
      </c>
      <c r="AH18" s="33">
        <f>AG18/AG17-1</f>
        <v>5.9168297287587768E-2</v>
      </c>
      <c r="AI18" s="32">
        <f>Q18*AI$60+AI$61</f>
        <v>12082.190051950451</v>
      </c>
      <c r="AJ18" s="31">
        <f>AI18/AI17-1</f>
        <v>5.7925171625389238E-2</v>
      </c>
      <c r="AK18" s="30">
        <f>N18^2*AK$60+N18*AK$61+AK$62</f>
        <v>13558.197725344389</v>
      </c>
      <c r="AL18" s="29">
        <f>AK18/AK17-1</f>
        <v>9.1802954245612023E-2</v>
      </c>
      <c r="AM18" s="28">
        <f>Q18^2*AM$60+Q18*AM$61+AM$62</f>
        <v>13563.189009534588</v>
      </c>
      <c r="AN18" s="27">
        <f>AM18/AM17-1</f>
        <v>9.4304334000910872E-2</v>
      </c>
      <c r="AO18" s="24"/>
    </row>
    <row r="19" spans="1:56" x14ac:dyDescent="0.15">
      <c r="A19" s="44">
        <v>2022</v>
      </c>
      <c r="L19">
        <v>0.15348055216320364</v>
      </c>
      <c r="M19" s="23">
        <v>75147.391830862951</v>
      </c>
      <c r="N19" s="23">
        <f>M19*L19</f>
        <v>11533.663191825464</v>
      </c>
      <c r="O19" s="2">
        <f>N19/N18-1</f>
        <v>5.1649459214793136E-2</v>
      </c>
      <c r="P19" s="1">
        <f>M19/BD22</f>
        <v>73451.228158754297</v>
      </c>
      <c r="Q19" s="23">
        <f>P19*L19</f>
        <v>11273.33505487106</v>
      </c>
      <c r="R19" s="2">
        <f>Q19/Q18-1</f>
        <v>4.7875684006326358E-2</v>
      </c>
      <c r="S19" s="43">
        <f>S18*(1+T19)</f>
        <v>14354.168781250899</v>
      </c>
      <c r="T19" s="33">
        <f>'Past Wage'!$C$7</f>
        <v>8.36134844600816E-2</v>
      </c>
      <c r="U19" s="41">
        <f>U18*(1+V19)</f>
        <v>13924.407981572333</v>
      </c>
      <c r="V19" s="31">
        <f>O19*V$60+V$61</f>
        <v>7.1374079902565279E-2</v>
      </c>
      <c r="W19" s="42">
        <f>W18*(1+X19)</f>
        <v>13956.044526342706</v>
      </c>
      <c r="X19" s="29">
        <f>R19*X$60+X$61</f>
        <v>7.245711799540358E-2</v>
      </c>
      <c r="Y19" s="41">
        <f>Y18*(1+Z19)</f>
        <v>13276.205561708435</v>
      </c>
      <c r="Z19" s="31">
        <f>$O19*Z$60+Z$61</f>
        <v>5.3121468802414737E-2</v>
      </c>
      <c r="AA19" s="40">
        <f>AA18*(1+AB19)</f>
        <v>13261.699247285276</v>
      </c>
      <c r="AB19" s="39">
        <f>$R19*AB$60+AB$61</f>
        <v>5.3237760615034914E-2</v>
      </c>
      <c r="AC19" s="38">
        <f>AC$60*EXP(AC$61*$N19)</f>
        <v>15194.904581056797</v>
      </c>
      <c r="AD19" s="37">
        <f>AC19/AC18-1</f>
        <v>0.10330387491644433</v>
      </c>
      <c r="AE19" s="36">
        <f>AE$60*EXP(AE$61*$Q19)</f>
        <v>14875.691099589247</v>
      </c>
      <c r="AF19" s="35">
        <f>AE19/AE18-1</f>
        <v>0.10090527532975813</v>
      </c>
      <c r="AG19" s="34">
        <f>N19*AG$60+AG$61</f>
        <v>12934.102260668591</v>
      </c>
      <c r="AH19" s="33">
        <f>AG19/AG18-1</f>
        <v>5.6915405330467905E-2</v>
      </c>
      <c r="AI19" s="32">
        <f>Q19*AI$60+AI$61</f>
        <v>12760.307466542141</v>
      </c>
      <c r="AJ19" s="31">
        <f>AI19/AI18-1</f>
        <v>5.6125372277372909E-2</v>
      </c>
      <c r="AK19" s="30">
        <f>N19^2*AK$60+N19*AK$61+AK$62</f>
        <v>14789.128091227532</v>
      </c>
      <c r="AL19" s="29">
        <f>AK19/AK18-1</f>
        <v>9.0788642474372461E-2</v>
      </c>
      <c r="AM19" s="28">
        <f>Q19^2*AM$60+Q19*AM$61+AM$62</f>
        <v>14837.645162000281</v>
      </c>
      <c r="AN19" s="27">
        <f>AM19/AM18-1</f>
        <v>9.3964343604574285E-2</v>
      </c>
      <c r="BD19">
        <v>1.0102831699999999</v>
      </c>
    </row>
    <row r="20" spans="1:56" x14ac:dyDescent="0.15">
      <c r="A20" s="44">
        <v>2023</v>
      </c>
      <c r="L20">
        <v>0.15348055216320364</v>
      </c>
      <c r="M20" s="23">
        <v>78801.047252252771</v>
      </c>
      <c r="N20" s="23">
        <f>M20*L20</f>
        <v>12094.428243314456</v>
      </c>
      <c r="O20" s="2">
        <f>N20/N19-1</f>
        <v>4.861985668928126E-2</v>
      </c>
      <c r="P20" s="1">
        <f>M20/BD23</f>
        <v>76790.492469645076</v>
      </c>
      <c r="Q20" s="23">
        <f>P20*L20</f>
        <v>11785.847185125458</v>
      </c>
      <c r="R20" s="2">
        <f>Q20/Q19-1</f>
        <v>4.546233459396265E-2</v>
      </c>
      <c r="S20" s="43">
        <f>S19*(1+T20)</f>
        <v>15554.370849579409</v>
      </c>
      <c r="T20" s="33">
        <f>'Past Wage'!$C$7</f>
        <v>8.36134844600816E-2</v>
      </c>
      <c r="U20" s="41">
        <f>U19*(1+V20)</f>
        <v>14896.790065483572</v>
      </c>
      <c r="V20" s="31">
        <f>O20*V$60+V$61</f>
        <v>6.9832921097837383E-2</v>
      </c>
      <c r="W20" s="42">
        <f>W19*(1+X20)</f>
        <v>14949.139014558192</v>
      </c>
      <c r="X20" s="29">
        <f>R20*X$60+X$61</f>
        <v>7.1158736011551899E-2</v>
      </c>
      <c r="Y20" s="41">
        <f>Y19*(1+Z20)</f>
        <v>13940.089159032088</v>
      </c>
      <c r="Z20" s="31">
        <f>$O20*Z$60+Z$61</f>
        <v>5.0005522604925773E-2</v>
      </c>
      <c r="AA20" s="40">
        <f>AA19*(1+AB20)</f>
        <v>13932.132730297893</v>
      </c>
      <c r="AB20" s="39">
        <f>$R20*AB$60+AB$61</f>
        <v>5.055411606848647E-2</v>
      </c>
      <c r="AC20" s="38">
        <f>AC$60*EXP(AC$61*$N20)</f>
        <v>16748.062897994005</v>
      </c>
      <c r="AD20" s="37">
        <f>AC20/AC19-1</f>
        <v>0.10221573348170288</v>
      </c>
      <c r="AE20" s="36">
        <f>AE$60*EXP(AE$61*$Q20)</f>
        <v>16368.941443379437</v>
      </c>
      <c r="AF20" s="35">
        <f>AE20/AE19-1</f>
        <v>0.10038191394223173</v>
      </c>
      <c r="AG20" s="34">
        <f>N20*AG$60+AG$61</f>
        <v>13623.618967979455</v>
      </c>
      <c r="AH20" s="33">
        <f>AG20/AG19-1</f>
        <v>5.3309978026663707E-2</v>
      </c>
      <c r="AI20" s="32">
        <f>Q20*AI$60+AI$61</f>
        <v>13435.070686992476</v>
      </c>
      <c r="AJ20" s="31">
        <f>AI20/AI19-1</f>
        <v>5.2879855929771402E-2</v>
      </c>
      <c r="AK20" s="30">
        <f>N20^2*AK$60+N20*AK$61+AK$62</f>
        <v>16076.727826904495</v>
      </c>
      <c r="AL20" s="29">
        <f>AK20/AK19-1</f>
        <v>8.7063938302132104E-2</v>
      </c>
      <c r="AM20" s="28">
        <f>Q20^2*AM$60+Q20*AM$61+AM$62</f>
        <v>16182.50036097988</v>
      </c>
      <c r="AN20" s="27">
        <f>AM20/AM19-1</f>
        <v>9.0638048308623764E-2</v>
      </c>
      <c r="AO20" s="31"/>
      <c r="BD20">
        <v>1.0151554899999999</v>
      </c>
    </row>
    <row r="21" spans="1:56" x14ac:dyDescent="0.15">
      <c r="A21" s="44">
        <v>2024</v>
      </c>
      <c r="L21">
        <v>0.15348055216320364</v>
      </c>
      <c r="M21" s="23">
        <v>82477.818684618687</v>
      </c>
      <c r="N21" s="23">
        <f>M21*L21</f>
        <v>12658.741152931871</v>
      </c>
      <c r="O21" s="2">
        <f>N21/N20-1</f>
        <v>4.6658915846588656E-2</v>
      </c>
      <c r="P21" s="1">
        <f>M21/BD24</f>
        <v>80176.417167432912</v>
      </c>
      <c r="Q21" s="23">
        <f>P21*L21</f>
        <v>12305.520777324962</v>
      </c>
      <c r="R21" s="2">
        <f>Q21/Q20-1</f>
        <v>4.4093019707176273E-2</v>
      </c>
      <c r="S21" s="43">
        <f>S20*(1+T21)</f>
        <v>16854.925994897061</v>
      </c>
      <c r="T21" s="33">
        <f>'Past Wage'!$C$7</f>
        <v>8.36134844600816E-2</v>
      </c>
      <c r="U21" s="41">
        <f>U20*(1+V21)</f>
        <v>15922.216426705962</v>
      </c>
      <c r="V21" s="31">
        <f>O21*V$60+V$61</f>
        <v>6.8835390491159651E-2</v>
      </c>
      <c r="W21" s="42">
        <f>W20*(1+X21)</f>
        <v>16001.887949009795</v>
      </c>
      <c r="X21" s="29">
        <f>R21*X$60+X$61</f>
        <v>7.0422044602460834E-2</v>
      </c>
      <c r="Y21" s="41">
        <f>Y20*(1+Z21)</f>
        <v>14609.055845235818</v>
      </c>
      <c r="Z21" s="31">
        <f>$O21*Z$60+Z$61</f>
        <v>4.7988694948216427E-2</v>
      </c>
      <c r="AA21" s="40">
        <f>AA20*(1+AB21)</f>
        <v>14615.245231278395</v>
      </c>
      <c r="AB21" s="39">
        <f>$R21*AB$60+AB$61</f>
        <v>4.903143791438002E-2</v>
      </c>
      <c r="AC21" s="38">
        <f>AC$60*EXP(AC$61*$N21)</f>
        <v>18471.348505028651</v>
      </c>
      <c r="AD21" s="37">
        <f>AC21/AC20-1</f>
        <v>0.10289462235307534</v>
      </c>
      <c r="AE21" s="36">
        <f>AE$60*EXP(AE$61*$Q21)</f>
        <v>18036.178958622651</v>
      </c>
      <c r="AF21" s="35">
        <f>AE21/AE20-1</f>
        <v>0.10185371613737071</v>
      </c>
      <c r="AG21" s="34">
        <f>N21*AG$60+AG$61</f>
        <v>14317.498121645029</v>
      </c>
      <c r="AH21" s="33">
        <f>AG21/AG20-1</f>
        <v>5.0932072843232534E-2</v>
      </c>
      <c r="AI21" s="32">
        <f>Q21*AI$60+AI$61</f>
        <v>14119.262545010499</v>
      </c>
      <c r="AJ21" s="31">
        <f>AI21/AI20-1</f>
        <v>5.0925810065178156E-2</v>
      </c>
      <c r="AK21" s="30">
        <f>N21^2*AK$60+N21*AK$61+AK$62</f>
        <v>17441.80334644227</v>
      </c>
      <c r="AL21" s="29">
        <f>AK21/AK20-1</f>
        <v>8.4910034817738955E-2</v>
      </c>
      <c r="AM21" s="28">
        <f>Q21^2*AM$60+Q21*AM$61+AM$62</f>
        <v>17624.271491448879</v>
      </c>
      <c r="AN21" s="27">
        <f>AM21/AM20-1</f>
        <v>8.9094459960308514E-2</v>
      </c>
      <c r="BD21">
        <v>1.0194210800000001</v>
      </c>
    </row>
    <row r="22" spans="1:56" x14ac:dyDescent="0.15">
      <c r="A22" s="44">
        <v>2025</v>
      </c>
      <c r="L22">
        <v>0.15348055216320364</v>
      </c>
      <c r="M22" s="23">
        <v>86188.778394439243</v>
      </c>
      <c r="N22" s="23">
        <f>M22*L22</f>
        <v>13228.301298250532</v>
      </c>
      <c r="O22" s="2">
        <f>N22/N21-1</f>
        <v>4.4993426948045867E-2</v>
      </c>
      <c r="P22" s="1">
        <f>M22/BD25</f>
        <v>83623.880934476736</v>
      </c>
      <c r="Q22" s="23">
        <f>P22*L22</f>
        <v>12834.639419853487</v>
      </c>
      <c r="R22" s="2">
        <f>Q22/Q21-1</f>
        <v>4.2998476220812876E-2</v>
      </c>
      <c r="S22" s="43">
        <f>S21*(1+T22)</f>
        <v>18264.22508764721</v>
      </c>
      <c r="T22" s="33">
        <f>'Past Wage'!$C$7</f>
        <v>8.36134844600816E-2</v>
      </c>
      <c r="U22" s="41">
        <f>U21*(1+V22)</f>
        <v>17004.738565583706</v>
      </c>
      <c r="V22" s="31">
        <f>O22*V$60+V$61</f>
        <v>6.7988156288470936E-2</v>
      </c>
      <c r="W22" s="42">
        <f>W21*(1+X22)</f>
        <v>17119.350673801975</v>
      </c>
      <c r="X22" s="29">
        <f>R22*X$60+X$61</f>
        <v>6.9833180206797324E-2</v>
      </c>
      <c r="Y22" s="41">
        <f>Y21*(1+Z22)</f>
        <v>15285.100709566505</v>
      </c>
      <c r="Z22" s="31">
        <f>$O22*Z$60+Z$61</f>
        <v>4.6275739616065174E-2</v>
      </c>
      <c r="AA22" s="40">
        <f>AA21*(1+AB22)</f>
        <v>15314.063032565178</v>
      </c>
      <c r="AB22" s="39">
        <f>$R22*AB$60+AB$61</f>
        <v>4.7814305557543922E-2</v>
      </c>
      <c r="AC22" s="38">
        <f>AC$60*EXP(AC$61*$N22)</f>
        <v>20390.511579678045</v>
      </c>
      <c r="AD22" s="37">
        <f>AC22/AC21-1</f>
        <v>0.10389945672493384</v>
      </c>
      <c r="AE22" s="36">
        <f>AE$60*EXP(AE$61*$Q22)</f>
        <v>19908.295471363428</v>
      </c>
      <c r="AF22" s="35">
        <f>AE22/AE21-1</f>
        <v>0.10379784526620939</v>
      </c>
      <c r="AG22" s="34">
        <f>N22*AG$60+AG$61</f>
        <v>15017.829276328854</v>
      </c>
      <c r="AH22" s="33">
        <f>AG22/AG21-1</f>
        <v>4.8914352824329876E-2</v>
      </c>
      <c r="AI22" s="32">
        <f>Q22*AI$60+AI$61</f>
        <v>14815.889567390705</v>
      </c>
      <c r="AJ22" s="31">
        <f>AI22/AI21-1</f>
        <v>4.9338768236615982E-2</v>
      </c>
      <c r="AK22" s="30">
        <f>N22^2*AK$60+N22*AK$61+AK$62</f>
        <v>18890.092993709557</v>
      </c>
      <c r="AL22" s="29">
        <f>AK22/AK21-1</f>
        <v>8.3035545035124114E-2</v>
      </c>
      <c r="AM22" s="28">
        <f>Q22^2*AM$60+Q22*AM$61+AM$62</f>
        <v>19173.070348794383</v>
      </c>
      <c r="AN22" s="27">
        <f>AM22/AM21-1</f>
        <v>8.7878744837593281E-2</v>
      </c>
      <c r="BD22">
        <v>1.02309238</v>
      </c>
    </row>
    <row r="23" spans="1:56" x14ac:dyDescent="0.15">
      <c r="A23" s="44">
        <v>2026</v>
      </c>
      <c r="L23">
        <v>0.15348055216320364</v>
      </c>
      <c r="M23" s="23">
        <v>89801.259743994917</v>
      </c>
      <c r="N23" s="23">
        <f>M23*L23</f>
        <v>13782.746930459611</v>
      </c>
      <c r="O23" s="2">
        <f>N23/N22-1</f>
        <v>4.1913592660790533E-2</v>
      </c>
      <c r="P23" s="1">
        <f>M23/BD26</f>
        <v>87008.33988817154</v>
      </c>
      <c r="Q23" s="23">
        <f>P23*L23</f>
        <v>13354.088048840264</v>
      </c>
      <c r="R23" s="2">
        <f>Q23/Q22-1</f>
        <v>4.0472397548096062E-2</v>
      </c>
      <c r="S23" s="43">
        <f>S22*(1+T23)</f>
        <v>19791.360588188632</v>
      </c>
      <c r="T23" s="33">
        <f>'Past Wage'!$C$7</f>
        <v>8.36134844600816E-2</v>
      </c>
      <c r="U23" s="41">
        <f>U22*(1+V23)</f>
        <v>18134.217865926294</v>
      </c>
      <c r="V23" s="31">
        <f>O23*V$60+V$61</f>
        <v>6.6421444586544143E-2</v>
      </c>
      <c r="W23" s="42">
        <f>W22*(1+X23)</f>
        <v>18291.583657703162</v>
      </c>
      <c r="X23" s="29">
        <f>R23*X$60+X$61</f>
        <v>6.8474149880875676E-2</v>
      </c>
      <c r="Y23" s="41">
        <f>Y22*(1+Z23)</f>
        <v>15944.012818806652</v>
      </c>
      <c r="Z23" s="31">
        <f>$O23*Z$60+Z$61</f>
        <v>4.3108130051623061E-2</v>
      </c>
      <c r="AA23" s="40">
        <f>AA22*(1+AB23)</f>
        <v>16003.277126574381</v>
      </c>
      <c r="AB23" s="39">
        <f>$R23*AB$60+AB$61</f>
        <v>4.5005306073482826E-2</v>
      </c>
      <c r="AC23" s="38">
        <f>AC$60*EXP(AC$61*$N23)</f>
        <v>22450.106921168543</v>
      </c>
      <c r="AD23" s="37">
        <f>AC23/AC22-1</f>
        <v>0.10100753644372351</v>
      </c>
      <c r="AE23" s="36">
        <f>AE$60*EXP(AE$61*$Q23)</f>
        <v>21935.108315675545</v>
      </c>
      <c r="AF23" s="35">
        <f>AE23/AE22-1</f>
        <v>0.10180745243747924</v>
      </c>
      <c r="AG23" s="34">
        <f>N23*AG$60+AG$61</f>
        <v>15699.575625693136</v>
      </c>
      <c r="AH23" s="33">
        <f>AG23/AG22-1</f>
        <v>4.5395798342098059E-2</v>
      </c>
      <c r="AI23" s="32">
        <f>Q23*AI$60+AI$61</f>
        <v>15499.785243342116</v>
      </c>
      <c r="AJ23" s="31">
        <f>AI23/AI22-1</f>
        <v>4.6159609440977745E-2</v>
      </c>
      <c r="AK23" s="30">
        <f>N23^2*AK$60+N23*AK$61+AK$62</f>
        <v>20368.00133954006</v>
      </c>
      <c r="AL23" s="29">
        <f>AK23/AK22-1</f>
        <v>7.8237219177409445E-2</v>
      </c>
      <c r="AM23" s="28">
        <f>Q23^2*AM$60+Q23*AM$61+AM$62</f>
        <v>20772.893280097567</v>
      </c>
      <c r="AN23" s="27">
        <f>AM23/AM22-1</f>
        <v>8.3441144386338761E-2</v>
      </c>
      <c r="BD23">
        <v>1.0261823400000001</v>
      </c>
    </row>
    <row r="24" spans="1:56" x14ac:dyDescent="0.15">
      <c r="A24" s="44">
        <v>2027</v>
      </c>
      <c r="L24">
        <v>0.15348055216320364</v>
      </c>
      <c r="M24" s="23">
        <v>93379.145699714223</v>
      </c>
      <c r="N24" s="23">
        <f>M24*L24</f>
        <v>14331.882842520381</v>
      </c>
      <c r="O24" s="2">
        <f>N24/N23-1</f>
        <v>3.9842269094210181E-2</v>
      </c>
      <c r="P24" s="1">
        <f>M24/BD27</f>
        <v>90395.929078908681</v>
      </c>
      <c r="Q24" s="23">
        <f>P24*L24</f>
        <v>13874.0171083367</v>
      </c>
      <c r="R24" s="2">
        <f>Q24/Q23-1</f>
        <v>3.8934074539188845E-2</v>
      </c>
      <c r="S24" s="43">
        <f>S23*(1+T24)</f>
        <v>21446.185209173014</v>
      </c>
      <c r="T24" s="33">
        <f>'Past Wage'!$C$7</f>
        <v>8.36134844600816E-2</v>
      </c>
      <c r="U24" s="41">
        <f>U23*(1+V24)</f>
        <v>19319.61110866904</v>
      </c>
      <c r="V24" s="31">
        <f>O24*V$60+V$61</f>
        <v>6.5367762288224718E-2</v>
      </c>
      <c r="W24" s="42">
        <f>W23*(1+X24)</f>
        <v>19528.945858801926</v>
      </c>
      <c r="X24" s="29">
        <f>R24*X$60+X$61</f>
        <v>6.7646532102083601E-2</v>
      </c>
      <c r="Y24" s="41">
        <f>Y23*(1+Z24)</f>
        <v>16597.362968976384</v>
      </c>
      <c r="Z24" s="31">
        <f>$O24*Z$60+Z$61</f>
        <v>4.0977773763395169E-2</v>
      </c>
      <c r="AA24" s="40">
        <f>AA23*(1+AB24)</f>
        <v>16696.134062957666</v>
      </c>
      <c r="AB24" s="39">
        <f>$R24*AB$60+AB$61</f>
        <v>4.3294690887578001E-2</v>
      </c>
      <c r="AC24" s="38">
        <f>AC$60*EXP(AC$61*$N24)</f>
        <v>24694.969569994842</v>
      </c>
      <c r="AD24" s="37">
        <f>AC24/AC23-1</f>
        <v>9.9993405675479652E-2</v>
      </c>
      <c r="AE24" s="36">
        <f>AE$60*EXP(AE$61*$Q24)</f>
        <v>24170.43306503701</v>
      </c>
      <c r="AF24" s="35">
        <f>AE24/AE23-1</f>
        <v>0.10190625535977094</v>
      </c>
      <c r="AG24" s="34">
        <f>N24*AG$60+AG$61</f>
        <v>16374.793143163059</v>
      </c>
      <c r="AH24" s="33">
        <f>AG24/AG23-1</f>
        <v>4.300864772197377E-2</v>
      </c>
      <c r="AI24" s="32">
        <f>Q24*AI$60+AI$61</f>
        <v>16184.313444493933</v>
      </c>
      <c r="AJ24" s="31">
        <f>AI24/AI23-1</f>
        <v>4.4163721651940602E-2</v>
      </c>
      <c r="AK24" s="30">
        <f>N24^2*AK$60+N24*AK$61+AK$62</f>
        <v>21897.932068696253</v>
      </c>
      <c r="AL24" s="29">
        <f>AK24/AK23-1</f>
        <v>7.5114425988678901E-2</v>
      </c>
      <c r="AM24" s="28">
        <f>Q24^2*AM$60+Q24*AM$61+AM$62</f>
        <v>22452.902810450334</v>
      </c>
      <c r="AN24" s="27">
        <f>AM24/AM23-1</f>
        <v>8.0875085993070472E-2</v>
      </c>
      <c r="BD24">
        <v>1.0287042200000001</v>
      </c>
    </row>
    <row r="25" spans="1:56" x14ac:dyDescent="0.15">
      <c r="A25" s="44">
        <v>2028</v>
      </c>
      <c r="L25">
        <v>0.15348055216320364</v>
      </c>
      <c r="M25" s="23">
        <v>96996.857642654722</v>
      </c>
      <c r="N25" s="23">
        <f>M25*L25</f>
        <v>14887.131269090305</v>
      </c>
      <c r="O25" s="2">
        <f>N25/N24-1</f>
        <v>3.8742182912812506E-2</v>
      </c>
      <c r="P25" s="1">
        <f>M25/BD28</f>
        <v>93862.451542210241</v>
      </c>
      <c r="Q25" s="23">
        <f>P25*L25</f>
        <v>14406.060890090374</v>
      </c>
      <c r="R25" s="2">
        <f>Q25/Q24-1</f>
        <v>3.8348214334691599E-2</v>
      </c>
      <c r="S25" s="43">
        <f>S24*(1+T25)</f>
        <v>23239.375482888234</v>
      </c>
      <c r="T25" s="33">
        <f>'Past Wage'!$C$7</f>
        <v>8.36134844600816E-2</v>
      </c>
      <c r="U25" s="41">
        <f>U24*(1+V25)</f>
        <v>20571.679333352418</v>
      </c>
      <c r="V25" s="31">
        <f>O25*V$60+V$61</f>
        <v>6.4808148447747724E-2</v>
      </c>
      <c r="W25" s="42">
        <f>W24*(1+X25)</f>
        <v>20843.855938827845</v>
      </c>
      <c r="X25" s="29">
        <f>R25*X$60+X$61</f>
        <v>6.7331339312064087E-2</v>
      </c>
      <c r="Y25" s="41">
        <f>Y24*(1+Z25)</f>
        <v>17258.707056043218</v>
      </c>
      <c r="Z25" s="31">
        <f>$O25*Z$60+Z$61</f>
        <v>3.9846335125827664E-2</v>
      </c>
      <c r="AA25" s="40">
        <f>AA24*(1+AB25)</f>
        <v>17408.110886456703</v>
      </c>
      <c r="AB25" s="39">
        <f>$R25*AB$60+AB$61</f>
        <v>4.2643214340177059E-2</v>
      </c>
      <c r="AC25" s="38">
        <f>AC$60*EXP(AC$61*$N25)</f>
        <v>27193.136093012781</v>
      </c>
      <c r="AD25" s="37">
        <f>AC25/AC24-1</f>
        <v>0.1011609476147437</v>
      </c>
      <c r="AE25" s="36">
        <f>AE$60*EXP(AE$61*$Q25)</f>
        <v>26693.841720151129</v>
      </c>
      <c r="AF25" s="35">
        <f>AE25/AE24-1</f>
        <v>0.10440063892625395</v>
      </c>
      <c r="AG25" s="34">
        <f>N25*AG$60+AG$61</f>
        <v>17057.526608473439</v>
      </c>
      <c r="AH25" s="33">
        <f>AG25/AG24-1</f>
        <v>4.1694173437265114E-2</v>
      </c>
      <c r="AI25" s="32">
        <f>Q25*AI$60+AI$61</f>
        <v>16884.791646675185</v>
      </c>
      <c r="AJ25" s="31">
        <f>AI25/AI24-1</f>
        <v>4.328130473891445E-2</v>
      </c>
      <c r="AK25" s="30">
        <f>N25^2*AK$60+N25*AK$61+AK$62</f>
        <v>23511.85373787905</v>
      </c>
      <c r="AL25" s="29">
        <f>AK25/AK24-1</f>
        <v>7.3702012780007875E-2</v>
      </c>
      <c r="AM25" s="28">
        <f>Q25^2*AM$60+Q25*AM$61+AM$62</f>
        <v>24253.574642061376</v>
      </c>
      <c r="AN25" s="27">
        <f>AM25/AM24-1</f>
        <v>8.0197729746237956E-2</v>
      </c>
      <c r="BD25">
        <v>1.03067183</v>
      </c>
    </row>
    <row r="26" spans="1:56" x14ac:dyDescent="0.15">
      <c r="A26" s="44">
        <v>2029</v>
      </c>
      <c r="L26">
        <v>0.15348055216320364</v>
      </c>
      <c r="M26" s="23">
        <v>100572.52437555655</v>
      </c>
      <c r="N26" s="23">
        <f>M26*L26</f>
        <v>15435.926573607676</v>
      </c>
      <c r="O26" s="2">
        <f>N26/N25-1</f>
        <v>3.6863737855043821E-2</v>
      </c>
      <c r="P26" s="1">
        <f>M26/BD29</f>
        <v>97332.254774971385</v>
      </c>
      <c r="Q26" s="23">
        <f>P26*L26</f>
        <v>14938.608206152221</v>
      </c>
      <c r="R26" s="2">
        <f>Q26/Q25-1</f>
        <v>3.6966893318365557E-2</v>
      </c>
      <c r="S26" s="43">
        <f>S25*(1+T26)</f>
        <v>25182.500643688709</v>
      </c>
      <c r="T26" s="33">
        <f>'Past Wage'!$C$7</f>
        <v>8.36134844600816E-2</v>
      </c>
      <c r="U26" s="41">
        <f>U25*(1+V26)</f>
        <v>21885.234204627366</v>
      </c>
      <c r="V26" s="31">
        <f>O26*V$60+V$61</f>
        <v>6.3852583446860789E-2</v>
      </c>
      <c r="W26" s="42">
        <f>W25*(1+X26)</f>
        <v>22231.810549343812</v>
      </c>
      <c r="X26" s="29">
        <f>R26*X$60+X$61</f>
        <v>6.6588188605280665E-2</v>
      </c>
      <c r="Y26" s="41">
        <f>Y25*(1+Z26)</f>
        <v>17913.059791574175</v>
      </c>
      <c r="Z26" s="31">
        <f>$O26*Z$60+Z$61</f>
        <v>3.7914354383912566E-2</v>
      </c>
      <c r="AA26" s="40">
        <f>AA25*(1+AB26)</f>
        <v>18123.709327608183</v>
      </c>
      <c r="AB26" s="39">
        <f>$R26*AB$60+AB$61</f>
        <v>4.1107185370022503E-2</v>
      </c>
      <c r="AC26" s="38">
        <f>AC$60*EXP(AC$61*$N26)</f>
        <v>29910.502216383611</v>
      </c>
      <c r="AD26" s="37">
        <f>AC26/AC25-1</f>
        <v>9.9928383180086788E-2</v>
      </c>
      <c r="AE26" s="36">
        <f>AE$60*EXP(AE$61*$Q26)</f>
        <v>29483.466625988021</v>
      </c>
      <c r="AF26" s="35">
        <f>AE26/AE25-1</f>
        <v>0.10450443720624181</v>
      </c>
      <c r="AG26" s="34">
        <f>N26*AG$60+AG$61</f>
        <v>17732.325314908001</v>
      </c>
      <c r="AH26" s="33">
        <f>AG26/AG25-1</f>
        <v>3.9560173167154877E-2</v>
      </c>
      <c r="AI26" s="32">
        <f>Q26*AI$60+AI$61</f>
        <v>17585.932792055894</v>
      </c>
      <c r="AJ26" s="31">
        <f>AI26/AI25-1</f>
        <v>4.1525010201637347E-2</v>
      </c>
      <c r="AK26" s="30">
        <f>N26^2*AK$60+N26*AK$61+AK$62</f>
        <v>25173.180751939828</v>
      </c>
      <c r="AL26" s="29">
        <f>AK26/AK25-1</f>
        <v>7.0659125077163765E-2</v>
      </c>
      <c r="AM26" s="28">
        <f>Q26^2*AM$60+Q26*AM$61+AM$62</f>
        <v>26138.523380544444</v>
      </c>
      <c r="AN26" s="27">
        <f>AM26/AM25-1</f>
        <v>7.7718388579888886E-2</v>
      </c>
      <c r="BD26">
        <v>1.03209945</v>
      </c>
    </row>
    <row r="27" spans="1:56" x14ac:dyDescent="0.15">
      <c r="A27" s="44">
        <v>2030</v>
      </c>
      <c r="L27">
        <v>0.15348055216320364</v>
      </c>
      <c r="M27" s="23">
        <v>104110.31859917415</v>
      </c>
      <c r="N27" s="23">
        <f>M27*L27</f>
        <v>15978.909184488297</v>
      </c>
      <c r="O27" s="2">
        <f>N27/N26-1</f>
        <v>3.517654792482694E-2</v>
      </c>
      <c r="P27" s="1">
        <f>M27/BD30</f>
        <v>100812.79849679112</v>
      </c>
      <c r="Q27" s="23">
        <f>P27*L27</f>
        <v>15472.803978405287</v>
      </c>
      <c r="R27" s="2">
        <f>Q27/Q26-1</f>
        <v>3.5759407093431061E-2</v>
      </c>
      <c r="S27" s="43">
        <f>S26*(1+T27)</f>
        <v>27288.097269925769</v>
      </c>
      <c r="T27" s="33">
        <f>'Past Wage'!$C$7</f>
        <v>8.36134844600816E-2</v>
      </c>
      <c r="U27" s="41">
        <f>U26*(1+V27)</f>
        <v>23263.879430990281</v>
      </c>
      <c r="V27" s="31">
        <f>O27*V$60+V$61</f>
        <v>6.2994309929359463E-2</v>
      </c>
      <c r="W27" s="42">
        <f>W26*(1+X27)</f>
        <v>23697.744145753783</v>
      </c>
      <c r="X27" s="29">
        <f>R27*X$60+X$61</f>
        <v>6.5938561016265912E-2</v>
      </c>
      <c r="Y27" s="41">
        <f>Y26*(1+Z27)</f>
        <v>18561.137806590574</v>
      </c>
      <c r="Z27" s="31">
        <f>$O27*Z$60+Z$61</f>
        <v>3.6179079540684507E-2</v>
      </c>
      <c r="AA27" s="40">
        <f>AA26*(1+AB27)</f>
        <v>18844.388854684701</v>
      </c>
      <c r="AB27" s="39">
        <f>$R27*AB$60+AB$61</f>
        <v>3.9764460687895346E-2</v>
      </c>
      <c r="AC27" s="38">
        <f>AC$60*EXP(AC$61*$N27)</f>
        <v>32866.237810258499</v>
      </c>
      <c r="AD27" s="37">
        <f>AC27/AC26-1</f>
        <v>9.8819323476817766E-2</v>
      </c>
      <c r="AE27" s="36">
        <f>AE$60*EXP(AE$61*$Q27)</f>
        <v>32574.640555824615</v>
      </c>
      <c r="AF27" s="35">
        <f>AE27/AE26-1</f>
        <v>0.10484431729313326</v>
      </c>
      <c r="AG27" s="34">
        <f>N27*AG$60+AG$61</f>
        <v>18399.976733246811</v>
      </c>
      <c r="AH27" s="33">
        <f>AG27/AG26-1</f>
        <v>3.7651656310269566E-2</v>
      </c>
      <c r="AI27" s="32">
        <f>Q27*AI$60+AI$61</f>
        <v>18289.244261888834</v>
      </c>
      <c r="AJ27" s="31">
        <f>AI27/AI26-1</f>
        <v>3.9992844175467779E-2</v>
      </c>
      <c r="AK27" s="30">
        <f>N27^2*AK$60+N27*AK$61+AK$62</f>
        <v>26881.645800694132</v>
      </c>
      <c r="AL27" s="29">
        <f>AK27/AK26-1</f>
        <v>6.7868461502333277E-2</v>
      </c>
      <c r="AM27" s="28">
        <f>Q27^2*AM$60+Q27*AM$61+AM$62</f>
        <v>28112.302573981178</v>
      </c>
      <c r="AN27" s="27">
        <f>AM27/AM26-1</f>
        <v>7.5512268413213679E-2</v>
      </c>
      <c r="BD27">
        <v>1.03300167</v>
      </c>
    </row>
    <row r="28" spans="1:56" x14ac:dyDescent="0.15">
      <c r="A28" s="44">
        <v>2031</v>
      </c>
      <c r="L28">
        <v>0.15348055216320364</v>
      </c>
      <c r="M28" s="23">
        <v>107600.52140243078</v>
      </c>
      <c r="N28" s="23">
        <f>M28*L28</f>
        <v>16514.587437893686</v>
      </c>
      <c r="O28" s="2">
        <f>N28/N27-1</f>
        <v>3.3524081476437928E-2</v>
      </c>
      <c r="P28" s="1">
        <f>M28/BD31</f>
        <v>104297.87091315792</v>
      </c>
      <c r="Q28" s="23">
        <f>P28*L28</f>
        <v>16007.694817198015</v>
      </c>
      <c r="R28" s="2">
        <f>Q28/Q27-1</f>
        <v>3.4569741821795841E-2</v>
      </c>
      <c r="S28" s="43">
        <f>S27*(1+T28)</f>
        <v>29569.7501669499</v>
      </c>
      <c r="T28" s="33">
        <f>'Past Wage'!$C$7</f>
        <v>8.36134844600816E-2</v>
      </c>
      <c r="U28" s="41">
        <f>U27*(1+V28)</f>
        <v>24709.815619727888</v>
      </c>
      <c r="V28" s="31">
        <f>O28*V$60+V$61</f>
        <v>6.2153700247063973E-2</v>
      </c>
      <c r="W28" s="42">
        <f>W27*(1+X28)</f>
        <v>25245.171791880679</v>
      </c>
      <c r="X28" s="29">
        <f>R28*X$60+X$61</f>
        <v>6.5298521100126156E-2</v>
      </c>
      <c r="Y28" s="41">
        <f>Y27*(1+Z28)</f>
        <v>19201.116887953631</v>
      </c>
      <c r="Z28" s="31">
        <f>$O28*Z$60+Z$61</f>
        <v>3.4479517798516407E-2</v>
      </c>
      <c r="AA28" s="40">
        <f>AA27*(1+AB28)</f>
        <v>19568.79642582023</v>
      </c>
      <c r="AB28" s="39">
        <f>$R28*AB$60+AB$61</f>
        <v>3.8441552905836979E-2</v>
      </c>
      <c r="AC28" s="38">
        <f>AC$60*EXP(AC$61*$N28)</f>
        <v>36068.304659081827</v>
      </c>
      <c r="AD28" s="37">
        <f>AC28/AC27-1</f>
        <v>9.7427240297758511E-2</v>
      </c>
      <c r="AE28" s="36">
        <f>AE$60*EXP(AE$61*$Q28)</f>
        <v>35994.57577937837</v>
      </c>
      <c r="AF28" s="35">
        <f>AE28/AE27-1</f>
        <v>0.10498765804315968</v>
      </c>
      <c r="AG28" s="34">
        <f>N28*AG$60+AG$61</f>
        <v>19058.64671363408</v>
      </c>
      <c r="AH28" s="33">
        <f>AG28/AG27-1</f>
        <v>3.5797326808415075E-2</v>
      </c>
      <c r="AI28" s="32">
        <f>Q28*AI$60+AI$61</f>
        <v>18993.470842426566</v>
      </c>
      <c r="AJ28" s="31">
        <f>AI28/AI27-1</f>
        <v>3.8504957911530635E-2</v>
      </c>
      <c r="AK28" s="30">
        <f>N28^2*AK$60+N28*AK$61+AK$62</f>
        <v>28630.224349368087</v>
      </c>
      <c r="AL28" s="29">
        <f>AK28/AK27-1</f>
        <v>6.5047302595914847E-2</v>
      </c>
      <c r="AM28" s="28">
        <f>Q28^2*AM$60+Q28*AM$61+AM$62</f>
        <v>30171.936253493463</v>
      </c>
      <c r="AN28" s="27">
        <f>AM28/AM27-1</f>
        <v>7.3264496001068879E-2</v>
      </c>
      <c r="BD28">
        <v>1.0333936100000001</v>
      </c>
    </row>
    <row r="29" spans="1:56" x14ac:dyDescent="0.15">
      <c r="A29" s="44">
        <v>2032</v>
      </c>
      <c r="L29">
        <v>0.15348055216320364</v>
      </c>
      <c r="M29" s="23">
        <v>111077.42086085012</v>
      </c>
      <c r="N29" s="23">
        <f>M29*L29</f>
        <v>17048.223886587832</v>
      </c>
      <c r="O29" s="2">
        <f>N29/N28-1</f>
        <v>3.231303541193431E-2</v>
      </c>
      <c r="P29" s="1">
        <f>M29/BD32</f>
        <v>107823.69529338361</v>
      </c>
      <c r="Q29" s="23">
        <f>P29*L29</f>
        <v>16548.84028990554</v>
      </c>
      <c r="R29" s="2">
        <f>Q29/Q28-1</f>
        <v>3.3805334177544388E-2</v>
      </c>
      <c r="S29" s="43">
        <f>S28*(1+T29)</f>
        <v>32042.180013022658</v>
      </c>
      <c r="T29" s="33">
        <f>'Past Wage'!$C$7</f>
        <v>8.36134844600816E-2</v>
      </c>
      <c r="U29" s="41">
        <f>U28*(1+V29)</f>
        <v>26230.39938532907</v>
      </c>
      <c r="V29" s="31">
        <f>O29*V$60+V$61</f>
        <v>6.1537641114050981E-2</v>
      </c>
      <c r="W29" s="42">
        <f>W28*(1+X29)</f>
        <v>26883.262064772702</v>
      </c>
      <c r="X29" s="29">
        <f>R29*X$60+X$61</f>
        <v>6.4887269787518881E-2</v>
      </c>
      <c r="Y29" s="41">
        <f>Y28*(1+Z29)</f>
        <v>19839.245979446314</v>
      </c>
      <c r="Z29" s="31">
        <f>$O29*Z$60+Z$61</f>
        <v>3.3233956921174437E-2</v>
      </c>
      <c r="AA29" s="40">
        <f>AA28*(1+AB29)</f>
        <v>20304.417455141665</v>
      </c>
      <c r="AB29" s="39">
        <f>$R29*AB$60+AB$61</f>
        <v>3.7591531605429364E-2</v>
      </c>
      <c r="AC29" s="38">
        <f>AC$60*EXP(AC$61*$N29)</f>
        <v>39568.316078374002</v>
      </c>
      <c r="AD29" s="37">
        <f>AC29/AC28-1</f>
        <v>9.7038423412864505E-2</v>
      </c>
      <c r="AE29" s="36">
        <f>AE$60*EXP(AE$61*$Q29)</f>
        <v>39820.02035920474</v>
      </c>
      <c r="AF29" s="35">
        <f>AE29/AE28-1</f>
        <v>0.10627836269758184</v>
      </c>
      <c r="AG29" s="34">
        <f>N29*AG$60+AG$61</f>
        <v>19714.806090948401</v>
      </c>
      <c r="AH29" s="33">
        <f>AG29/AG28-1</f>
        <v>3.442843488173386E-2</v>
      </c>
      <c r="AI29" s="32">
        <f>Q29*AI$60+AI$61</f>
        <v>19705.93214888384</v>
      </c>
      <c r="AJ29" s="31">
        <f>AI29/AI28-1</f>
        <v>3.7510853722733772E-2</v>
      </c>
      <c r="AK29" s="30">
        <f>N29^2*AK$60+N29*AK$61+AK$62</f>
        <v>30434.449113569623</v>
      </c>
      <c r="AL29" s="29">
        <f>AK29/AK28-1</f>
        <v>6.3018184635404539E-2</v>
      </c>
      <c r="AM29" s="28">
        <f>Q29^2*AM$60+Q29*AM$61+AM$62</f>
        <v>32340.461772083712</v>
      </c>
      <c r="AN29" s="27">
        <f>AM29/AM28-1</f>
        <v>7.1872268997624111E-2</v>
      </c>
      <c r="BD29">
        <v>1.03329081</v>
      </c>
    </row>
    <row r="30" spans="1:56" x14ac:dyDescent="0.15">
      <c r="A30" s="44">
        <v>2033</v>
      </c>
      <c r="L30">
        <v>0.15348055216320364</v>
      </c>
      <c r="M30" s="23">
        <v>114531.35947736532</v>
      </c>
      <c r="N30" s="23">
        <f>M30*L30</f>
        <v>17578.336292588396</v>
      </c>
      <c r="O30" s="2">
        <f>N30/N29-1</f>
        <v>3.109487589599369E-2</v>
      </c>
      <c r="P30" s="1">
        <f>M30/BD33</f>
        <v>111383.75914467053</v>
      </c>
      <c r="Q30" s="23">
        <f>P30*L30</f>
        <v>17095.240855537315</v>
      </c>
      <c r="R30" s="2">
        <f>Q30/Q29-1</f>
        <v>3.3017453553229936E-2</v>
      </c>
      <c r="S30" s="43">
        <f>S29*(1+T30)</f>
        <v>34721.338333608663</v>
      </c>
      <c r="T30" s="33">
        <f>'Past Wage'!$C$7</f>
        <v>8.36134844600816E-2</v>
      </c>
      <c r="U30" s="41">
        <f>U29*(1+V30)</f>
        <v>27828.301894220214</v>
      </c>
      <c r="V30" s="31">
        <f>O30*V$60+V$61</f>
        <v>6.0917963368291993E-2</v>
      </c>
      <c r="W30" s="42">
        <f>W29*(1+X30)</f>
        <v>28616.248272039207</v>
      </c>
      <c r="X30" s="29">
        <f>R30*X$60+X$61</f>
        <v>6.44633900116377E-2</v>
      </c>
      <c r="Y30" s="41">
        <f>Y29*(1+Z30)</f>
        <v>20473.726489457917</v>
      </c>
      <c r="Z30" s="31">
        <f>$O30*Z$60+Z$61</f>
        <v>3.198107985902951E-2</v>
      </c>
      <c r="AA30" s="40">
        <f>AA29*(1+AB30)</f>
        <v>21049.902433340252</v>
      </c>
      <c r="AB30" s="39">
        <f>$R30*AB$60+AB$61</f>
        <v>3.6715408351191692E-2</v>
      </c>
      <c r="AC30" s="38">
        <f>AC$60*EXP(AC$61*$N30)</f>
        <v>43381.42253938588</v>
      </c>
      <c r="AD30" s="37">
        <f>AC30/AC29-1</f>
        <v>9.6367670877354428E-2</v>
      </c>
      <c r="AE30" s="36">
        <f>AE$60*EXP(AE$61*$Q30)</f>
        <v>44095.25574064887</v>
      </c>
      <c r="AF30" s="35">
        <f>AE30/AE29-1</f>
        <v>0.10736396774482992</v>
      </c>
      <c r="AG30" s="34">
        <f>N30*AG$60+AG$61</f>
        <v>20366.632305366693</v>
      </c>
      <c r="AH30" s="33">
        <f>AG30/AG29-1</f>
        <v>3.3062775835140723E-2</v>
      </c>
      <c r="AI30" s="32">
        <f>Q30*AI$60+AI$61</f>
        <v>20425.312205583319</v>
      </c>
      <c r="AJ30" s="31">
        <f>AI30/AI29-1</f>
        <v>3.6505761375019485E-2</v>
      </c>
      <c r="AK30" s="30">
        <f>N30^2*AK$60+N30*AK$61+AK$62</f>
        <v>32288.336548015679</v>
      </c>
      <c r="AL30" s="29">
        <f>AK30/AK29-1</f>
        <v>6.0914111753035627E-2</v>
      </c>
      <c r="AM30" s="28">
        <f>Q30^2*AM$60+Q30*AM$61+AM$62</f>
        <v>34616.593427947562</v>
      </c>
      <c r="AN30" s="27">
        <f>AM30/AM29-1</f>
        <v>7.0380307860310465E-2</v>
      </c>
      <c r="BD30">
        <v>1.03270934</v>
      </c>
    </row>
    <row r="31" spans="1:56" x14ac:dyDescent="0.15">
      <c r="A31" s="44">
        <v>2034</v>
      </c>
      <c r="L31">
        <v>0.15348055216320364</v>
      </c>
      <c r="M31" s="23">
        <v>117894.36682520474</v>
      </c>
      <c r="N31" s="23">
        <f>M31*L31</f>
        <v>18094.492517263701</v>
      </c>
      <c r="O31" s="2">
        <f>N31/N30-1</f>
        <v>2.936320116329405E-2</v>
      </c>
      <c r="P31" s="1">
        <f>M31/BD34</f>
        <v>114914.47028307217</v>
      </c>
      <c r="Q31" s="23">
        <f>P31*L31</f>
        <v>17637.136350587971</v>
      </c>
      <c r="R31" s="2">
        <f>Q31/Q30-1</f>
        <v>3.1698617154910069E-2</v>
      </c>
      <c r="S31" s="43">
        <f>S30*(1+T31)</f>
        <v>37624.510416799087</v>
      </c>
      <c r="T31" s="33">
        <f>'Past Wage'!$C$7</f>
        <v>8.36134844600816E-2</v>
      </c>
      <c r="U31" s="41">
        <f>U30*(1+V31)</f>
        <v>29499.031336756991</v>
      </c>
      <c r="V31" s="31">
        <f>O31*V$60+V$61</f>
        <v>6.0037060431767687E-2</v>
      </c>
      <c r="W31" s="42">
        <f>W30*(1+X31)</f>
        <v>30440.644444474688</v>
      </c>
      <c r="X31" s="29">
        <f>R31*X$60+X$61</f>
        <v>6.375385602934161E-2</v>
      </c>
      <c r="Y31" s="41">
        <f>Y30*(1+Z31)</f>
        <v>21092.034102190089</v>
      </c>
      <c r="Z31" s="31">
        <f>$O31*Z$60+Z$61</f>
        <v>3.0200052396447932E-2</v>
      </c>
      <c r="AA31" s="40">
        <f>AA30*(1+AB31)</f>
        <v>21791.88754514177</v>
      </c>
      <c r="AB31" s="39">
        <f>$R31*AB$60+AB$61</f>
        <v>3.524886227626E-2</v>
      </c>
      <c r="AC31" s="38">
        <f>AC$60*EXP(AC$61*$N31)</f>
        <v>47446.926933038034</v>
      </c>
      <c r="AD31" s="37">
        <f>AC31/AC30-1</f>
        <v>9.3715331486907694E-2</v>
      </c>
      <c r="AE31" s="36">
        <f>AE$60*EXP(AE$61*$Q31)</f>
        <v>48788.456603458137</v>
      </c>
      <c r="AF31" s="35">
        <f>AE31/AE30-1</f>
        <v>0.10643323831508877</v>
      </c>
      <c r="AG31" s="34">
        <f>N31*AG$60+AG$61</f>
        <v>21001.297999227449</v>
      </c>
      <c r="AH31" s="33">
        <f>AG31/AG30-1</f>
        <v>3.1162034269824668E-2</v>
      </c>
      <c r="AI31" s="32">
        <f>Q31*AI$60+AI$61</f>
        <v>21138.760976457113</v>
      </c>
      <c r="AJ31" s="31">
        <f>AI31/AI30-1</f>
        <v>3.4929638464902935E-2</v>
      </c>
      <c r="AK31" s="30">
        <f>N31^2*AK$60+N31*AK$61+AK$62</f>
        <v>34152.388072456815</v>
      </c>
      <c r="AL31" s="29">
        <f>AK31/AK30-1</f>
        <v>5.7731420188498195E-2</v>
      </c>
      <c r="AM31" s="28">
        <f>Q31^2*AM$60+Q31*AM$61+AM$62</f>
        <v>36959.851467268367</v>
      </c>
      <c r="AN31" s="27">
        <f>AM31/AM30-1</f>
        <v>6.7691757255033291E-2</v>
      </c>
      <c r="BD31">
        <v>1.03166556</v>
      </c>
    </row>
    <row r="32" spans="1:56" x14ac:dyDescent="0.15">
      <c r="A32" s="44">
        <v>2035</v>
      </c>
      <c r="L32">
        <v>0.15348055216320364</v>
      </c>
      <c r="M32" s="23">
        <v>121207.5456487136</v>
      </c>
      <c r="N32" s="23">
        <f>M32*L32</f>
        <v>18603.001032511274</v>
      </c>
      <c r="O32" s="2">
        <f>N32/N31-1</f>
        <v>2.8102944294370991E-2</v>
      </c>
      <c r="P32" s="1">
        <f>M32/BD35</f>
        <v>118457.93905840968</v>
      </c>
      <c r="Q32" s="23">
        <f>P32*L32</f>
        <v>18180.989894799844</v>
      </c>
      <c r="R32" s="2">
        <f>Q32/Q31-1</f>
        <v>3.0835705604427277E-2</v>
      </c>
      <c r="S32" s="43">
        <f>S31*(1+T32)</f>
        <v>40770.426833852296</v>
      </c>
      <c r="T32" s="33">
        <f>'Past Wage'!$C$7</f>
        <v>8.36134844600816E-2</v>
      </c>
      <c r="U32" s="41">
        <f>U31*(1+V32)</f>
        <v>31251.154851061361</v>
      </c>
      <c r="V32" s="31">
        <f>O32*V$60+V$61</f>
        <v>5.9395967762546527E-2</v>
      </c>
      <c r="W32" s="42">
        <f>W31*(1+X32)</f>
        <v>32367.220947800044</v>
      </c>
      <c r="X32" s="29">
        <f>R32*X$60+X$61</f>
        <v>6.3289609615181874E-2</v>
      </c>
      <c r="Y32" s="41">
        <f>Y31*(1+Z32)</f>
        <v>21701.67568701263</v>
      </c>
      <c r="Z32" s="31">
        <f>$O32*Z$60+Z$61</f>
        <v>2.8903878206760564E-2</v>
      </c>
      <c r="AA32" s="40">
        <f>AA31*(1+AB32)</f>
        <v>22539.116215686106</v>
      </c>
      <c r="AB32" s="39">
        <f>$R32*AB$60+AB$61</f>
        <v>3.4289304632123138E-2</v>
      </c>
      <c r="AC32" s="38">
        <f>AC$60*EXP(AC$61*$N32)</f>
        <v>51824.599843307762</v>
      </c>
      <c r="AD32" s="37">
        <f>AC32/AC31-1</f>
        <v>9.2264624776393855E-2</v>
      </c>
      <c r="AE32" s="36">
        <f>AE$60*EXP(AE$61*$Q32)</f>
        <v>54000.901494779559</v>
      </c>
      <c r="AF32" s="35">
        <f>AE32/AE31-1</f>
        <v>0.10683766723114507</v>
      </c>
      <c r="AG32" s="34">
        <f>N32*AG$60+AG$61</f>
        <v>21626.560069575866</v>
      </c>
      <c r="AH32" s="33">
        <f>AG32/AG31-1</f>
        <v>2.9772544076628993E-2</v>
      </c>
      <c r="AI32" s="32">
        <f>Q32*AI$60+AI$61</f>
        <v>21854.787675695581</v>
      </c>
      <c r="AJ32" s="31">
        <f>AI32/AI31-1</f>
        <v>3.3872690080366086E-2</v>
      </c>
      <c r="AK32" s="30">
        <f>N32^2*AK$60+N32*AK$61+AK$62</f>
        <v>36045.718285265444</v>
      </c>
      <c r="AL32" s="29">
        <f>AK32/AK31-1</f>
        <v>5.5437710791754524E-2</v>
      </c>
      <c r="AM32" s="28">
        <f>Q32^2*AM$60+Q32*AM$61+AM$62</f>
        <v>39397.578171640831</v>
      </c>
      <c r="AN32" s="27">
        <f>AM32/AM31-1</f>
        <v>6.5956074161480638E-2</v>
      </c>
      <c r="BD32">
        <v>1.0301763500000001</v>
      </c>
    </row>
    <row r="33" spans="1:56" x14ac:dyDescent="0.15">
      <c r="A33" s="44">
        <v>2036</v>
      </c>
      <c r="L33">
        <v>0.15348055216320364</v>
      </c>
      <c r="M33" s="23">
        <v>124520.55537969002</v>
      </c>
      <c r="N33" s="23">
        <f>M33*L33</f>
        <v>19111.483595343601</v>
      </c>
      <c r="O33" s="2">
        <f>N33/N32-1</f>
        <v>2.7333362071188638E-2</v>
      </c>
      <c r="P33" s="1">
        <f>M33/BD36</f>
        <v>122064.80318142084</v>
      </c>
      <c r="Q33" s="23">
        <f>P33*L33</f>
        <v>18734.573391977247</v>
      </c>
      <c r="R33" s="2">
        <f>Q33/Q32-1</f>
        <v>3.0448479449171284E-2</v>
      </c>
      <c r="S33" s="43">
        <f>S32*(1+T33)</f>
        <v>44179.384284355496</v>
      </c>
      <c r="T33" s="33">
        <f>'Past Wage'!$C$7</f>
        <v>8.36134844600816E-2</v>
      </c>
      <c r="U33" s="41">
        <f>U32*(1+V33)</f>
        <v>33095.113032624628</v>
      </c>
      <c r="V33" s="31">
        <f>O33*V$60+V$61</f>
        <v>5.9004481285613662E-2</v>
      </c>
      <c r="W33" s="42">
        <f>W32*(1+X33)</f>
        <v>34408.986738140768</v>
      </c>
      <c r="X33" s="29">
        <f>R33*X$60+X$61</f>
        <v>6.3081281943654144E-2</v>
      </c>
      <c r="Y33" s="41">
        <f>Y32*(1+Z33)</f>
        <v>22311.761069251741</v>
      </c>
      <c r="Z33" s="31">
        <f>$O33*Z$60+Z$61</f>
        <v>2.8112362890217513E-2</v>
      </c>
      <c r="AA33" s="40">
        <f>AA32*(1+AB33)</f>
        <v>23302.261596074237</v>
      </c>
      <c r="AB33" s="39">
        <f>$R33*AB$60+AB$61</f>
        <v>3.3858709147478468E-2</v>
      </c>
      <c r="AC33" s="38">
        <f>AC$60*EXP(AC$61*$N33)</f>
        <v>56605.922141624054</v>
      </c>
      <c r="AD33" s="37">
        <f>AC33/AC32-1</f>
        <v>9.2259705097051725E-2</v>
      </c>
      <c r="AE33" s="36">
        <f>AE$60*EXP(AE$61*$Q33)</f>
        <v>59878.875432330577</v>
      </c>
      <c r="AF33" s="35">
        <f>AE33/AE32-1</f>
        <v>0.10884955204163149</v>
      </c>
      <c r="AG33" s="34">
        <f>N33*AG$60+AG$61</f>
        <v>22251.790228834496</v>
      </c>
      <c r="AH33" s="33">
        <f>AG33/AG32-1</f>
        <v>2.8910291662066046E-2</v>
      </c>
      <c r="AI33" s="32">
        <f>Q33*AI$60+AI$61</f>
        <v>22583.624636409408</v>
      </c>
      <c r="AJ33" s="31">
        <f>AI33/AI32-1</f>
        <v>3.3349075338963585E-2</v>
      </c>
      <c r="AK33" s="30">
        <f>N33^2*AK$60+N33*AK$61+AK$62</f>
        <v>37995.42058266831</v>
      </c>
      <c r="AL33" s="29">
        <f>AK33/AK32-1</f>
        <v>5.4089705800088206E-2</v>
      </c>
      <c r="AM33" s="28">
        <f>Q33^2*AM$60+Q33*AM$61+AM$62</f>
        <v>41967.400350697455</v>
      </c>
      <c r="AN33" s="27">
        <f>AM33/AM32-1</f>
        <v>6.5227922586024167E-2</v>
      </c>
      <c r="BD33">
        <v>1.0282590599999999</v>
      </c>
    </row>
    <row r="34" spans="1:56" x14ac:dyDescent="0.15">
      <c r="A34" s="44">
        <v>2037</v>
      </c>
      <c r="L34">
        <v>0.15348055216320364</v>
      </c>
      <c r="M34" s="23">
        <v>127745.63761610913</v>
      </c>
      <c r="N34" s="23">
        <f>M34*L34</f>
        <v>19606.470997760945</v>
      </c>
      <c r="O34" s="2">
        <f>N34/N33-1</f>
        <v>2.5899998812124903E-2</v>
      </c>
      <c r="P34" s="1">
        <f>M34/BD37</f>
        <v>125650.9372282734</v>
      </c>
      <c r="Q34" s="23">
        <f>P34*L34</f>
        <v>19284.975225619441</v>
      </c>
      <c r="R34" s="2">
        <f>Q34/Q33-1</f>
        <v>2.9378936051882132E-2</v>
      </c>
      <c r="S34" s="43">
        <f>S33*(1+T34)</f>
        <v>47873.376545671425</v>
      </c>
      <c r="T34" s="33">
        <f>'Past Wage'!$C$7</f>
        <v>8.36134844600816E-2</v>
      </c>
      <c r="U34" s="41">
        <f>U33*(1+V34)</f>
        <v>35023.741645989678</v>
      </c>
      <c r="V34" s="31">
        <f>O34*V$60+V$61</f>
        <v>5.8275329395727937E-2</v>
      </c>
      <c r="W34" s="42">
        <f>W33*(1+X34)</f>
        <v>36559.750307304508</v>
      </c>
      <c r="X34" s="29">
        <f>R34*X$60+X$61</f>
        <v>6.250586759591259E-2</v>
      </c>
      <c r="Y34" s="41">
        <f>Y33*(1+Z34)</f>
        <v>22906.105080119694</v>
      </c>
      <c r="Z34" s="31">
        <f>$O34*Z$60+Z$61</f>
        <v>2.6638148778270462E-2</v>
      </c>
      <c r="AA34" s="40">
        <f>AA33*(1+AB34)</f>
        <v>24063.5319625386</v>
      </c>
      <c r="AB34" s="39">
        <f>$R34*AB$60+AB$61</f>
        <v>3.266937688969293E-2</v>
      </c>
      <c r="AC34" s="38">
        <f>AC$60*EXP(AC$61*$N34)</f>
        <v>61683.727472635961</v>
      </c>
      <c r="AD34" s="37">
        <f>AC34/AC33-1</f>
        <v>8.9704489192978576E-2</v>
      </c>
      <c r="AE34" s="36">
        <f>AE$60*EXP(AE$61*$Q34)</f>
        <v>66357.24701535143</v>
      </c>
      <c r="AF34" s="35">
        <f>AE34/AE33-1</f>
        <v>0.10819127006388252</v>
      </c>
      <c r="AG34" s="34">
        <f>N34*AG$60+AG$61</f>
        <v>22860.426738846862</v>
      </c>
      <c r="AH34" s="33">
        <f>AG34/AG33-1</f>
        <v>2.7352249133810291E-2</v>
      </c>
      <c r="AI34" s="32">
        <f>Q34*AI$60+AI$61</f>
        <v>23308.272682546045</v>
      </c>
      <c r="AJ34" s="31">
        <f>AI34/AI33-1</f>
        <v>3.2087322464984469E-2</v>
      </c>
      <c r="AK34" s="30">
        <f>N34^2*AK$60+N34*AK$61+AK$62</f>
        <v>39947.616845469587</v>
      </c>
      <c r="AL34" s="29">
        <f>AK34/AK33-1</f>
        <v>5.1379777690677253E-2</v>
      </c>
      <c r="AM34" s="28">
        <f>Q34^2*AM$60+Q34*AM$61+AM$62</f>
        <v>44610.951823974639</v>
      </c>
      <c r="AN34" s="27">
        <f>AM34/AM33-1</f>
        <v>6.2990593917815918E-2</v>
      </c>
      <c r="BD34">
        <v>1.02593143</v>
      </c>
    </row>
    <row r="35" spans="1:56" x14ac:dyDescent="0.15">
      <c r="A35" s="44">
        <v>2038</v>
      </c>
      <c r="L35">
        <v>0.15348055216320364</v>
      </c>
      <c r="M35" s="23">
        <v>130968.43574413146</v>
      </c>
      <c r="N35" s="23">
        <f>M35*L35</f>
        <v>20101.107833960352</v>
      </c>
      <c r="O35" s="2">
        <f>N35/N34-1</f>
        <v>2.5228244096344277E-2</v>
      </c>
      <c r="P35" s="1">
        <f>M35/BD38</f>
        <v>129301.95720810497</v>
      </c>
      <c r="Q35" s="23">
        <f>P35*L35</f>
        <v>19845.335788082881</v>
      </c>
      <c r="R35" s="2">
        <f>Q35/Q34-1</f>
        <v>2.9056846374322598E-2</v>
      </c>
      <c r="S35" s="43">
        <f>S34*(1+T35)</f>
        <v>51876.236371524552</v>
      </c>
      <c r="T35" s="33">
        <f>'Past Wage'!$C$7</f>
        <v>8.36134844600816E-2</v>
      </c>
      <c r="U35" s="41">
        <f>U34*(1+V35)</f>
        <v>37052.793357209666</v>
      </c>
      <c r="V35" s="31">
        <f>O35*V$60+V$61</f>
        <v>5.7933607771810336E-2</v>
      </c>
      <c r="W35" s="42">
        <f>W34*(1+X35)</f>
        <v>38838.61399056729</v>
      </c>
      <c r="X35" s="29">
        <f>R35*X$60+X$61</f>
        <v>6.2332583349385559E-2</v>
      </c>
      <c r="Y35" s="41">
        <f>Y34*(1+Z35)</f>
        <v>23500.455493469814</v>
      </c>
      <c r="Z35" s="31">
        <f>$O35*Z$60+Z$61</f>
        <v>2.5947249053090087E-2</v>
      </c>
      <c r="AA35" s="40">
        <f>AA34*(1+AB35)</f>
        <v>24841.053873361107</v>
      </c>
      <c r="AB35" s="39">
        <f>$R35*AB$60+AB$61</f>
        <v>3.2311213168246734E-2</v>
      </c>
      <c r="AC35" s="38">
        <f>AC$60*EXP(AC$61*$N35)</f>
        <v>67212.945254845501</v>
      </c>
      <c r="AD35" s="37">
        <f>AC35/AC34-1</f>
        <v>8.9638191606731255E-2</v>
      </c>
      <c r="AE35" s="36">
        <f>AE$60*EXP(AE$61*$Q35)</f>
        <v>73673.334010103004</v>
      </c>
      <c r="AF35" s="35">
        <f>AE35/AE34-1</f>
        <v>0.1102530216942097</v>
      </c>
      <c r="AG35" s="34">
        <f>N35*AG$60+AG$61</f>
        <v>23468.632192637651</v>
      </c>
      <c r="AH35" s="33">
        <f>AG35/AG34-1</f>
        <v>2.6605166243780731E-2</v>
      </c>
      <c r="AI35" s="32">
        <f>Q35*AI$60+AI$61</f>
        <v>24046.032191874161</v>
      </c>
      <c r="AJ35" s="31">
        <f>AI35/AI34-1</f>
        <v>3.1652260095642815E-2</v>
      </c>
      <c r="AK35" s="30">
        <f>N35^2*AK$60+N35*AK$61+AK$62</f>
        <v>41951.883422798863</v>
      </c>
      <c r="AL35" s="29">
        <f>AK35/AK34-1</f>
        <v>5.017236910733458E-2</v>
      </c>
      <c r="AM35" s="28">
        <f>Q35^2*AM$60+Q35*AM$61+AM$62</f>
        <v>47392.988000154932</v>
      </c>
      <c r="AN35" s="27">
        <f>AM35/AM34-1</f>
        <v>6.2362179295290865E-2</v>
      </c>
      <c r="BD35">
        <v>1.02321167</v>
      </c>
    </row>
    <row r="36" spans="1:56" x14ac:dyDescent="0.15">
      <c r="A36" s="44">
        <v>2039</v>
      </c>
      <c r="L36">
        <v>0.15348055216320364</v>
      </c>
      <c r="M36" s="23">
        <v>134114.84638747934</v>
      </c>
      <c r="N36" s="23">
        <f>M36*L36</f>
        <v>20584.020676833567</v>
      </c>
      <c r="O36" s="2">
        <f>N36/N35-1</f>
        <v>2.4024190450704586E-2</v>
      </c>
      <c r="P36" s="1">
        <f>M36/BD39</f>
        <v>132946.13552255949</v>
      </c>
      <c r="Q36" s="23">
        <f>P36*L36</f>
        <v>20404.646287966531</v>
      </c>
      <c r="R36" s="2">
        <f>Q36/Q35-1</f>
        <v>2.8183473731873798E-2</v>
      </c>
      <c r="S36" s="43">
        <f>S35*(1+T36)</f>
        <v>56213.789255222538</v>
      </c>
      <c r="T36" s="33">
        <f>'Past Wage'!$C$7</f>
        <v>8.36134844600816E-2</v>
      </c>
      <c r="U36" s="41">
        <f>U35*(1+V36)</f>
        <v>39176.700441061716</v>
      </c>
      <c r="V36" s="31">
        <f>O36*V$60+V$61</f>
        <v>5.7321105682273422E-2</v>
      </c>
      <c r="W36" s="42">
        <f>W35*(1+X36)</f>
        <v>41241.275860692607</v>
      </c>
      <c r="X36" s="29">
        <f>R36*X$60+X$61</f>
        <v>6.1862708867748105E-2</v>
      </c>
      <c r="Y36" s="41">
        <f>Y35*(1+Z36)</f>
        <v>24081.125425349164</v>
      </c>
      <c r="Z36" s="31">
        <f>$O36*Z$60+Z$61</f>
        <v>2.4708879878549667E-2</v>
      </c>
      <c r="AA36" s="40">
        <f>AA35*(1+AB36)</f>
        <v>25619.573067875979</v>
      </c>
      <c r="AB36" s="39">
        <f>$R36*AB$60+AB$61</f>
        <v>3.1340022789843665E-2</v>
      </c>
      <c r="AC36" s="38">
        <f>AC$60*EXP(AC$61*$N36)</f>
        <v>73088.924183389841</v>
      </c>
      <c r="AD36" s="37">
        <f>AC36/AC35-1</f>
        <v>8.7423321597720483E-2</v>
      </c>
      <c r="AE36" s="36">
        <f>AE$60*EXP(AE$61*$Q36)</f>
        <v>81780.012241027696</v>
      </c>
      <c r="AF36" s="35">
        <f>AE36/AE35-1</f>
        <v>0.11003544687977618</v>
      </c>
      <c r="AG36" s="34">
        <f>N36*AG$60+AG$61</f>
        <v>24062.421824234556</v>
      </c>
      <c r="AH36" s="33">
        <f>AG36/AG35-1</f>
        <v>2.5301416236059193E-2</v>
      </c>
      <c r="AI36" s="32">
        <f>Q36*AI$60+AI$61</f>
        <v>24782.40920981098</v>
      </c>
      <c r="AJ36" s="31">
        <f>AI36/AI35-1</f>
        <v>3.0623639362242105E-2</v>
      </c>
      <c r="AK36" s="30">
        <f>N36^2*AK$60+N36*AK$61+AK$62</f>
        <v>43960.193665025072</v>
      </c>
      <c r="AL36" s="29">
        <f>AK36/AK35-1</f>
        <v>4.7871753980294196E-2</v>
      </c>
      <c r="AM36" s="28">
        <f>Q36^2*AM$60+Q36*AM$61+AM$62</f>
        <v>50261.02017980798</v>
      </c>
      <c r="AN36" s="27">
        <f>AM36/AM35-1</f>
        <v>6.0515960286016801E-2</v>
      </c>
      <c r="BD36">
        <v>1.0201184299999999</v>
      </c>
    </row>
    <row r="37" spans="1:56" x14ac:dyDescent="0.15">
      <c r="A37" s="44">
        <v>2040</v>
      </c>
      <c r="L37">
        <v>0.15348055216320364</v>
      </c>
      <c r="M37" s="23">
        <v>137199.69115682796</v>
      </c>
      <c r="N37" s="23">
        <f>M37*L37</f>
        <v>21057.484355370962</v>
      </c>
      <c r="O37" s="2">
        <f>N37/N36-1</f>
        <v>2.3001515883155799E-2</v>
      </c>
      <c r="P37" s="1">
        <f>M37/BD40</f>
        <v>136598.79442613531</v>
      </c>
      <c r="Q37" s="23">
        <f>P37*L37</f>
        <v>20965.258393351192</v>
      </c>
      <c r="R37" s="2">
        <f>Q37/Q36-1</f>
        <v>2.7474727935630883E-2</v>
      </c>
      <c r="S37" s="43">
        <f>S36*(1+T37)</f>
        <v>60914.020049556384</v>
      </c>
      <c r="T37" s="33">
        <f>'Past Wage'!$C$7</f>
        <v>8.36134844600816E-2</v>
      </c>
      <c r="U37" s="41">
        <f>U36*(1+V37)</f>
        <v>41401.971154103725</v>
      </c>
      <c r="V37" s="31">
        <f>O37*V$60+V$61</f>
        <v>5.6800871129761357E-2</v>
      </c>
      <c r="W37" s="42">
        <f>W36*(1+X37)</f>
        <v>43776.84738807402</v>
      </c>
      <c r="X37" s="29">
        <f>R37*X$60+X$61</f>
        <v>6.1481403629369415E-2</v>
      </c>
      <c r="Y37" s="41">
        <f>Y36*(1+Z37)</f>
        <v>24650.814032389833</v>
      </c>
      <c r="Z37" s="31">
        <f>$O37*Z$60+Z$61</f>
        <v>2.3657059085825737E-2</v>
      </c>
      <c r="AA37" s="40">
        <f>AA36*(1+AB37)</f>
        <v>26402.299637327978</v>
      </c>
      <c r="AB37" s="39">
        <f>$R37*AB$60+AB$61</f>
        <v>3.0551897464421544E-2</v>
      </c>
      <c r="AC37" s="38">
        <f>AC$60*EXP(AC$61*$N37)</f>
        <v>79348.368116242971</v>
      </c>
      <c r="AD37" s="37">
        <f>AC37/AC36-1</f>
        <v>8.5641484024957748E-2</v>
      </c>
      <c r="AE37" s="36">
        <f>AE$60*EXP(AE$61*$Q37)</f>
        <v>90800.768607916136</v>
      </c>
      <c r="AF37" s="35">
        <f>AE37/AE36-1</f>
        <v>0.11030514816140946</v>
      </c>
      <c r="AG37" s="34">
        <f>N37*AG$60+AG$61</f>
        <v>24644.592763364137</v>
      </c>
      <c r="AH37" s="33">
        <f>AG37/AG36-1</f>
        <v>2.4194195554466003E-2</v>
      </c>
      <c r="AI37" s="32">
        <f>Q37*AI$60+AI$61</f>
        <v>25520.499895518315</v>
      </c>
      <c r="AJ37" s="31">
        <f>AI37/AI36-1</f>
        <v>2.9782846351158465E-2</v>
      </c>
      <c r="AK37" s="30">
        <f>N37^2*AK$60+N37*AK$61+AK$62</f>
        <v>45978.653161189577</v>
      </c>
      <c r="AL37" s="29">
        <f>AK37/AK36-1</f>
        <v>4.5915618833372029E-2</v>
      </c>
      <c r="AM37" s="28">
        <f>Q37^2*AM$60+Q37*AM$61+AM$62</f>
        <v>53227.168804472312</v>
      </c>
      <c r="AN37" s="27">
        <f>AM37/AM36-1</f>
        <v>5.9014890944373732E-2</v>
      </c>
      <c r="BD37">
        <v>1.01667079</v>
      </c>
    </row>
    <row r="38" spans="1:56" x14ac:dyDescent="0.15">
      <c r="A38" s="44">
        <v>2041</v>
      </c>
      <c r="L38">
        <v>0.15348055216320364</v>
      </c>
      <c r="M38" s="23">
        <v>140262.75733499334</v>
      </c>
      <c r="N38" s="23">
        <f>M38*L38</f>
        <v>21527.60544370822</v>
      </c>
      <c r="O38" s="2">
        <f>N38/N37-1</f>
        <v>2.2325605490351341E-2</v>
      </c>
      <c r="P38" s="1">
        <f>M38/BD41</f>
        <v>140300.15013100626</v>
      </c>
      <c r="Q38" s="23">
        <f>P38*L38</f>
        <v>21533.34451068721</v>
      </c>
      <c r="R38" s="2">
        <f>Q38/Q37-1</f>
        <v>2.7096547377454483E-2</v>
      </c>
      <c r="S38" s="43">
        <f>S37*(1+T38)</f>
        <v>66007.253518371057</v>
      </c>
      <c r="T38" s="33">
        <f>'Past Wage'!$C$7</f>
        <v>8.36134844600816E-2</v>
      </c>
      <c r="U38" s="41">
        <f>U37*(1+V38)</f>
        <v>43739.403709856742</v>
      </c>
      <c r="V38" s="31">
        <f>O38*V$60+V$61</f>
        <v>5.6457035512941733E-2</v>
      </c>
      <c r="W38" s="42">
        <f>W37*(1+X38)</f>
        <v>46459.402524673242</v>
      </c>
      <c r="X38" s="29">
        <f>R38*X$60+X$61</f>
        <v>6.1277942489070508E-2</v>
      </c>
      <c r="Y38" s="41">
        <f>Y37*(1+Z38)</f>
        <v>25216.843195442423</v>
      </c>
      <c r="Z38" s="31">
        <f>$O38*Z$60+Z$61</f>
        <v>2.2961885246826352E-2</v>
      </c>
      <c r="AA38" s="40">
        <f>AA37*(1+AB38)</f>
        <v>27197.836850580206</v>
      </c>
      <c r="AB38" s="39">
        <f>$R38*AB$60+AB$61</f>
        <v>3.0131360683729388E-2</v>
      </c>
      <c r="AC38" s="38">
        <f>AC$60*EXP(AC$61*$N38)</f>
        <v>86093.921117958613</v>
      </c>
      <c r="AD38" s="37">
        <f>AC38/AC37-1</f>
        <v>8.5011868068081808E-2</v>
      </c>
      <c r="AE38" s="36">
        <f>AE$60*EXP(AE$61*$Q38)</f>
        <v>100957.29601518916</v>
      </c>
      <c r="AF38" s="35">
        <f>AE38/AE37-1</f>
        <v>0.11185508187854221</v>
      </c>
      <c r="AG38" s="34">
        <f>N38*AG$60+AG$61</f>
        <v>25222.653653583631</v>
      </c>
      <c r="AH38" s="33">
        <f>AG38/AG37-1</f>
        <v>2.3455891349879465E-2</v>
      </c>
      <c r="AI38" s="32">
        <f>Q38*AI$60+AI$61</f>
        <v>26268.430715880568</v>
      </c>
      <c r="AJ38" s="31">
        <f>AI38/AI37-1</f>
        <v>2.9307059948837422E-2</v>
      </c>
      <c r="AK38" s="30">
        <f>N38^2*AK$60+N38*AK$61+AK$62</f>
        <v>48031.302737723483</v>
      </c>
      <c r="AL38" s="29">
        <f>AK38/AK37-1</f>
        <v>4.4643534236155968E-2</v>
      </c>
      <c r="AM38" s="28">
        <f>Q38^2*AM$60+Q38*AM$61+AM$62</f>
        <v>56326.249011713728</v>
      </c>
      <c r="AN38" s="27">
        <f>AM38/AM37-1</f>
        <v>5.8223653011223453E-2</v>
      </c>
      <c r="BD38">
        <v>1.0128882699999999</v>
      </c>
    </row>
    <row r="39" spans="1:56" x14ac:dyDescent="0.15">
      <c r="A39" s="44">
        <v>2042</v>
      </c>
      <c r="L39">
        <v>0.15348055216320364</v>
      </c>
      <c r="M39" s="23">
        <v>143256.00693593975</v>
      </c>
      <c r="N39" s="23">
        <f>M39*L39</f>
        <v>21987.01104522376</v>
      </c>
      <c r="O39" s="2">
        <f>N39/N38-1</f>
        <v>2.1340302000462774E-2</v>
      </c>
      <c r="P39" s="1">
        <f>M39/BD42</f>
        <v>144002.56953737221</v>
      </c>
      <c r="Q39" s="23">
        <f>P39*L39</f>
        <v>22101.593885516017</v>
      </c>
      <c r="R39" s="2">
        <f>Q39/Q38-1</f>
        <v>2.6389276154792363E-2</v>
      </c>
      <c r="S39" s="43">
        <f>S38*(1+T39)</f>
        <v>71526.349984682034</v>
      </c>
      <c r="T39" s="33">
        <f>'Past Wage'!$C$7</f>
        <v>8.36134844600816E-2</v>
      </c>
      <c r="U39" s="41">
        <f>U38*(1+V39)</f>
        <v>46186.877544550589</v>
      </c>
      <c r="V39" s="31">
        <f>O39*V$60+V$61</f>
        <v>5.5955811627635417E-2</v>
      </c>
      <c r="W39" s="42">
        <f>W38*(1+X39)</f>
        <v>49288.660764302607</v>
      </c>
      <c r="X39" s="29">
        <f>R39*X$60+X$61</f>
        <v>6.0897430571278291E-2</v>
      </c>
      <c r="Y39" s="41">
        <f>Y38*(1+Z39)</f>
        <v>25770.315093636218</v>
      </c>
      <c r="Z39" s="31">
        <f>$O39*Z$60+Z$61</f>
        <v>2.1948500607475961E-2</v>
      </c>
      <c r="AA39" s="40">
        <f>AA38*(1+AB39)</f>
        <v>27995.953975519009</v>
      </c>
      <c r="AB39" s="39">
        <f>$R39*AB$60+AB$61</f>
        <v>2.9344875084129109E-2</v>
      </c>
      <c r="AC39" s="38">
        <f>AC$60*EXP(AC$61*$N39)</f>
        <v>93239.367140738468</v>
      </c>
      <c r="AD39" s="37">
        <f>AC39/AC38-1</f>
        <v>8.2995941292879127E-2</v>
      </c>
      <c r="AE39" s="36">
        <f>AE$60*EXP(AE$61*$Q39)</f>
        <v>112253.30304902367</v>
      </c>
      <c r="AF39" s="35">
        <f>AE39/AE38-1</f>
        <v>0.11188896176592333</v>
      </c>
      <c r="AG39" s="34">
        <f>N39*AG$60+AG$61</f>
        <v>25787.538781207139</v>
      </c>
      <c r="AH39" s="33">
        <f>AG39/AG38-1</f>
        <v>2.2395943558589426E-2</v>
      </c>
      <c r="AI39" s="32">
        <f>Q39*AI$60+AI$61</f>
        <v>27016.576477792682</v>
      </c>
      <c r="AJ39" s="31">
        <f>AI39/AI38-1</f>
        <v>2.8480793923476355E-2</v>
      </c>
      <c r="AK39" s="30">
        <f>N39^2*AK$60+N39*AK$61+AK$62</f>
        <v>50083.796995480247</v>
      </c>
      <c r="AL39" s="29">
        <f>AK39/AK38-1</f>
        <v>4.2732429494250379E-2</v>
      </c>
      <c r="AM39" s="28">
        <f>Q39^2*AM$60+Q39*AM$61+AM$62</f>
        <v>59520.266008493287</v>
      </c>
      <c r="AN39" s="27">
        <f>AM39/AM38-1</f>
        <v>5.6705657714138269E-2</v>
      </c>
      <c r="BD39">
        <v>1.00879086</v>
      </c>
    </row>
    <row r="40" spans="1:56" x14ac:dyDescent="0.15">
      <c r="A40" s="44">
        <v>2043</v>
      </c>
      <c r="L40">
        <v>0.15348055216320364</v>
      </c>
      <c r="M40" s="23">
        <v>146207.65196980067</v>
      </c>
      <c r="N40" s="23">
        <f>M40*L40</f>
        <v>22440.031154810516</v>
      </c>
      <c r="O40" s="2">
        <f>N40/N39-1</f>
        <v>2.0603987902446885E-2</v>
      </c>
      <c r="P40" s="1">
        <f>M40/BD43</f>
        <v>147734.15501471204</v>
      </c>
      <c r="Q40" s="23">
        <f>P40*L40</f>
        <v>22674.319685022325</v>
      </c>
      <c r="R40" s="2">
        <f>Q40/Q39-1</f>
        <v>2.5913325639452367E-2</v>
      </c>
      <c r="S40" s="43">
        <f>S39*(1+T40)</f>
        <v>77506.917337612598</v>
      </c>
      <c r="T40" s="33">
        <f>'Past Wage'!$C$7</f>
        <v>8.36134844600816E-2</v>
      </c>
      <c r="U40" s="41">
        <f>U39*(1+V40)</f>
        <v>48754.001869535445</v>
      </c>
      <c r="V40" s="31">
        <f>O40*V$60+V$61</f>
        <v>5.5581248645974732E-2</v>
      </c>
      <c r="W40" s="42">
        <f>W39*(1+X40)</f>
        <v>52277.592638789749</v>
      </c>
      <c r="X40" s="29">
        <f>R40*X$60+X$61</f>
        <v>6.0641369194025373E-2</v>
      </c>
      <c r="Y40" s="41">
        <f>Y39*(1+Z40)</f>
        <v>26316.419034990038</v>
      </c>
      <c r="Z40" s="31">
        <f>$O40*Z$60+Z$61</f>
        <v>2.1191201557666621E-2</v>
      </c>
      <c r="AA40" s="40">
        <f>AA39*(1+AB40)</f>
        <v>28802.674693932684</v>
      </c>
      <c r="AB40" s="39">
        <f>$R40*AB$60+AB$61</f>
        <v>2.8815618111071035E-2</v>
      </c>
      <c r="AC40" s="38">
        <f>AC$60*EXP(AC$61*$N40)</f>
        <v>100866.01235833387</v>
      </c>
      <c r="AD40" s="37">
        <f>AC40/AC39-1</f>
        <v>8.1796406941324395E-2</v>
      </c>
      <c r="AE40" s="36">
        <f>AE$60*EXP(AE$61*$Q40)</f>
        <v>124917.53331956877</v>
      </c>
      <c r="AF40" s="35">
        <f>AE40/AE39-1</f>
        <v>0.11281833074448011</v>
      </c>
      <c r="AG40" s="34">
        <f>N40*AG$60+AG$61</f>
        <v>26344.572307955012</v>
      </c>
      <c r="AH40" s="33">
        <f>AG40/AG39-1</f>
        <v>2.160087984642467E-2</v>
      </c>
      <c r="AI40" s="32">
        <f>Q40*AI$60+AI$61</f>
        <v>27770.615810906696</v>
      </c>
      <c r="AJ40" s="31">
        <f>AI40/AI39-1</f>
        <v>2.7910247389554499E-2</v>
      </c>
      <c r="AK40" s="30">
        <f>N40^2*AK$60+N40*AK$61+AK$62</f>
        <v>52152.899368878818</v>
      </c>
      <c r="AL40" s="29">
        <f>AK40/AK39-1</f>
        <v>4.1312809681448348E-2</v>
      </c>
      <c r="AM40" s="28">
        <f>Q40^2*AM$60+Q40*AM$61+AM$62</f>
        <v>62834.618144038308</v>
      </c>
      <c r="AN40" s="27">
        <f>AM40/AM39-1</f>
        <v>5.5684430830199583E-2</v>
      </c>
      <c r="BD40">
        <v>1.0043989900000001</v>
      </c>
    </row>
    <row r="41" spans="1:56" x14ac:dyDescent="0.15">
      <c r="A41" s="44">
        <v>2044</v>
      </c>
      <c r="L41">
        <v>0.15348055216320364</v>
      </c>
      <c r="M41" s="23">
        <v>149097.3132787942</v>
      </c>
      <c r="N41" s="23">
        <f>M41*L41</f>
        <v>22883.537968079487</v>
      </c>
      <c r="O41" s="2">
        <f>N41/N40-1</f>
        <v>1.9764090798683798E-2</v>
      </c>
      <c r="P41" s="1">
        <f>M41/BD44</f>
        <v>151473.87321578438</v>
      </c>
      <c r="Q41" s="23">
        <f>P41*L41</f>
        <v>23248.293699457688</v>
      </c>
      <c r="R41" s="2">
        <f>Q41/Q40-1</f>
        <v>2.5313836199218231E-2</v>
      </c>
      <c r="S41" s="43">
        <f>S40*(1+T41)</f>
        <v>83987.540765969898</v>
      </c>
      <c r="T41" s="33">
        <f>'Past Wage'!$C$7</f>
        <v>8.36134844600816E-2</v>
      </c>
      <c r="U41" s="41">
        <f>U40*(1+V41)</f>
        <v>51442.979746847654</v>
      </c>
      <c r="V41" s="31">
        <f>O41*V$60+V$61</f>
        <v>5.5153992989290454E-2</v>
      </c>
      <c r="W41" s="42">
        <f>W40*(1+X41)</f>
        <v>55430.916587339132</v>
      </c>
      <c r="X41" s="29">
        <f>R41*X$60+X$61</f>
        <v>6.0318843875179412E-2</v>
      </c>
      <c r="Y41" s="41">
        <f>Y40*(1+Z41)</f>
        <v>26851.362553009953</v>
      </c>
      <c r="Z41" s="31">
        <f>$O41*Z$60+Z$61</f>
        <v>2.0327367386446284E-2</v>
      </c>
      <c r="AA41" s="40">
        <f>AA40*(1+AB41)</f>
        <v>29613.44077643604</v>
      </c>
      <c r="AB41" s="39">
        <f>$R41*AB$60+AB$61</f>
        <v>2.8148985853530675E-2</v>
      </c>
      <c r="AC41" s="38">
        <f>AC$60*EXP(AC$61*$N41)</f>
        <v>108936.48040252933</v>
      </c>
      <c r="AD41" s="37">
        <f>AC41/AC40-1</f>
        <v>8.0011768637432867E-2</v>
      </c>
      <c r="AE41" s="36">
        <f>AE$60*EXP(AE$61*$Q41)</f>
        <v>139042.91021721091</v>
      </c>
      <c r="AF41" s="35">
        <f>AE41/AE40-1</f>
        <v>0.11307761626629365</v>
      </c>
      <c r="AG41" s="34">
        <f>N41*AG$60+AG$61</f>
        <v>26889.90828555054</v>
      </c>
      <c r="AH41" s="33">
        <f>AG41/AG40-1</f>
        <v>2.0700126432906973E-2</v>
      </c>
      <c r="AI41" s="32">
        <f>Q41*AI$60+AI$61</f>
        <v>28526.298518832005</v>
      </c>
      <c r="AJ41" s="31">
        <f>AI41/AI40-1</f>
        <v>2.7211593472425744E-2</v>
      </c>
      <c r="AK41" s="30">
        <f>N41^2*AK$60+N41*AK$61+AK$62</f>
        <v>54221.97001781896</v>
      </c>
      <c r="AL41" s="29">
        <f>AK41/AK40-1</f>
        <v>3.9673166285646877E-2</v>
      </c>
      <c r="AM41" s="28">
        <f>Q41^2*AM$60+Q41*AM$61+AM$62</f>
        <v>66252.053701389232</v>
      </c>
      <c r="AN41" s="27">
        <f>AM41/AM40-1</f>
        <v>5.4387782695153764E-2</v>
      </c>
      <c r="BD41">
        <v>0.99973347999999995</v>
      </c>
    </row>
    <row r="42" spans="1:56" x14ac:dyDescent="0.15">
      <c r="A42" s="44">
        <v>2045</v>
      </c>
      <c r="L42">
        <v>0.15348055216320364</v>
      </c>
      <c r="M42" s="23">
        <v>151968.39622657574</v>
      </c>
      <c r="N42" s="23">
        <f>M42*L42</f>
        <v>23324.193364211358</v>
      </c>
      <c r="O42" s="2">
        <f>N42/N41-1</f>
        <v>1.9256436515478814E-2</v>
      </c>
      <c r="P42" s="1">
        <f>M42/BD45</f>
        <v>155265.00136740872</v>
      </c>
      <c r="Q42" s="23">
        <f>P42*L42</f>
        <v>23830.158141490458</v>
      </c>
      <c r="R42" s="2">
        <f>Q42/Q41-1</f>
        <v>2.5028264420383861E-2</v>
      </c>
      <c r="S42" s="43">
        <f>S41*(1+T42)</f>
        <v>91010.031700645792</v>
      </c>
      <c r="T42" s="33">
        <f>'Past Wage'!$C$7</f>
        <v>8.36134844600816E-2</v>
      </c>
      <c r="U42" s="41">
        <f>U41*(1+V42)</f>
        <v>54266.98066398246</v>
      </c>
      <c r="V42" s="31">
        <f>O42*V$60+V$61</f>
        <v>5.4895749255424078E-2</v>
      </c>
      <c r="W42" s="42">
        <f>W41*(1+X42)</f>
        <v>58765.929116895619</v>
      </c>
      <c r="X42" s="29">
        <f>R42*X$60+X$61</f>
        <v>6.0165206258166515E-2</v>
      </c>
      <c r="Y42" s="41">
        <f>Y41*(1+Z42)</f>
        <v>27383.16036577924</v>
      </c>
      <c r="Z42" s="31">
        <f>$O42*Z$60+Z$61</f>
        <v>1.9805244956169959E-2</v>
      </c>
      <c r="AA42" s="40">
        <f>AA41*(1+AB42)</f>
        <v>30437.625181514864</v>
      </c>
      <c r="AB42" s="39">
        <f>$R42*AB$60+AB$61</f>
        <v>2.7831430035466856E-2</v>
      </c>
      <c r="AC42" s="38">
        <f>AC$60*EXP(AC$61*$N42)</f>
        <v>117594.47225546898</v>
      </c>
      <c r="AD42" s="37">
        <f>AC42/AC41-1</f>
        <v>7.9477433279904641E-2</v>
      </c>
      <c r="AE42" s="36">
        <f>AE$60*EXP(AE$61*$Q42)</f>
        <v>154993.64235414908</v>
      </c>
      <c r="AF42" s="35">
        <f>AE42/AE41-1</f>
        <v>0.11471805439069249</v>
      </c>
      <c r="AG42" s="34">
        <f>N42*AG$60+AG$61</f>
        <v>27431.73816063429</v>
      </c>
      <c r="AH42" s="33">
        <f>AG42/AG41-1</f>
        <v>2.0149933920559526E-2</v>
      </c>
      <c r="AI42" s="32">
        <f>Q42*AI$60+AI$61</f>
        <v>29292.369605923512</v>
      </c>
      <c r="AJ42" s="31">
        <f>AI42/AI41-1</f>
        <v>2.6854906765620967E-2</v>
      </c>
      <c r="AK42" s="30">
        <f>N42^2*AK$60+N42*AK$61+AK$62</f>
        <v>56320.282815269136</v>
      </c>
      <c r="AL42" s="29">
        <f>AK42/AK41-1</f>
        <v>3.8698571755334754E-2</v>
      </c>
      <c r="AM42" s="28">
        <f>Q42^2*AM$60+Q42*AM$61+AM$62</f>
        <v>69814.421063386748</v>
      </c>
      <c r="AN42" s="27">
        <f>AM42/AM41-1</f>
        <v>5.3769915994661632E-2</v>
      </c>
      <c r="BD42">
        <v>0.99481562999999995</v>
      </c>
    </row>
    <row r="43" spans="1:56" x14ac:dyDescent="0.15">
      <c r="A43" s="44">
        <v>2046</v>
      </c>
      <c r="L43">
        <v>0.15348055216320364</v>
      </c>
      <c r="M43" s="23">
        <v>154799.13472880734</v>
      </c>
      <c r="N43" s="23">
        <f>M43*L43</f>
        <v>23758.656672563502</v>
      </c>
      <c r="O43" s="2">
        <f>N43/N42-1</f>
        <v>1.8627152569348215E-2</v>
      </c>
      <c r="P43" s="1">
        <f>M43/BD46</f>
        <v>159084.45963342598</v>
      </c>
      <c r="Q43" s="23">
        <f>P43*L43</f>
        <v>24416.370705123099</v>
      </c>
      <c r="R43" s="2">
        <f>Q43/Q42-1</f>
        <v>2.4599608619969349E-2</v>
      </c>
      <c r="S43" s="43">
        <f>S42*(1+T43)</f>
        <v>98619.697571959274</v>
      </c>
      <c r="T43" s="33">
        <f>'Past Wage'!$C$7</f>
        <v>8.36134844600816E-2</v>
      </c>
      <c r="U43" s="41">
        <f>U42*(1+V43)</f>
        <v>57228.635458237266</v>
      </c>
      <c r="V43" s="31">
        <f>O43*V$60+V$61</f>
        <v>5.457563251202744E-2</v>
      </c>
      <c r="W43" s="42">
        <f>W42*(1+X43)</f>
        <v>62288.040951432544</v>
      </c>
      <c r="X43" s="29">
        <f>R43*X$60+X$61</f>
        <v>5.9934589437543512E-2</v>
      </c>
      <c r="Y43" s="41">
        <f>Y42*(1+Z43)</f>
        <v>27907.767675463521</v>
      </c>
      <c r="Z43" s="31">
        <f>$O43*Z$60+Z$61</f>
        <v>1.915802641757464E-2</v>
      </c>
      <c r="AA43" s="40">
        <f>AA42*(1+AB43)</f>
        <v>31270.239258981554</v>
      </c>
      <c r="AB43" s="39">
        <f>$R43*AB$60+AB$61</f>
        <v>2.7354764785405918E-2</v>
      </c>
      <c r="AC43" s="38">
        <f>AC$60*EXP(AC$61*$N43)</f>
        <v>126804.23497271564</v>
      </c>
      <c r="AD43" s="37">
        <f>AC43/AC42-1</f>
        <v>7.831799012830154E-2</v>
      </c>
      <c r="AE43" s="36">
        <f>AE$60*EXP(AE$61*$Q43)</f>
        <v>172914.48341003983</v>
      </c>
      <c r="AF43" s="35">
        <f>AE43/AE42-1</f>
        <v>0.11562307191247845</v>
      </c>
      <c r="AG43" s="34">
        <f>N43*AG$60+AG$61</f>
        <v>27965.954244584085</v>
      </c>
      <c r="AH43" s="33">
        <f>AG43/AG42-1</f>
        <v>1.9474379670057385E-2</v>
      </c>
      <c r="AI43" s="32">
        <f>Q43*AI$60+AI$61</f>
        <v>30064.165342950975</v>
      </c>
      <c r="AJ43" s="31">
        <f>AI43/AI42-1</f>
        <v>2.6348013063149045E-2</v>
      </c>
      <c r="AK43" s="30">
        <f>N43^2*AK$60+N43*AK$61+AK$62</f>
        <v>58430.627970525849</v>
      </c>
      <c r="AL43" s="29">
        <f>AK43/AK42-1</f>
        <v>3.7470428942600664E-2</v>
      </c>
      <c r="AM43" s="28">
        <f>Q43^2*AM$60+Q43*AM$61+AM$62</f>
        <v>73503.138233444755</v>
      </c>
      <c r="AN43" s="27">
        <f>AM43/AM42-1</f>
        <v>5.2836034645462382E-2</v>
      </c>
      <c r="BD43">
        <v>0.98966723000000001</v>
      </c>
    </row>
    <row r="44" spans="1:56" x14ac:dyDescent="0.15">
      <c r="A44" s="44">
        <v>2047</v>
      </c>
      <c r="L44">
        <v>0.15348055216320364</v>
      </c>
      <c r="M44" s="23">
        <v>157549.4936541295</v>
      </c>
      <c r="N44" s="23">
        <f>M44*L44</f>
        <v>24180.783279068943</v>
      </c>
      <c r="O44" s="2">
        <f>N44/N43-1</f>
        <v>1.7767275832261786E-2</v>
      </c>
      <c r="P44" s="1">
        <f>M44/BD47</f>
        <v>162889.31151758149</v>
      </c>
      <c r="Q44" s="23">
        <f>P44*L44</f>
        <v>25000.341473202494</v>
      </c>
      <c r="R44" s="2">
        <f>Q44/Q43-1</f>
        <v>2.3917181432573154E-2</v>
      </c>
      <c r="S44" s="43">
        <f>S43*(1+T44)</f>
        <v>106865.63412235024</v>
      </c>
      <c r="T44" s="33">
        <f>'Past Wage'!$C$7</f>
        <v>8.36134844600816E-2</v>
      </c>
      <c r="U44" s="41">
        <f>U43*(1+V44)</f>
        <v>60326.891526728708</v>
      </c>
      <c r="V44" s="31">
        <f>O44*V$60+V$61</f>
        <v>5.4138213215871575E-2</v>
      </c>
      <c r="W44" s="42">
        <f>W43*(1+X44)</f>
        <v>65998.380318429481</v>
      </c>
      <c r="X44" s="29">
        <f>R44*X$60+X$61</f>
        <v>5.9567443610724358E-2</v>
      </c>
      <c r="Y44" s="41">
        <f>Y43*(1+Z44)</f>
        <v>28417.744264291516</v>
      </c>
      <c r="Z44" s="31">
        <f>$O44*Z$60+Z$61</f>
        <v>1.8273643193481248E-2</v>
      </c>
      <c r="AA44" s="40">
        <f>AA43*(1+AB44)</f>
        <v>32101.899595187857</v>
      </c>
      <c r="AB44" s="39">
        <f>$R44*AB$60+AB$61</f>
        <v>2.659590575302135E-2</v>
      </c>
      <c r="AC44" s="38">
        <f>AC$60*EXP(AC$61*$N44)</f>
        <v>136442.84093853721</v>
      </c>
      <c r="AD44" s="37">
        <f>AC44/AC43-1</f>
        <v>7.6011703930042307E-2</v>
      </c>
      <c r="AE44" s="36">
        <f>AE$60*EXP(AE$61*$Q44)</f>
        <v>192826.68818101252</v>
      </c>
      <c r="AF44" s="35">
        <f>AE44/AE43-1</f>
        <v>0.11515637312898774</v>
      </c>
      <c r="AG44" s="34">
        <f>N44*AG$60+AG$61</f>
        <v>28485.001119943176</v>
      </c>
      <c r="AH44" s="33">
        <f>AG44/AG43-1</f>
        <v>1.8559955824128949E-2</v>
      </c>
      <c r="AI44" s="32">
        <f>Q44*AI$60+AI$61</f>
        <v>30833.00957678894</v>
      </c>
      <c r="AJ44" s="31">
        <f>AI44/AI43-1</f>
        <v>2.5573443502173721E-2</v>
      </c>
      <c r="AK44" s="30">
        <f>N44^2*AK$60+N44*AK$61+AK$62</f>
        <v>60520.534149282241</v>
      </c>
      <c r="AL44" s="29">
        <f>AK44/AK43-1</f>
        <v>3.5767306485403605E-2</v>
      </c>
      <c r="AM44" s="28">
        <f>Q44^2*AM$60+Q44*AM$61+AM$62</f>
        <v>77277.275929218464</v>
      </c>
      <c r="AN44" s="27">
        <f>AM44/AM43-1</f>
        <v>5.1346619838014362E-2</v>
      </c>
      <c r="BD44">
        <v>0.98431042999999996</v>
      </c>
    </row>
    <row r="45" spans="1:56" x14ac:dyDescent="0.15">
      <c r="A45" s="44">
        <v>2048</v>
      </c>
      <c r="L45">
        <v>0.15348055216320364</v>
      </c>
      <c r="M45" s="23">
        <v>160263.91210206819</v>
      </c>
      <c r="N45" s="23">
        <f>M45*L45</f>
        <v>24597.39372126056</v>
      </c>
      <c r="O45" s="2">
        <f>N45/N44-1</f>
        <v>1.7228988713208437E-2</v>
      </c>
      <c r="P45" s="1">
        <f>M45/BD48</f>
        <v>166723.02726804564</v>
      </c>
      <c r="Q45" s="23">
        <f>P45*L45</f>
        <v>25588.742283420503</v>
      </c>
      <c r="R45" s="2">
        <f>Q45/Q44-1</f>
        <v>2.3535710936136933E-2</v>
      </c>
      <c r="S45" s="43">
        <f>S44*(1+T45)</f>
        <v>115801.04216035613</v>
      </c>
      <c r="T45" s="33">
        <f>'Past Wage'!$C$7</f>
        <v>8.36134844600816E-2</v>
      </c>
      <c r="U45" s="41">
        <f>U44*(1+V45)</f>
        <v>63576.362531791645</v>
      </c>
      <c r="V45" s="31">
        <f>O45*V$60+V$61</f>
        <v>5.3864386558409132E-2</v>
      </c>
      <c r="W45" s="42">
        <f>W44*(1+X45)</f>
        <v>69916.19019446829</v>
      </c>
      <c r="X45" s="29">
        <f>R45*X$60+X$61</f>
        <v>5.9362212483641666E-2</v>
      </c>
      <c r="Y45" s="41">
        <f>Y44*(1+Z45)</f>
        <v>28921.30711583859</v>
      </c>
      <c r="Z45" s="31">
        <f>$O45*Z$60+Z$61</f>
        <v>1.7720014891534876E-2</v>
      </c>
      <c r="AA45" s="40">
        <f>AA44*(1+AB45)</f>
        <v>32942.06121985089</v>
      </c>
      <c r="AB45" s="39">
        <f>$R45*AB$60+AB$61</f>
        <v>2.6171710560984274E-2</v>
      </c>
      <c r="AC45" s="38">
        <f>AC$60*EXP(AC$61*$N45)</f>
        <v>146673.60901195178</v>
      </c>
      <c r="AD45" s="37">
        <f>AC45/AC44-1</f>
        <v>7.4982080430465281E-2</v>
      </c>
      <c r="AE45" s="36">
        <f>AE$60*EXP(AE$61*$Q45)</f>
        <v>215209.78091308515</v>
      </c>
      <c r="AF45" s="35">
        <f>AE45/AE44-1</f>
        <v>0.11607881120201013</v>
      </c>
      <c r="AG45" s="34">
        <f>N45*AG$60+AG$61</f>
        <v>28997.265319661987</v>
      </c>
      <c r="AH45" s="33">
        <f>AG45/AG44-1</f>
        <v>1.7983646816856158E-2</v>
      </c>
      <c r="AI45" s="32">
        <f>Q45*AI$60+AI$61</f>
        <v>31607.686315505769</v>
      </c>
      <c r="AJ45" s="31">
        <f>AI45/AI44-1</f>
        <v>2.5124914802348908E-2</v>
      </c>
      <c r="AK45" s="30">
        <f>N45^2*AK$60+N45*AK$61+AK$62</f>
        <v>62621.28704311097</v>
      </c>
      <c r="AL45" s="29">
        <f>AK45/AK44-1</f>
        <v>3.4711407018433338E-2</v>
      </c>
      <c r="AM45" s="28">
        <f>Q45^2*AM$60+Q45*AM$61+AM$62</f>
        <v>81180.513964148224</v>
      </c>
      <c r="AN45" s="27">
        <f>AM45/AM44-1</f>
        <v>5.0509518975602852E-2</v>
      </c>
      <c r="BD45">
        <v>0.97876788000000003</v>
      </c>
    </row>
    <row r="46" spans="1:56" x14ac:dyDescent="0.15">
      <c r="A46" s="44">
        <v>2049</v>
      </c>
      <c r="L46">
        <v>0.15348055216320364</v>
      </c>
      <c r="M46" s="23">
        <v>162949.10659517223</v>
      </c>
      <c r="N46" s="23">
        <f>M46*L46</f>
        <v>25009.518854727761</v>
      </c>
      <c r="O46" s="2">
        <f>N46/N45-1</f>
        <v>1.6754829317993325E-2</v>
      </c>
      <c r="P46" s="1">
        <f>M46/BD49</f>
        <v>170590.20703114005</v>
      </c>
      <c r="Q46" s="23">
        <f>P46*L46</f>
        <v>26182.279168774599</v>
      </c>
      <c r="R46" s="2">
        <f>Q46/Q45-1</f>
        <v>2.3195234794273656E-2</v>
      </c>
      <c r="S46" s="43">
        <f>S45*(1+T46)</f>
        <v>125483.57079949231</v>
      </c>
      <c r="T46" s="33">
        <f>'Past Wage'!$C$7</f>
        <v>8.36134844600816E-2</v>
      </c>
      <c r="U46" s="41">
        <f>U45*(1+V46)</f>
        <v>66985.529370010001</v>
      </c>
      <c r="V46" s="31">
        <f>O46*V$60+V$61</f>
        <v>5.3623181674063207E-2</v>
      </c>
      <c r="W46" s="42">
        <f>W45*(1+X46)</f>
        <v>74053.762953295154</v>
      </c>
      <c r="X46" s="29">
        <f>R46*X$60+X$61</f>
        <v>5.9179036319319228E-2</v>
      </c>
      <c r="Y46" s="41">
        <f>Y45*(1+Z46)</f>
        <v>29419.688969802533</v>
      </c>
      <c r="Z46" s="31">
        <f>$O46*Z$60+Z$61</f>
        <v>1.7232341953556135E-2</v>
      </c>
      <c r="AA46" s="40">
        <f>AA45*(1+AB46)</f>
        <v>33791.739135048061</v>
      </c>
      <c r="AB46" s="39">
        <f>$R46*AB$60+AB$61</f>
        <v>2.5793101091232309E-2</v>
      </c>
      <c r="AC46" s="38">
        <f>AC$60*EXP(AC$61*$N46)</f>
        <v>157548.81150742251</v>
      </c>
      <c r="AD46" s="37">
        <f>AC46/AC45-1</f>
        <v>7.4145598303131388E-2</v>
      </c>
      <c r="AE46" s="36">
        <f>AE$60*EXP(AE$61*$Q46)</f>
        <v>240421.43823240348</v>
      </c>
      <c r="AF46" s="35">
        <f>AE46/AE45-1</f>
        <v>0.11714921697494929</v>
      </c>
      <c r="AG46" s="34">
        <f>N46*AG$60+AG$61</f>
        <v>29504.014383773258</v>
      </c>
      <c r="AH46" s="33">
        <f>AG46/AG45-1</f>
        <v>1.7475753610726175E-2</v>
      </c>
      <c r="AI46" s="32">
        <f>Q46*AI$60+AI$61</f>
        <v>32389.125108025266</v>
      </c>
      <c r="AJ46" s="31">
        <f>AI46/AI45-1</f>
        <v>2.4723062128598317E-2</v>
      </c>
      <c r="AK46" s="30">
        <f>N46^2*AK$60+N46*AK$61+AK$62</f>
        <v>64736.718610613643</v>
      </c>
      <c r="AL46" s="29">
        <f>AK46/AK45-1</f>
        <v>3.3781349240655567E-2</v>
      </c>
      <c r="AM46" s="28">
        <f>Q46^2*AM$60+Q46*AM$61+AM$62</f>
        <v>85219.996270222633</v>
      </c>
      <c r="AN46" s="27">
        <f>AM46/AM45-1</f>
        <v>4.9759260059111909E-2</v>
      </c>
      <c r="BD46">
        <v>0.97306258000000001</v>
      </c>
    </row>
    <row r="47" spans="1:56" x14ac:dyDescent="0.15">
      <c r="A47" s="44">
        <v>2050</v>
      </c>
      <c r="L47">
        <v>0.15348055216320364</v>
      </c>
      <c r="M47" s="23">
        <v>165584.32735832891</v>
      </c>
      <c r="N47" s="23">
        <f>M47*L47</f>
        <v>25413.973992528987</v>
      </c>
      <c r="O47" s="2">
        <f>N47/N46-1</f>
        <v>1.6172047937050404E-2</v>
      </c>
      <c r="P47" s="1">
        <f>M47/BD50</f>
        <v>174466.16976575964</v>
      </c>
      <c r="Q47" s="23">
        <f>P47*L47</f>
        <v>26777.164069448012</v>
      </c>
      <c r="R47" s="2">
        <f>Q47/Q46-1</f>
        <v>2.2720898239557474E-2</v>
      </c>
      <c r="S47" s="43">
        <f>S46*(1+T47)</f>
        <v>135975.6893965312</v>
      </c>
      <c r="T47" s="33">
        <f>'Past Wage'!$C$7</f>
        <v>8.36134844600816E-2</v>
      </c>
      <c r="U47" s="41">
        <f>U46*(1+V47)</f>
        <v>70557.64799139864</v>
      </c>
      <c r="V47" s="31">
        <f>O47*V$60+V$61</f>
        <v>5.3326720785577542E-2</v>
      </c>
      <c r="W47" s="42">
        <f>W46*(1+X47)</f>
        <v>78417.295273841199</v>
      </c>
      <c r="X47" s="29">
        <f>R47*X$60+X$61</f>
        <v>5.892384325288192E-2</v>
      </c>
      <c r="Y47" s="41">
        <f>Y46*(1+Z47)</f>
        <v>29909.025223794208</v>
      </c>
      <c r="Z47" s="31">
        <f>$O47*Z$60+Z$61</f>
        <v>1.663295130325634E-2</v>
      </c>
      <c r="AA47" s="40">
        <f>AA46*(1+AB47)</f>
        <v>34645.509011890375</v>
      </c>
      <c r="AB47" s="39">
        <f>$R47*AB$60+AB$61</f>
        <v>2.5265638842387913E-2</v>
      </c>
      <c r="AC47" s="38">
        <f>AC$60*EXP(AC$61*$N47)</f>
        <v>169005.24114184317</v>
      </c>
      <c r="AD47" s="37">
        <f>AC47/AC46-1</f>
        <v>7.271669982658624E-2</v>
      </c>
      <c r="AE47" s="36">
        <f>AE$60*EXP(AE$61*$Q47)</f>
        <v>268654.206084729</v>
      </c>
      <c r="AF47" s="35">
        <f>AE47/AE46-1</f>
        <v>0.11743032593056157</v>
      </c>
      <c r="AG47" s="34">
        <f>N47*AG$60+AG$61</f>
        <v>30001.332421213643</v>
      </c>
      <c r="AH47" s="33">
        <f>AG47/AG46-1</f>
        <v>1.6855944786750898E-2</v>
      </c>
      <c r="AI47" s="32">
        <f>Q47*AI$60+AI$61</f>
        <v>33172.338670553865</v>
      </c>
      <c r="AJ47" s="31">
        <f>AI47/AI46-1</f>
        <v>2.4181374455666926E-2</v>
      </c>
      <c r="AK47" s="30">
        <f>N47^2*AK$60+N47*AK$61+AK$62</f>
        <v>66848.845048714531</v>
      </c>
      <c r="AL47" s="29">
        <f>AK47/AK46-1</f>
        <v>3.2626405592244501E-2</v>
      </c>
      <c r="AM47" s="28">
        <f>Q47^2*AM$60+Q47*AM$61+AM$62</f>
        <v>89371.620127794085</v>
      </c>
      <c r="AN47" s="27">
        <f>AM47/AM46-1</f>
        <v>4.8716545872721451E-2</v>
      </c>
      <c r="BD47">
        <v>0.96721811999999996</v>
      </c>
    </row>
    <row r="48" spans="1:56" x14ac:dyDescent="0.15">
      <c r="A48" s="44">
        <v>2051</v>
      </c>
      <c r="L48">
        <v>0.15348055216320364</v>
      </c>
      <c r="M48" s="23">
        <v>168201.63677793593</v>
      </c>
      <c r="N48" s="23">
        <f>M48*L48</f>
        <v>25815.680087432225</v>
      </c>
      <c r="O48" s="2">
        <f>N48/N47-1</f>
        <v>1.5806504524689124E-2</v>
      </c>
      <c r="P48" s="1">
        <f>M48/BD51</f>
        <v>178381.12893002274</v>
      </c>
      <c r="Q48" s="23">
        <f>P48*L48</f>
        <v>27378.034163675507</v>
      </c>
      <c r="R48" s="2">
        <f>Q48/Q47-1</f>
        <v>2.2439646434144755E-2</v>
      </c>
      <c r="S48" s="43">
        <f>S47*(1+T48)</f>
        <v>147345.09058883693</v>
      </c>
      <c r="T48" s="33">
        <f>'Past Wage'!$C$7</f>
        <v>8.36134844600816E-2</v>
      </c>
      <c r="U48" s="41">
        <f>U47*(1+V48)</f>
        <v>74307.135654029829</v>
      </c>
      <c r="V48" s="31">
        <f>O48*V$60+V$61</f>
        <v>5.3140768851709361E-2</v>
      </c>
      <c r="W48" s="42">
        <f>W47*(1+X48)</f>
        <v>83026.078095713179</v>
      </c>
      <c r="X48" s="29">
        <f>R48*X$60+X$61</f>
        <v>5.8772529781569875E-2</v>
      </c>
      <c r="Y48" s="41">
        <f>Y47*(1+Z48)</f>
        <v>30395.255944885223</v>
      </c>
      <c r="Z48" s="31">
        <f>$O48*Z$60+Z$61</f>
        <v>1.6256989903642764E-2</v>
      </c>
      <c r="AA48" s="40">
        <f>AA47*(1+AB48)</f>
        <v>35510.014477597048</v>
      </c>
      <c r="AB48" s="39">
        <f>$R48*AB$60+AB$61</f>
        <v>2.495288683476897E-2</v>
      </c>
      <c r="AC48" s="38">
        <f>AC$60*EXP(AC$61*$N48)</f>
        <v>181208.26859754973</v>
      </c>
      <c r="AD48" s="37">
        <f>AC48/AC47-1</f>
        <v>7.2205023780681277E-2</v>
      </c>
      <c r="AE48" s="36">
        <f>AE$60*EXP(AE$61*$Q48)</f>
        <v>300537.90064381069</v>
      </c>
      <c r="AF48" s="35">
        <f>AE48/AE47-1</f>
        <v>0.11867930535591964</v>
      </c>
      <c r="AG48" s="34">
        <f>N48*AG$60+AG$61</f>
        <v>30495.270235506665</v>
      </c>
      <c r="AH48" s="33">
        <f>AG48/AG47-1</f>
        <v>1.6463862583108613E-2</v>
      </c>
      <c r="AI48" s="32">
        <f>Q48*AI$60+AI$61</f>
        <v>33963.4322192119</v>
      </c>
      <c r="AJ48" s="31">
        <f>AI48/AI47-1</f>
        <v>2.3847988425376387E-2</v>
      </c>
      <c r="AK48" s="30">
        <f>N48^2*AK$60+N48*AK$61+AK$62</f>
        <v>68981.97823266279</v>
      </c>
      <c r="AL48" s="29">
        <f>AK48/AK47-1</f>
        <v>3.1909798626943875E-2</v>
      </c>
      <c r="AM48" s="28">
        <f>Q48^2*AM$60+Q48*AM$61+AM$62</f>
        <v>93669.658841420256</v>
      </c>
      <c r="AN48" s="27">
        <f>AM48/AM47-1</f>
        <v>4.8091762323210885E-2</v>
      </c>
      <c r="BD48">
        <v>0.96125841000000001</v>
      </c>
    </row>
    <row r="49" spans="1:56" x14ac:dyDescent="0.15">
      <c r="A49" s="44">
        <v>2052</v>
      </c>
      <c r="L49">
        <v>0.15348055216320364</v>
      </c>
      <c r="M49" s="23">
        <v>170757.9942109132</v>
      </c>
      <c r="N49" s="23">
        <f>M49*L49</f>
        <v>26208.031237772087</v>
      </c>
      <c r="O49" s="2">
        <f>N49/N48-1</f>
        <v>1.5198172157814716E-2</v>
      </c>
      <c r="P49" s="1">
        <f>M49/BD52</f>
        <v>182285.39638760584</v>
      </c>
      <c r="Q49" s="23">
        <f>P49*L49</f>
        <v>27977.26328885819</v>
      </c>
      <c r="R49" s="2">
        <f>Q49/Q48-1</f>
        <v>2.1887222493780278E-2</v>
      </c>
      <c r="S49" s="43">
        <f>S48*(1+T49)</f>
        <v>159665.12703105595</v>
      </c>
      <c r="T49" s="33">
        <f>'Past Wage'!$C$7</f>
        <v>8.36134844600816E-2</v>
      </c>
      <c r="U49" s="41">
        <f>U48*(1+V49)</f>
        <v>78232.878986108553</v>
      </c>
      <c r="V49" s="31">
        <f>O49*V$60+V$61</f>
        <v>5.283131017668035E-2</v>
      </c>
      <c r="W49" s="42">
        <f>W48*(1+X49)</f>
        <v>87881.055054090946</v>
      </c>
      <c r="X49" s="29">
        <f>R49*X$60+X$61</f>
        <v>5.8475325701653785E-2</v>
      </c>
      <c r="Y49" s="41">
        <f>Y48*(1+Z49)</f>
        <v>30870.373918996414</v>
      </c>
      <c r="Z49" s="31">
        <f>$O49*Z$60+Z$61</f>
        <v>1.5631320064312434E-2</v>
      </c>
      <c r="AA49" s="40">
        <f>AA48*(1+AB49)</f>
        <v>36374.278211039964</v>
      </c>
      <c r="AB49" s="39">
        <f>$R49*AB$60+AB$61</f>
        <v>2.4338591413083671E-2</v>
      </c>
      <c r="AC49" s="38">
        <f>AC$60*EXP(AC$61*$N49)</f>
        <v>193977.22285363023</v>
      </c>
      <c r="AD49" s="37">
        <f>AC49/AC48-1</f>
        <v>7.046562695458114E-2</v>
      </c>
      <c r="AE49" s="36">
        <f>AE$60*EXP(AE$61*$Q49)</f>
        <v>336102.57366275357</v>
      </c>
      <c r="AF49" s="35">
        <f>AE49/AE48-1</f>
        <v>0.11833673204862483</v>
      </c>
      <c r="AG49" s="34">
        <f>N49*AG$60+AG$61</f>
        <v>30977.705209964563</v>
      </c>
      <c r="AH49" s="33">
        <f>AG49/AG48-1</f>
        <v>1.5819993419706746E-2</v>
      </c>
      <c r="AI49" s="32">
        <f>Q49*AI$60+AI$61</f>
        <v>34752.365300844918</v>
      </c>
      <c r="AJ49" s="31">
        <f>AI49/AI48-1</f>
        <v>2.3228897378243962E-2</v>
      </c>
      <c r="AK49" s="30">
        <f>N49^2*AK$60+N49*AK$61+AK$62</f>
        <v>71099.455499436008</v>
      </c>
      <c r="AL49" s="29">
        <f>AK49/AK48-1</f>
        <v>3.0696093690316895E-2</v>
      </c>
      <c r="AM49" s="28">
        <f>Q49^2*AM$60+Q49*AM$61+AM$62</f>
        <v>98060.697993167807</v>
      </c>
      <c r="AN49" s="27">
        <f>AM49/AM48-1</f>
        <v>4.6877924037082686E-2</v>
      </c>
      <c r="BD49">
        <v>0.95520786000000002</v>
      </c>
    </row>
    <row r="50" spans="1:56" x14ac:dyDescent="0.15">
      <c r="A50" s="44">
        <v>2053</v>
      </c>
      <c r="L50">
        <v>0.15348055216320364</v>
      </c>
      <c r="M50" s="23">
        <v>173273.53137126096</v>
      </c>
      <c r="N50" s="23">
        <f>M50*L50</f>
        <v>26594.117270129322</v>
      </c>
      <c r="O50" s="2">
        <f>N50/N49-1</f>
        <v>1.4731592344898958E-2</v>
      </c>
      <c r="P50" s="1">
        <f>M50/BD53</f>
        <v>186195.35894531454</v>
      </c>
      <c r="Q50" s="23">
        <f>P50*L50</f>
        <v>28577.366501152774</v>
      </c>
      <c r="R50" s="2">
        <f>Q50/Q49-1</f>
        <v>2.1449675263040202E-2</v>
      </c>
      <c r="S50" s="43">
        <f>S49*(1+T50)</f>
        <v>173015.28464888409</v>
      </c>
      <c r="T50" s="33">
        <f>'Past Wage'!$C$7</f>
        <v>8.36134844600816E-2</v>
      </c>
      <c r="U50" s="41">
        <f>U49*(1+V50)</f>
        <v>82347.45597444399</v>
      </c>
      <c r="V50" s="31">
        <f>O50*V$60+V$61</f>
        <v>5.2593961025850101E-2</v>
      </c>
      <c r="W50" s="42">
        <f>W49*(1+X50)</f>
        <v>92999.241134980766</v>
      </c>
      <c r="X50" s="29">
        <f>R50*X$60+X$61</f>
        <v>5.8239925291515629E-2</v>
      </c>
      <c r="Y50" s="41">
        <f>Y49*(1+Z50)</f>
        <v>31338.104621382783</v>
      </c>
      <c r="Z50" s="31">
        <f>$O50*Z$60+Z$61</f>
        <v>1.5151442726728578E-2</v>
      </c>
      <c r="AA50" s="40">
        <f>AA49*(1+AB50)</f>
        <v>37241.878909616331</v>
      </c>
      <c r="AB50" s="39">
        <f>$R50*AB$60+AB$61</f>
        <v>2.3852038892500708E-2</v>
      </c>
      <c r="AC50" s="38">
        <f>AC$60*EXP(AC$61*$N50)</f>
        <v>207420.29250629645</v>
      </c>
      <c r="AD50" s="37">
        <f>AC50/AC49-1</f>
        <v>6.9302310110965992E-2</v>
      </c>
      <c r="AE50" s="36">
        <f>AE$60*EXP(AE$61*$Q50)</f>
        <v>375937.18042312318</v>
      </c>
      <c r="AF50" s="35">
        <f>AE50/AE49-1</f>
        <v>0.11851919587006732</v>
      </c>
      <c r="AG50" s="34">
        <f>N50*AG$60+AG$61</f>
        <v>31452.436595351017</v>
      </c>
      <c r="AH50" s="33">
        <f>AG50/AG49-1</f>
        <v>1.5324937149758577E-2</v>
      </c>
      <c r="AI50" s="32">
        <f>Q50*AI$60+AI$61</f>
        <v>35542.449188087718</v>
      </c>
      <c r="AJ50" s="31">
        <f>AI50/AI49-1</f>
        <v>2.2734679507515176E-2</v>
      </c>
      <c r="AK50" s="30">
        <f>N50^2*AK$60+N50*AK$61+AK$62</f>
        <v>73215.939366885737</v>
      </c>
      <c r="AL50" s="29">
        <f>AK50/AK49-1</f>
        <v>2.9767933559864179E-2</v>
      </c>
      <c r="AM50" s="28">
        <f>Q50^2*AM$60+Q50*AM$61+AM$62</f>
        <v>102562.96637584124</v>
      </c>
      <c r="AN50" s="27">
        <f>AM50/AM49-1</f>
        <v>4.591307705139025E-2</v>
      </c>
      <c r="BD50">
        <v>0.94909131999999996</v>
      </c>
    </row>
    <row r="51" spans="1:56" x14ac:dyDescent="0.15">
      <c r="A51" s="44">
        <v>2054</v>
      </c>
      <c r="L51">
        <v>0.15348055216320364</v>
      </c>
      <c r="M51" s="23">
        <v>175780.85752634515</v>
      </c>
      <c r="N51" s="23">
        <f>M51*L51</f>
        <v>26978.943072864884</v>
      </c>
      <c r="O51" s="2">
        <f>N51/N50-1</f>
        <v>1.4470335632000841E-2</v>
      </c>
      <c r="P51" s="1">
        <f>M51/BD54</f>
        <v>190140.79211885206</v>
      </c>
      <c r="Q51" s="23">
        <f>P51*L51</f>
        <v>29182.913763150333</v>
      </c>
      <c r="R51" s="2">
        <f>Q51/Q50-1</f>
        <v>2.1189750356217507E-2</v>
      </c>
      <c r="S51" s="43">
        <f>S50*(1+T51)</f>
        <v>187481.69546323013</v>
      </c>
      <c r="T51" s="33">
        <f>'Past Wage'!$C$7</f>
        <v>8.36134844600816E-2</v>
      </c>
      <c r="U51" s="41">
        <f>U50*(1+V51)</f>
        <v>86667.490781426837</v>
      </c>
      <c r="V51" s="31">
        <f>O51*V$60+V$61</f>
        <v>5.2461059735998829E-2</v>
      </c>
      <c r="W51" s="42">
        <f>W50*(1+X51)</f>
        <v>98402.505014181093</v>
      </c>
      <c r="X51" s="29">
        <f>R51*X$60+X$61</f>
        <v>5.8100085691645015E-2</v>
      </c>
      <c r="Y51" s="41">
        <f>Y50*(1+Z51)</f>
        <v>31804.501490745301</v>
      </c>
      <c r="Z51" s="31">
        <f>$O51*Z$60+Z$61</f>
        <v>1.4882740197512866E-2</v>
      </c>
      <c r="AA51" s="40">
        <f>AA50*(1+AB51)</f>
        <v>38119.409391599409</v>
      </c>
      <c r="AB51" s="39">
        <f>$R51*AB$60+AB$61</f>
        <v>2.356300239611387E-2</v>
      </c>
      <c r="AC51" s="38">
        <f>AC$60*EXP(AC$61*$N51)</f>
        <v>221746.49299064861</v>
      </c>
      <c r="AD51" s="37">
        <f>AC51/AC50-1</f>
        <v>6.9068461485836785E-2</v>
      </c>
      <c r="AE51" s="36">
        <f>AE$60*EXP(AE$61*$Q51)</f>
        <v>420920.43244690227</v>
      </c>
      <c r="AF51" s="35">
        <f>AE51/AE50-1</f>
        <v>0.11965629995189553</v>
      </c>
      <c r="AG51" s="34">
        <f>N51*AG$60+AG$61</f>
        <v>31925.618402394666</v>
      </c>
      <c r="AH51" s="33">
        <f>AG51/AG50-1</f>
        <v>1.5044360891060204E-2</v>
      </c>
      <c r="AI51" s="32">
        <f>Q51*AI$60+AI$61</f>
        <v>36339.700602288467</v>
      </c>
      <c r="AJ51" s="31">
        <f>AI51/AI50-1</f>
        <v>2.2430964449910551E-2</v>
      </c>
      <c r="AK51" s="30">
        <f>N51^2*AK$60+N51*AK$61+AK$62</f>
        <v>75357.910202826446</v>
      </c>
      <c r="AL51" s="29">
        <f>AK51/AK50-1</f>
        <v>2.9255526248284092E-2</v>
      </c>
      <c r="AM51" s="28">
        <f>Q51^2*AM$60+Q51*AM$61+AM$62</f>
        <v>107212.41094763286</v>
      </c>
      <c r="AN51" s="27">
        <f>AM51/AM50-1</f>
        <v>4.5332586761909432E-2</v>
      </c>
      <c r="BD51">
        <v>0.94293402999999998</v>
      </c>
    </row>
    <row r="52" spans="1:56" x14ac:dyDescent="0.15">
      <c r="A52" s="44">
        <v>2055</v>
      </c>
      <c r="L52">
        <v>0.15348055216320364</v>
      </c>
      <c r="M52" s="23">
        <v>178230.17684427378</v>
      </c>
      <c r="N52" s="23">
        <f>M52*L52</f>
        <v>27354.865954204572</v>
      </c>
      <c r="O52" s="2">
        <f>N52/N51-1</f>
        <v>1.3933936563948812E-2</v>
      </c>
      <c r="P52" s="1">
        <f>M52/BD55</f>
        <v>194061.97390619112</v>
      </c>
      <c r="Q52" s="23">
        <f>P52*L52</f>
        <v>29784.73890900343</v>
      </c>
      <c r="R52" s="2">
        <f>Q52/Q51-1</f>
        <v>2.0622517365384896E-2</v>
      </c>
      <c r="S52" s="43">
        <f>S51*(1+T52)</f>
        <v>203157.69329339467</v>
      </c>
      <c r="T52" s="33">
        <f>'Past Wage'!$C$7</f>
        <v>8.36134844600816E-2</v>
      </c>
      <c r="U52" s="41">
        <f>U51*(1+V52)</f>
        <v>91190.510563094431</v>
      </c>
      <c r="V52" s="31">
        <f>O52*V$60+V$61</f>
        <v>5.2188193530080765E-2</v>
      </c>
      <c r="W52" s="42">
        <f>W51*(1+X52)</f>
        <v>104089.6693625707</v>
      </c>
      <c r="X52" s="29">
        <f>R52*X$60+X$61</f>
        <v>5.7794914342577074E-2</v>
      </c>
      <c r="Y52" s="41">
        <f>Y51*(1+Z52)</f>
        <v>32260.293511292632</v>
      </c>
      <c r="Z52" s="31">
        <f>$O52*Z$60+Z$61</f>
        <v>1.4331053756021353E-2</v>
      </c>
      <c r="AA52" s="40">
        <f>AA51*(1+AB52)</f>
        <v>38993.572810135171</v>
      </c>
      <c r="AB52" s="39">
        <f>$R52*AB$60+AB$61</f>
        <v>2.2932239310308005E-2</v>
      </c>
      <c r="AC52" s="38">
        <f>AC$60*EXP(AC$61*$N52)</f>
        <v>236696.17335423949</v>
      </c>
      <c r="AD52" s="37">
        <f>AC52/AC51-1</f>
        <v>6.7417888607696375E-2</v>
      </c>
      <c r="AE52" s="36">
        <f>AE$60*EXP(AE$61*$Q52)</f>
        <v>470958.92011807591</v>
      </c>
      <c r="AF52" s="35">
        <f>AE52/AE51-1</f>
        <v>0.11887873292415141</v>
      </c>
      <c r="AG52" s="34">
        <f>N52*AG$60+AG$61</f>
        <v>32387.853177289941</v>
      </c>
      <c r="AH52" s="33">
        <f>AG52/AG51-1</f>
        <v>1.4478490880558859E-2</v>
      </c>
      <c r="AI52" s="32">
        <f>Q52*AI$60+AI$61</f>
        <v>37132.051552815734</v>
      </c>
      <c r="AJ52" s="31">
        <f>AI52/AI51-1</f>
        <v>2.1804003263509841E-2</v>
      </c>
      <c r="AK52" s="30">
        <f>N52^2*AK$60+N52*AK$61+AK$62</f>
        <v>77481.555428427833</v>
      </c>
      <c r="AL52" s="29">
        <f>AK52/AK51-1</f>
        <v>2.8180787124876261E-2</v>
      </c>
      <c r="AM52" s="28">
        <f>Q52^2*AM$60+Q52*AM$61+AM$62</f>
        <v>111939.10638817659</v>
      </c>
      <c r="AN52" s="27">
        <f>AM52/AM51-1</f>
        <v>4.40872040724134E-2</v>
      </c>
      <c r="BD52">
        <v>0.93676179000000004</v>
      </c>
    </row>
    <row r="53" spans="1:56" x14ac:dyDescent="0.15">
      <c r="A53" s="44">
        <v>2056</v>
      </c>
      <c r="L53">
        <v>0.15348055216320364</v>
      </c>
      <c r="M53" s="23">
        <v>180689.45158663412</v>
      </c>
      <c r="N53" s="23">
        <f>M53*L53</f>
        <v>27732.316799583055</v>
      </c>
      <c r="O53" s="2">
        <f>N53/N52-1</f>
        <v>1.3798307255841857E-2</v>
      </c>
      <c r="P53" s="1">
        <f>M53/BD56</f>
        <v>198026.10650081505</v>
      </c>
      <c r="Q53" s="23">
        <f>P53*L53</f>
        <v>30393.156168474463</v>
      </c>
      <c r="R53" s="2">
        <f>Q53/Q52-1</f>
        <v>2.0427147652018363E-2</v>
      </c>
      <c r="S53" s="43">
        <f>S52*(1+T53)</f>
        <v>220144.41592452794</v>
      </c>
      <c r="T53" s="33">
        <f>'Past Wage'!$C$7</f>
        <v>8.36134844600816E-2</v>
      </c>
      <c r="U53" s="41">
        <f>U52*(1+V53)</f>
        <v>95943.28692102035</v>
      </c>
      <c r="V53" s="31">
        <f>O53*V$60+V$61</f>
        <v>5.2119198901046757E-2</v>
      </c>
      <c r="W53" s="42">
        <f>W52*(1+X53)</f>
        <v>110094.58213607677</v>
      </c>
      <c r="X53" s="29">
        <f>R53*X$60+X$61</f>
        <v>5.7689805436785882E-2</v>
      </c>
      <c r="Y53" s="41">
        <f>Y52*(1+Z53)</f>
        <v>32718.117370423013</v>
      </c>
      <c r="Z53" s="31">
        <f>$O53*Z$60+Z$61</f>
        <v>1.419155901263335E-2</v>
      </c>
      <c r="AA53" s="40">
        <f>AA52*(1+AB53)</f>
        <v>39879.311355966034</v>
      </c>
      <c r="AB53" s="39">
        <f>$R53*AB$60+AB$61</f>
        <v>2.2714988189044421E-2</v>
      </c>
      <c r="AC53" s="38">
        <f>AC$60*EXP(AC$61*$N53)</f>
        <v>252720.73789663392</v>
      </c>
      <c r="AD53" s="37">
        <f>AC53/AC52-1</f>
        <v>6.7700986945877117E-2</v>
      </c>
      <c r="AE53" s="36">
        <f>AE$60*EXP(AE$61*$Q53)</f>
        <v>527594.66172444308</v>
      </c>
      <c r="AF53" s="35">
        <f>AE53/AE52-1</f>
        <v>0.12025622445407302</v>
      </c>
      <c r="AG53" s="34">
        <f>N53*AG$60+AG$61</f>
        <v>32851.966736767325</v>
      </c>
      <c r="AH53" s="33">
        <f>AG53/AG52-1</f>
        <v>1.4329864870537889E-2</v>
      </c>
      <c r="AI53" s="32">
        <f>Q53*AI$60+AI$61</f>
        <v>37933.081548290109</v>
      </c>
      <c r="AJ53" s="31">
        <f>AI53/AI52-1</f>
        <v>2.1572468042467596E-2</v>
      </c>
      <c r="AK53" s="30">
        <f>N53^2*AK$60+N53*AK$61+AK$62</f>
        <v>79644.884066572733</v>
      </c>
      <c r="AL53" s="29">
        <f>AK53/AK52-1</f>
        <v>2.7920562851158071E-2</v>
      </c>
      <c r="AM53" s="28">
        <f>Q53^2*AM$60+Q53*AM$61+AM$62</f>
        <v>116824.81898676547</v>
      </c>
      <c r="AN53" s="27">
        <f>AM53/AM52-1</f>
        <v>4.3646164028203538E-2</v>
      </c>
      <c r="BD53">
        <v>0.93060069999999995</v>
      </c>
    </row>
    <row r="54" spans="1:56" x14ac:dyDescent="0.15">
      <c r="A54" s="44">
        <v>2057</v>
      </c>
      <c r="L54">
        <v>0.15348055216320364</v>
      </c>
      <c r="M54" s="23">
        <v>183119.24451712775</v>
      </c>
      <c r="N54" s="23">
        <f>M54*L54</f>
        <v>28105.242760197467</v>
      </c>
      <c r="O54" s="2">
        <f>N54/N53-1</f>
        <v>1.3447342438408061E-2</v>
      </c>
      <c r="P54" s="1">
        <f>M54/BD57</f>
        <v>201983.10071847221</v>
      </c>
      <c r="Q54" s="23">
        <f>P54*L54</f>
        <v>31000.477825907088</v>
      </c>
      <c r="R54" s="2">
        <f>Q54/Q53-1</f>
        <v>1.9982184609789622E-2</v>
      </c>
      <c r="S54" s="43">
        <f>S53*(1+T54)</f>
        <v>238551.45762440719</v>
      </c>
      <c r="T54" s="33">
        <f>'Past Wage'!$C$7</f>
        <v>8.36134844600816E-2</v>
      </c>
      <c r="U54" s="41">
        <f>U53*(1+V54)</f>
        <v>100926.64486353994</v>
      </c>
      <c r="V54" s="31">
        <f>O54*V$60+V$61</f>
        <v>5.1940663098418181E-2</v>
      </c>
      <c r="W54" s="42">
        <f>W53*(1+X54)</f>
        <v>116419.56160428359</v>
      </c>
      <c r="X54" s="29">
        <f>R54*X$60+X$61</f>
        <v>5.7450415320066818E-2</v>
      </c>
      <c r="Y54" s="41">
        <f>Y53*(1+Z54)</f>
        <v>33170.628292897389</v>
      </c>
      <c r="Z54" s="31">
        <f>$O54*Z$60+Z$61</f>
        <v>1.383059169790269E-2</v>
      </c>
      <c r="AA54" s="40">
        <f>AA53*(1+AB54)</f>
        <v>40765.437202894362</v>
      </c>
      <c r="AB54" s="39">
        <f>$R54*AB$60+AB$61</f>
        <v>2.2220189286086062E-2</v>
      </c>
      <c r="AC54" s="38">
        <f>AC$60*EXP(AC$61*$N54)</f>
        <v>269618.36483732739</v>
      </c>
      <c r="AD54" s="37">
        <f>AC54/AC53-1</f>
        <v>6.6862842682917645E-2</v>
      </c>
      <c r="AE54" s="36">
        <f>AE$60*EXP(AE$61*$Q54)</f>
        <v>590920.35557609343</v>
      </c>
      <c r="AF54" s="35">
        <f>AE54/AE53-1</f>
        <v>0.12002716942713243</v>
      </c>
      <c r="AG54" s="34">
        <f>N54*AG$60+AG$61</f>
        <v>33310.516497938806</v>
      </c>
      <c r="AH54" s="33">
        <f>AG54/AG53-1</f>
        <v>1.395806116710463E-2</v>
      </c>
      <c r="AI54" s="32">
        <f>Q54*AI$60+AI$61</f>
        <v>38732.669096032754</v>
      </c>
      <c r="AJ54" s="31">
        <f>AI54/AI53-1</f>
        <v>2.1078897761700244E-2</v>
      </c>
      <c r="AK54" s="30">
        <f>N54^2*AK$60+N54*AK$61+AK$62</f>
        <v>81812.836119276617</v>
      </c>
      <c r="AL54" s="29">
        <f>AK54/AK53-1</f>
        <v>2.7220229875553059E-2</v>
      </c>
      <c r="AM54" s="28">
        <f>Q54^2*AM$60+Q54*AM$61+AM$62</f>
        <v>121809.26987676947</v>
      </c>
      <c r="AN54" s="27">
        <f>AM54/AM53-1</f>
        <v>4.2666027075707769E-2</v>
      </c>
      <c r="BD54">
        <v>0.92447736000000003</v>
      </c>
    </row>
    <row r="55" spans="1:56" x14ac:dyDescent="0.15">
      <c r="A55" s="44">
        <v>2058</v>
      </c>
      <c r="L55">
        <v>0.15348055216320364</v>
      </c>
      <c r="M55" s="23">
        <v>185523.72261384307</v>
      </c>
      <c r="N55" s="23">
        <f>M55*L55</f>
        <v>28474.283386145664</v>
      </c>
      <c r="O55" s="2">
        <f>N55/N54-1</f>
        <v>1.3130668505408893E-2</v>
      </c>
      <c r="P55" s="1">
        <f>M55/BD58</f>
        <v>205929.38250612281</v>
      </c>
      <c r="Q55" s="23">
        <f>P55*L55</f>
        <v>31606.155333667299</v>
      </c>
      <c r="R55" s="2">
        <f>Q55/Q54-1</f>
        <v>1.9537682972552206E-2</v>
      </c>
      <c r="S55" s="43">
        <f>S54*(1+T55)</f>
        <v>258497.57621941538</v>
      </c>
      <c r="T55" s="33">
        <f>'Past Wage'!$C$7</f>
        <v>8.36134844600816E-2</v>
      </c>
      <c r="U55" s="41">
        <f>U54*(1+V55)</f>
        <v>106152.58324397721</v>
      </c>
      <c r="V55" s="31">
        <f>O55*V$60+V$61</f>
        <v>5.1779571068701506E-2</v>
      </c>
      <c r="W55" s="42">
        <f>W54*(1+X55)</f>
        <v>123080.07297690191</v>
      </c>
      <c r="X55" s="29">
        <f>R55*X$60+X$61</f>
        <v>5.7211273439233087E-2</v>
      </c>
      <c r="Y55" s="41">
        <f>Y54*(1+Z55)</f>
        <v>33618.594064068122</v>
      </c>
      <c r="Z55" s="31">
        <f>$O55*Z$60+Z$61</f>
        <v>1.3504892557813047E-2</v>
      </c>
      <c r="AA55" s="40">
        <f>AA54*(1+AB55)</f>
        <v>41651.103156292447</v>
      </c>
      <c r="AB55" s="39">
        <f>$R55*AB$60+AB$61</f>
        <v>2.1725903465478057E-2</v>
      </c>
      <c r="AC55" s="38">
        <f>AC$60*EXP(AC$61*$N55)</f>
        <v>287451.91765343596</v>
      </c>
      <c r="AD55" s="37">
        <f>AC55/AC54-1</f>
        <v>6.6143687307310683E-2</v>
      </c>
      <c r="AE55" s="36">
        <f>AE$60*EXP(AE$61*$Q55)</f>
        <v>661643.78298426059</v>
      </c>
      <c r="AF55" s="35">
        <f>AE55/AE54-1</f>
        <v>0.11968351866846461</v>
      </c>
      <c r="AG55" s="34">
        <f>N55*AG$60+AG$61</f>
        <v>33764.28885160471</v>
      </c>
      <c r="AH55" s="33">
        <f>AG55/AG54-1</f>
        <v>1.3622495276949032E-2</v>
      </c>
      <c r="AI55" s="32">
        <f>Q55*AI$60+AI$61</f>
        <v>39530.091989199689</v>
      </c>
      <c r="AJ55" s="31">
        <f>AI55/AI54-1</f>
        <v>2.058786321153927E-2</v>
      </c>
      <c r="AK55" s="30">
        <f>N55^2*AK$60+N55*AK$61+AK$62</f>
        <v>83988.101470487789</v>
      </c>
      <c r="AL55" s="29">
        <f>AK55/AK54-1</f>
        <v>2.6588313697373911E-2</v>
      </c>
      <c r="AM55" s="28">
        <f>Q55^2*AM$60+Q55*AM$61+AM$62</f>
        <v>126887.23017952252</v>
      </c>
      <c r="AN55" s="27">
        <f>AM55/AM54-1</f>
        <v>4.1687798538569965E-2</v>
      </c>
      <c r="BD55">
        <v>0.91841885999999995</v>
      </c>
    </row>
    <row r="56" spans="1:56" x14ac:dyDescent="0.15">
      <c r="A56" s="44">
        <v>2059</v>
      </c>
      <c r="L56">
        <v>0.15348055216320364</v>
      </c>
      <c r="M56" s="23">
        <v>187933.72633804532</v>
      </c>
      <c r="N56" s="23">
        <f>M56*L56</f>
        <v>28844.172088451603</v>
      </c>
      <c r="O56" s="2">
        <f>N56/N55-1</f>
        <v>1.2990272565943206E-2</v>
      </c>
      <c r="P56" s="1">
        <f>M56/BD60</f>
        <v>209890.4573324942</v>
      </c>
      <c r="Q56" s="23">
        <f>P56*L56</f>
        <v>32214.103285178542</v>
      </c>
      <c r="R56" s="2">
        <f>Q56/Q55-1</f>
        <v>1.9235112435951551E-2</v>
      </c>
      <c r="S56" s="43">
        <f>S55*(1+T56)</f>
        <v>280111.45929160621</v>
      </c>
      <c r="T56" s="33">
        <f>'Past Wage'!$C$7</f>
        <v>8.36134844600816E-2</v>
      </c>
      <c r="U56" s="41">
        <f>U55*(1+V56)</f>
        <v>111641.53711685198</v>
      </c>
      <c r="V56" s="31">
        <f>O56*V$60+V$61</f>
        <v>5.1708151654295313E-2</v>
      </c>
      <c r="W56" s="42">
        <f>W55*(1+X56)</f>
        <v>130101.60534969991</v>
      </c>
      <c r="X56" s="29">
        <f>R56*X$60+X$61</f>
        <v>5.7048490490541934E-2</v>
      </c>
      <c r="Y56" s="41">
        <f>Y55*(1+Z56)</f>
        <v>34067.755133199185</v>
      </c>
      <c r="Z56" s="31">
        <f>$O56*Z$60+Z$61</f>
        <v>1.3360495334072587E-2</v>
      </c>
      <c r="AA56" s="40">
        <f>AA55*(1+AB56)</f>
        <v>42541.997137641934</v>
      </c>
      <c r="AB56" s="39">
        <f>$R56*AB$60+AB$61</f>
        <v>2.1389445028778126E-2</v>
      </c>
      <c r="AC56" s="38">
        <f>AC$60*EXP(AC$61*$N56)</f>
        <v>306510.15815492009</v>
      </c>
      <c r="AD56" s="37">
        <f>AC56/AC55-1</f>
        <v>6.6300620490072903E-2</v>
      </c>
      <c r="AE56" s="36">
        <f>AE$60*EXP(AE$61*$Q56)</f>
        <v>741145.64386414958</v>
      </c>
      <c r="AF56" s="35">
        <f>AE56/AE55-1</f>
        <v>0.12015810157137108</v>
      </c>
      <c r="AG56" s="34">
        <f>N56*AG$60+AG$61</f>
        <v>34219.103999960091</v>
      </c>
      <c r="AH56" s="33">
        <f>AG56/AG55-1</f>
        <v>1.3470301428657683E-2</v>
      </c>
      <c r="AI56" s="32">
        <f>Q56*AI$60+AI$61</f>
        <v>40330.504103200365</v>
      </c>
      <c r="AJ56" s="31">
        <f>AI56/AI55-1</f>
        <v>2.0248172309322188E-2</v>
      </c>
      <c r="AK56" s="30">
        <f>N56^2*AK$60+N56*AK$61+AK$62</f>
        <v>86198.211878458111</v>
      </c>
      <c r="AL56" s="29">
        <f>AK56/AK55-1</f>
        <v>2.6314565626262221E-2</v>
      </c>
      <c r="AM56" s="28">
        <f>Q56^2*AM$60+Q56*AM$61+AM$62</f>
        <v>132091.68568886915</v>
      </c>
      <c r="AN56" s="27">
        <f>AM56/AM55-1</f>
        <v>4.1016385194816429E-2</v>
      </c>
      <c r="BD56">
        <v>0.91245268000000002</v>
      </c>
    </row>
    <row r="57" spans="1:56" x14ac:dyDescent="0.15">
      <c r="A57" s="44">
        <v>2060</v>
      </c>
      <c r="L57">
        <v>0.15348055216320364</v>
      </c>
      <c r="M57" s="23">
        <v>190325.6654349188</v>
      </c>
      <c r="N57" s="23">
        <f>M57*L57</f>
        <v>29211.288221780498</v>
      </c>
      <c r="O57" s="2">
        <f>N57/N56-1</f>
        <v>1.2727567017805974E-2</v>
      </c>
      <c r="P57" s="1">
        <f>M57/BD61</f>
        <v>213830.70167718723</v>
      </c>
      <c r="Q57" s="23">
        <f>P57*L57</f>
        <v>32818.854162859971</v>
      </c>
      <c r="R57" s="2">
        <f>Q57/Q56-1</f>
        <v>1.877286082830909E-2</v>
      </c>
      <c r="S57" s="43">
        <f>S56*(1+T57)</f>
        <v>303532.55444017571</v>
      </c>
      <c r="T57" s="33">
        <f>'Past Wage'!$C$7</f>
        <v>8.36134844600816E-2</v>
      </c>
      <c r="U57" s="41">
        <f>U56*(1+V57)</f>
        <v>117399.39506240175</v>
      </c>
      <c r="V57" s="31">
        <f>O57*V$60+V$61</f>
        <v>5.1574513341957902E-2</v>
      </c>
      <c r="W57" s="42">
        <f>W56*(1+X57)</f>
        <v>137491.35039948492</v>
      </c>
      <c r="X57" s="29">
        <f>R57*X$60+X$61</f>
        <v>5.6799799125630289E-2</v>
      </c>
      <c r="Y57" s="41">
        <f>Y56*(1+Z57)</f>
        <v>34513.712359446399</v>
      </c>
      <c r="Z57" s="31">
        <f>$O57*Z$60+Z$61</f>
        <v>1.3090302677813444E-2</v>
      </c>
      <c r="AA57" s="40">
        <f>AA56*(1+AB57)</f>
        <v>43430.07924832702</v>
      </c>
      <c r="AB57" s="39">
        <f>$R57*AB$60+AB$61</f>
        <v>2.087542124107971E-2</v>
      </c>
      <c r="AC57" s="38">
        <f>AC$60*EXP(AC$61*$N57)</f>
        <v>326674.7421456899</v>
      </c>
      <c r="AD57" s="37">
        <f>AC57/AC56-1</f>
        <v>6.5787653212387109E-2</v>
      </c>
      <c r="AE57" s="36">
        <f>AE$60*EXP(AE$61*$Q57)</f>
        <v>829705.05251524248</v>
      </c>
      <c r="AF57" s="35">
        <f>AE57/AE56-1</f>
        <v>0.119489886210983</v>
      </c>
      <c r="AG57" s="34">
        <f>N57*AG$60+AG$61</f>
        <v>34670.5099975013</v>
      </c>
      <c r="AH57" s="33">
        <f>AG57/AG56-1</f>
        <v>1.3191636973946874E-2</v>
      </c>
      <c r="AI57" s="32">
        <f>Q57*AI$60+AI$61</f>
        <v>41126.707013738182</v>
      </c>
      <c r="AJ57" s="31">
        <f>AI57/AI56-1</f>
        <v>1.9741952852868838E-2</v>
      </c>
      <c r="AK57" s="30">
        <f>N57^2*AK$60+N57*AK$61+AK$62</f>
        <v>88421.301302292733</v>
      </c>
      <c r="AL57" s="29">
        <f>AK57/AK56-1</f>
        <v>2.5790435501948039E-2</v>
      </c>
      <c r="AM57" s="28">
        <f>Q57^2*AM$60+Q57*AM$61+AM$62</f>
        <v>137375.58526137669</v>
      </c>
      <c r="AN57" s="27">
        <f>AM57/AM56-1</f>
        <v>4.0001757453177689E-2</v>
      </c>
      <c r="BD57">
        <v>0.90660675999999996</v>
      </c>
    </row>
    <row r="58" spans="1:56" x14ac:dyDescent="0.2">
      <c r="BD58">
        <v>0.90090943000000001</v>
      </c>
    </row>
    <row r="60" spans="1:56" x14ac:dyDescent="0.2">
      <c r="V60" s="26">
        <v>0.50870000000000004</v>
      </c>
      <c r="W60" s="26"/>
      <c r="X60" s="26">
        <v>0.53800000000000003</v>
      </c>
      <c r="Y60" s="26"/>
      <c r="Z60" s="26">
        <v>1.0285</v>
      </c>
      <c r="AA60" s="26"/>
      <c r="AB60" s="26">
        <v>1.1120000000000001</v>
      </c>
      <c r="AC60" s="24">
        <v>2052.91</v>
      </c>
      <c r="AE60" s="24">
        <v>1814.17</v>
      </c>
      <c r="AG60">
        <v>1.2296</v>
      </c>
      <c r="AI60">
        <v>1.3165800000000001</v>
      </c>
      <c r="AK60" s="24">
        <v>1.0919799999999999E-4</v>
      </c>
      <c r="AM60" s="24">
        <v>1.4564499999999999E-4</v>
      </c>
      <c r="BD60">
        <v>0.89538956999999997</v>
      </c>
    </row>
    <row r="61" spans="1:56" x14ac:dyDescent="0.2">
      <c r="V61" s="26">
        <v>4.5100000000000001E-2</v>
      </c>
      <c r="W61" s="26"/>
      <c r="X61" s="26">
        <v>4.6699999999999998E-2</v>
      </c>
      <c r="Y61" s="26"/>
      <c r="Z61" s="26"/>
      <c r="AA61" s="26"/>
      <c r="AB61" s="26"/>
      <c r="AC61" s="24">
        <v>1.7355300000000001E-4</v>
      </c>
      <c r="AE61" s="24">
        <v>1.86644E-4</v>
      </c>
      <c r="AG61" s="24">
        <v>-1247.69</v>
      </c>
      <c r="AI61" s="24">
        <v>-2081.94</v>
      </c>
      <c r="AK61" s="24">
        <v>-0.28399200000000002</v>
      </c>
      <c r="AM61" s="24">
        <v>-0.73440899999999998</v>
      </c>
      <c r="BD61">
        <v>0.89007641999999998</v>
      </c>
    </row>
    <row r="62" spans="1:56" x14ac:dyDescent="0.2">
      <c r="V62" s="25">
        <v>0.3992</v>
      </c>
      <c r="X62" s="25">
        <v>0.43869999999999998</v>
      </c>
      <c r="Y62" s="25"/>
      <c r="Z62" s="25">
        <v>0.89359999999999995</v>
      </c>
      <c r="AA62" s="25"/>
      <c r="AB62" s="25">
        <v>0.88570000000000004</v>
      </c>
      <c r="AK62" s="24">
        <v>3538.49</v>
      </c>
      <c r="AM62" s="24">
        <v>4607.1400000000003</v>
      </c>
    </row>
  </sheetData>
  <mergeCells count="16">
    <mergeCell ref="F1:H1"/>
    <mergeCell ref="C1:E1"/>
    <mergeCell ref="M1:O1"/>
    <mergeCell ref="P1:R1"/>
    <mergeCell ref="S1:T1"/>
    <mergeCell ref="I1:K1"/>
    <mergeCell ref="AE1:AF1"/>
    <mergeCell ref="AG1:AH1"/>
    <mergeCell ref="AI1:AJ1"/>
    <mergeCell ref="AK1:AL1"/>
    <mergeCell ref="AM1:AN1"/>
    <mergeCell ref="U1:V1"/>
    <mergeCell ref="W1:X1"/>
    <mergeCell ref="Y1:Z1"/>
    <mergeCell ref="AA1:AB1"/>
    <mergeCell ref="AC1:AD1"/>
  </mergeCells>
  <phoneticPr fontId="3" type="noConversion"/>
  <conditionalFormatting sqref="C2:C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A999-C305-4D84-9F45-88A904BA6DC9}">
  <sheetPr>
    <tabColor rgb="FF002060"/>
  </sheetPr>
  <dimension ref="A1:AP2"/>
  <sheetViews>
    <sheetView workbookViewId="0">
      <selection activeCell="V2" sqref="A2:XFD2"/>
    </sheetView>
  </sheetViews>
  <sheetFormatPr defaultRowHeight="14.25" x14ac:dyDescent="0.2"/>
  <cols>
    <col min="2" max="22" width="11.125" bestFit="1" customWidth="1"/>
    <col min="23" max="42" width="10" bestFit="1" customWidth="1"/>
  </cols>
  <sheetData>
    <row r="1" spans="1:42" x14ac:dyDescent="0.2">
      <c r="A1" s="5" t="s">
        <v>52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s="1" customFormat="1" x14ac:dyDescent="0.2">
      <c r="A2" s="20" t="s">
        <v>53</v>
      </c>
      <c r="B2" s="1">
        <f>SUMIF('367市人口19-60预测'!$C:$C,"山东省",'367市人口19-60预测'!F:F)</f>
        <v>101515549</v>
      </c>
      <c r="C2" s="1">
        <f>SUMIF('367市人口19-60预测'!$C:$C,"山东省",'367市人口19-60预测'!G:G)</f>
        <v>101942108</v>
      </c>
      <c r="D2" s="1">
        <f>SUMIF('367市人口19-60预测'!$C:$C,"山东省",'367市人口19-60预测'!H:H)</f>
        <v>102309238</v>
      </c>
      <c r="E2" s="1">
        <f>SUMIF('367市人口19-60预测'!$C:$C,"山东省",'367市人口19-60预测'!I:I)</f>
        <v>102618234</v>
      </c>
      <c r="F2" s="1">
        <f>SUMIF('367市人口19-60预测'!$C:$C,"山东省",'367市人口19-60预测'!J:J)</f>
        <v>102870422</v>
      </c>
      <c r="G2" s="1">
        <f>SUMIF('367市人口19-60预测'!$C:$C,"山东省",'367市人口19-60预测'!K:K)</f>
        <v>103067183</v>
      </c>
      <c r="H2" s="1">
        <f>SUMIF('367市人口19-60预测'!$C:$C,"山东省",'367市人口19-60预测'!L:L)</f>
        <v>103209945</v>
      </c>
      <c r="I2" s="1">
        <f>SUMIF('367市人口19-60预测'!$C:$C,"山东省",'367市人口19-60预测'!M:M)</f>
        <v>103300167</v>
      </c>
      <c r="J2" s="1">
        <f>SUMIF('367市人口19-60预测'!$C:$C,"山东省",'367市人口19-60预测'!N:N)</f>
        <v>103339361</v>
      </c>
      <c r="K2" s="1">
        <f>SUMIF('367市人口19-60预测'!$C:$C,"山东省",'367市人口19-60预测'!O:O)</f>
        <v>103329081</v>
      </c>
      <c r="L2" s="1">
        <f>SUMIF('367市人口19-60预测'!$C:$C,"山东省",'367市人口19-60预测'!P:P)</f>
        <v>103270934</v>
      </c>
      <c r="M2" s="1">
        <f>SUMIF('367市人口19-60预测'!$C:$C,"山东省",'367市人口19-60预测'!Q:Q)</f>
        <v>103166556</v>
      </c>
      <c r="N2" s="1">
        <f>SUMIF('367市人口19-60预测'!$C:$C,"山东省",'367市人口19-60预测'!R:R)</f>
        <v>103017635</v>
      </c>
      <c r="O2" s="1">
        <f>SUMIF('367市人口19-60预测'!$C:$C,"山东省",'367市人口19-60预测'!S:S)</f>
        <v>102825906</v>
      </c>
      <c r="P2" s="1">
        <f>SUMIF('367市人口19-60预测'!$C:$C,"山东省",'367市人口19-60预测'!T:T)</f>
        <v>102593143</v>
      </c>
      <c r="Q2" s="1">
        <f>SUMIF('367市人口19-60预测'!$C:$C,"山东省",'367市人口19-60预测'!U:U)</f>
        <v>102321167</v>
      </c>
      <c r="R2" s="1">
        <f>SUMIF('367市人口19-60预测'!$C:$C,"山东省",'367市人口19-60预测'!V:V)</f>
        <v>102011843</v>
      </c>
      <c r="S2" s="1">
        <f>SUMIF('367市人口19-60预测'!$C:$C,"山东省",'367市人口19-60预测'!W:W)</f>
        <v>101667079</v>
      </c>
      <c r="T2" s="1">
        <f>SUMIF('367市人口19-60预测'!$C:$C,"山东省",'367市人口19-60预测'!X:X)</f>
        <v>101288827</v>
      </c>
      <c r="U2" s="1">
        <f>SUMIF('367市人口19-60预测'!$C:$C,"山东省",'367市人口19-60预测'!Y:Y)</f>
        <v>100879086</v>
      </c>
      <c r="V2" s="1">
        <f>SUMIF('367市人口19-60预测'!$C:$C,"山东省",'367市人口19-60预测'!Z:Z)</f>
        <v>100439899</v>
      </c>
      <c r="W2" s="1">
        <f>SUMIF('367市人口19-60预测'!$C:$C,"山东省",'367市人口19-60预测'!AA:AA)</f>
        <v>99973348</v>
      </c>
      <c r="X2" s="1">
        <f>SUMIF('367市人口19-60预测'!$C:$C,"山东省",'367市人口19-60预测'!AB:AB)</f>
        <v>99481563</v>
      </c>
      <c r="Y2" s="1">
        <f>SUMIF('367市人口19-60预测'!$C:$C,"山东省",'367市人口19-60预测'!AC:AC)</f>
        <v>98966723</v>
      </c>
      <c r="Z2" s="1">
        <f>SUMIF('367市人口19-60预测'!$C:$C,"山东省",'367市人口19-60预测'!AD:AD)</f>
        <v>98431043</v>
      </c>
      <c r="AA2" s="1">
        <f>SUMIF('367市人口19-60预测'!$C:$C,"山东省",'367市人口19-60预测'!AE:AE)</f>
        <v>97876788</v>
      </c>
      <c r="AB2" s="1">
        <f>SUMIF('367市人口19-60预测'!$C:$C,"山东省",'367市人口19-60预测'!AF:AF)</f>
        <v>97306258</v>
      </c>
      <c r="AC2" s="1">
        <f>SUMIF('367市人口19-60预测'!$C:$C,"山东省",'367市人口19-60预测'!AG:AG)</f>
        <v>96721812</v>
      </c>
      <c r="AD2" s="1">
        <f>SUMIF('367市人口19-60预测'!$C:$C,"山东省",'367市人口19-60预测'!AH:AH)</f>
        <v>96125841</v>
      </c>
      <c r="AE2" s="1">
        <f>SUMIF('367市人口19-60预测'!$C:$C,"山东省",'367市人口19-60预测'!AI:AI)</f>
        <v>95520786</v>
      </c>
      <c r="AF2" s="1">
        <f>SUMIF('367市人口19-60预测'!$C:$C,"山东省",'367市人口19-60预测'!AJ:AJ)</f>
        <v>94909132</v>
      </c>
      <c r="AG2" s="1">
        <f>SUMIF('367市人口19-60预测'!$C:$C,"山东省",'367市人口19-60预测'!AK:AK)</f>
        <v>94293403</v>
      </c>
      <c r="AH2" s="1">
        <f>SUMIF('367市人口19-60预测'!$C:$C,"山东省",'367市人口19-60预测'!AL:AL)</f>
        <v>93676179</v>
      </c>
      <c r="AI2" s="1">
        <f>SUMIF('367市人口19-60预测'!$C:$C,"山东省",'367市人口19-60预测'!AM:AM)</f>
        <v>93060070</v>
      </c>
      <c r="AJ2" s="1">
        <f>SUMIF('367市人口19-60预测'!$C:$C,"山东省",'367市人口19-60预测'!AN:AN)</f>
        <v>92447736</v>
      </c>
      <c r="AK2" s="1">
        <f>SUMIF('367市人口19-60预测'!$C:$C,"山东省",'367市人口19-60预测'!AO:AO)</f>
        <v>91841886</v>
      </c>
      <c r="AL2" s="1">
        <f>SUMIF('367市人口19-60预测'!$C:$C,"山东省",'367市人口19-60预测'!AP:AP)</f>
        <v>91245268</v>
      </c>
      <c r="AM2" s="1">
        <f>SUMIF('367市人口19-60预测'!$C:$C,"山东省",'367市人口19-60预测'!AQ:AQ)</f>
        <v>90660676</v>
      </c>
      <c r="AN2" s="1">
        <f>SUMIF('367市人口19-60预测'!$C:$C,"山东省",'367市人口19-60预测'!AR:AR)</f>
        <v>90090943</v>
      </c>
      <c r="AO2" s="1">
        <f>SUMIF('367市人口19-60预测'!$C:$C,"山东省",'367市人口19-60预测'!AS:AS)</f>
        <v>89538957</v>
      </c>
      <c r="AP2" s="1">
        <f>SUMIF('367市人口19-60预测'!$C:$C,"山东省",'367市人口19-60预测'!AT:AT)</f>
        <v>89007642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BADC2-178F-4CD6-B521-11540170F9B7}">
  <sheetPr>
    <tabColor rgb="FF002060"/>
  </sheetPr>
  <dimension ref="A1:AP2"/>
  <sheetViews>
    <sheetView workbookViewId="0">
      <selection activeCell="AF30" sqref="AF30"/>
    </sheetView>
  </sheetViews>
  <sheetFormatPr defaultRowHeight="14.25" x14ac:dyDescent="0.2"/>
  <cols>
    <col min="2" max="2" width="9.5" bestFit="1" customWidth="1"/>
  </cols>
  <sheetData>
    <row r="1" spans="1:42" x14ac:dyDescent="0.2">
      <c r="A1" s="19" t="s">
        <v>52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">
      <c r="A2" s="18" t="s">
        <v>439</v>
      </c>
      <c r="B2">
        <f>'Employment Forecast'!B15</f>
        <v>59959864</v>
      </c>
      <c r="C2">
        <f>'Employment Forecast'!C15</f>
        <v>59713741</v>
      </c>
      <c r="D2">
        <f>'Employment Forecast'!D15</f>
        <v>59446427</v>
      </c>
      <c r="E2">
        <f>'Employment Forecast'!E15</f>
        <v>59158301</v>
      </c>
      <c r="F2">
        <f>'Employment Forecast'!F15</f>
        <v>58849746</v>
      </c>
      <c r="G2">
        <f>'Employment Forecast'!G15</f>
        <v>58521141</v>
      </c>
      <c r="H2">
        <f>'Employment Forecast'!H15</f>
        <v>58172866</v>
      </c>
      <c r="I2">
        <f>'Employment Forecast'!I15</f>
        <v>57805304</v>
      </c>
      <c r="J2">
        <f>'Employment Forecast'!J15</f>
        <v>57418833</v>
      </c>
      <c r="K2">
        <f>'Employment Forecast'!K15</f>
        <v>57013835</v>
      </c>
      <c r="L2">
        <f>'Employment Forecast'!L15</f>
        <v>56590691</v>
      </c>
      <c r="M2">
        <f>'Employment Forecast'!M15</f>
        <v>56149781</v>
      </c>
      <c r="N2">
        <f>'Employment Forecast'!N15</f>
        <v>55691485</v>
      </c>
      <c r="O2">
        <f>'Employment Forecast'!O15</f>
        <v>55216184</v>
      </c>
      <c r="P2">
        <f>'Employment Forecast'!P15</f>
        <v>54724259</v>
      </c>
      <c r="Q2">
        <f>'Employment Forecast'!Q15</f>
        <v>54216090</v>
      </c>
      <c r="R2">
        <f>'Employment Forecast'!R15</f>
        <v>53692058</v>
      </c>
      <c r="S2">
        <f>'Employment Forecast'!S15</f>
        <v>53152544</v>
      </c>
      <c r="T2">
        <f>'Employment Forecast'!T15</f>
        <v>52597928</v>
      </c>
      <c r="U2">
        <f>'Employment Forecast'!U15</f>
        <v>52028590</v>
      </c>
      <c r="V2">
        <f>'Employment Forecast'!V15</f>
        <v>51444912</v>
      </c>
      <c r="W2">
        <f>'Employment Forecast'!W15</f>
        <v>50847274</v>
      </c>
      <c r="X2">
        <f>'Employment Forecast'!X15</f>
        <v>50236056</v>
      </c>
      <c r="Y2">
        <f>'Employment Forecast'!Y15</f>
        <v>49611640</v>
      </c>
      <c r="Z2">
        <f>'Employment Forecast'!Z15</f>
        <v>48974405</v>
      </c>
      <c r="AA2">
        <f>'Employment Forecast'!AA15</f>
        <v>48324732</v>
      </c>
      <c r="AB2">
        <f>'Employment Forecast'!AB15</f>
        <v>47663002</v>
      </c>
      <c r="AC2">
        <f>'Employment Forecast'!AC15</f>
        <v>46989596</v>
      </c>
      <c r="AD2">
        <f>'Employment Forecast'!AD15</f>
        <v>46304894</v>
      </c>
      <c r="AE2">
        <f>'Employment Forecast'!AE15</f>
        <v>45609277</v>
      </c>
      <c r="AF2">
        <f>'Employment Forecast'!AF15</f>
        <v>44903125</v>
      </c>
      <c r="AG2">
        <f>'Employment Forecast'!AG15</f>
        <v>44186819</v>
      </c>
      <c r="AH2">
        <f>'Employment Forecast'!AH15</f>
        <v>43460739</v>
      </c>
      <c r="AI2">
        <f>'Employment Forecast'!AI15</f>
        <v>42725267</v>
      </c>
      <c r="AJ2">
        <f>'Employment Forecast'!AJ15</f>
        <v>41980782</v>
      </c>
      <c r="AK2">
        <f>'Employment Forecast'!AK15</f>
        <v>41227665</v>
      </c>
      <c r="AL2">
        <f>'Employment Forecast'!AL15</f>
        <v>40466298</v>
      </c>
      <c r="AM2">
        <f>'Employment Forecast'!AM15</f>
        <v>39697060</v>
      </c>
      <c r="AN2">
        <f>'Employment Forecast'!AN15</f>
        <v>38920331</v>
      </c>
      <c r="AO2">
        <f>'Employment Forecast'!AO15</f>
        <v>38136494</v>
      </c>
      <c r="AP2">
        <f>'Employment Forecast'!AP15</f>
        <v>37345928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75291-4FD2-4810-9C5B-E4EEF5752F36}">
  <dimension ref="A1:AP2"/>
  <sheetViews>
    <sheetView tabSelected="1" workbookViewId="0">
      <selection activeCell="J11" sqref="J11"/>
    </sheetView>
  </sheetViews>
  <sheetFormatPr defaultRowHeight="14.25" x14ac:dyDescent="0.2"/>
  <cols>
    <col min="2" max="2" width="11.875" bestFit="1" customWidth="1"/>
  </cols>
  <sheetData>
    <row r="1" spans="1:42" x14ac:dyDescent="0.2">
      <c r="A1" s="17" t="s">
        <v>440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">
      <c r="A2" s="16" t="s">
        <v>441</v>
      </c>
      <c r="B2">
        <f>'Past Wage'!C16</f>
        <v>715969618867.61731</v>
      </c>
      <c r="C2">
        <f>'Past Wage'!D16</f>
        <v>751877404784.51611</v>
      </c>
      <c r="D2">
        <f>'Past Wage'!E16</f>
        <v>788360636199.6991</v>
      </c>
      <c r="E2">
        <f>'Past Wage'!F16</f>
        <v>824201301630.91455</v>
      </c>
      <c r="F2">
        <f>'Past Wage'!G16</f>
        <v>860103469588.44482</v>
      </c>
      <c r="G2">
        <f>'Past Wage'!H16</f>
        <v>896196442011.6344</v>
      </c>
      <c r="H2">
        <f>'Past Wage'!I16</f>
        <v>930956495845.07654</v>
      </c>
      <c r="I2">
        <f>'Past Wage'!J16</f>
        <v>965125105134.02307</v>
      </c>
      <c r="J2">
        <f>'Past Wage'!K16</f>
        <v>999553411834.93945</v>
      </c>
      <c r="K2">
        <f>'Past Wage'!L16</f>
        <v>1033302173192.2139</v>
      </c>
      <c r="L2">
        <f>'Past Wage'!M16</f>
        <v>1066416986759.3058</v>
      </c>
      <c r="M2">
        <f>'Past Wage'!N16</f>
        <v>1098783633743.3887</v>
      </c>
      <c r="N2">
        <f>'Past Wage'!O16</f>
        <v>1130783160136.7603</v>
      </c>
      <c r="O2">
        <f>'Past Wage'!P16</f>
        <v>1162295285941.363</v>
      </c>
      <c r="P2">
        <f>'Past Wage'!Q16</f>
        <v>1192544898119.2124</v>
      </c>
      <c r="Q2">
        <f>'Past Wage'!R16</f>
        <v>1221982753270.0974</v>
      </c>
      <c r="R2">
        <f>'Past Wage'!S16</f>
        <v>1251146381147.5906</v>
      </c>
      <c r="S2">
        <f>'Past Wage'!T16</f>
        <v>1279037941434.2393</v>
      </c>
      <c r="T2">
        <f>'Past Wage'!U16</f>
        <v>1306587963075.1687</v>
      </c>
      <c r="U2">
        <f>'Past Wage'!V16</f>
        <v>1332950263123.5615</v>
      </c>
      <c r="V2">
        <f>'Past Wage'!W16</f>
        <v>1358263981439.9697</v>
      </c>
      <c r="W2">
        <f>'Past Wage'!X16</f>
        <v>1382935862548.7488</v>
      </c>
      <c r="X2">
        <f>'Past Wage'!Y16</f>
        <v>1406406311687.5955</v>
      </c>
      <c r="Y2">
        <f>'Past Wage'!Z16</f>
        <v>1428947927952.4985</v>
      </c>
      <c r="Z2">
        <f>'Past Wage'!AA16</f>
        <v>1450300642028.6931</v>
      </c>
      <c r="AA2">
        <f>'Past Wage'!AB16</f>
        <v>1470890079613.1572</v>
      </c>
      <c r="AB2">
        <f>'Past Wage'!AC16</f>
        <v>1490433476341.3164</v>
      </c>
      <c r="AC2">
        <f>'Past Wage'!AD16</f>
        <v>1508455292810.4409</v>
      </c>
      <c r="AD2">
        <f>'Past Wage'!AE16</f>
        <v>1525378652926.7061</v>
      </c>
      <c r="AE2">
        <f>'Past Wage'!AF16</f>
        <v>1541216790522.1475</v>
      </c>
      <c r="AF2">
        <f>'Past Wage'!AG16</f>
        <v>1555691621849.54</v>
      </c>
      <c r="AG2">
        <f>'Past Wage'!AH16</f>
        <v>1569074582408.9602</v>
      </c>
      <c r="AH2">
        <f>'Past Wage'!AI16</f>
        <v>1580853011643.3948</v>
      </c>
      <c r="AI2">
        <f>'Past Wage'!AJ16</f>
        <v>1591169219995.0266</v>
      </c>
      <c r="AJ2">
        <f>'Past Wage'!AK16</f>
        <v>1600282615637.4873</v>
      </c>
      <c r="AK2">
        <f>'Past Wage'!AL16</f>
        <v>1607613956969.3613</v>
      </c>
      <c r="AL2">
        <f>'Past Wage'!AM16</f>
        <v>1613768097365.3057</v>
      </c>
      <c r="AM2">
        <f>'Past Wage'!AN16</f>
        <v>1618268006569.5295</v>
      </c>
      <c r="AN2">
        <f>'Past Wage'!AO16</f>
        <v>1621074721358.0469</v>
      </c>
      <c r="AO2">
        <f>'Past Wage'!AP16</f>
        <v>1622402618587.6987</v>
      </c>
      <c r="AP2">
        <f>'Past Wage'!AQ16</f>
        <v>1621936612642.3149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367市人口19-60预测</vt:lpstr>
      <vt:lpstr>China Population Forecast</vt:lpstr>
      <vt:lpstr>Employment Forecast</vt:lpstr>
      <vt:lpstr>Past Wage</vt:lpstr>
      <vt:lpstr>Wage Extrapolation</vt:lpstr>
      <vt:lpstr>BPEaCP-population</vt:lpstr>
      <vt:lpstr>BPEaCP-employedpop</vt:lpstr>
      <vt:lpstr>BPEaCP-employeecomp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2022-03-10T02:53:04Z</dcterms:created>
  <dcterms:modified xsi:type="dcterms:W3CDTF">2022-03-11T12:14:08Z</dcterms:modified>
</cp:coreProperties>
</file>