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智汇绿行\工作材料\EPS\建模\eps-shandong\InputData\trans\AVL\"/>
    </mc:Choice>
  </mc:AlternateContent>
  <xr:revisionPtr revIDLastSave="0" documentId="13_ncr:1_{F943004F-654D-49EE-9402-536799A03F70}" xr6:coauthVersionLast="47" xr6:coauthVersionMax="47" xr10:uidLastSave="{00000000-0000-0000-0000-000000000000}"/>
  <bookViews>
    <workbookView xWindow="-1185" yWindow="300" windowWidth="12225" windowHeight="12765" activeTab="3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0" l="1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E3" i="2" l="1"/>
</calcChain>
</file>

<file path=xl/sharedStrings.xml><?xml version="1.0" encoding="utf-8"?>
<sst xmlns="http://schemas.openxmlformats.org/spreadsheetml/2006/main" count="118" uniqueCount="85">
  <si>
    <t>Car Avg Lifetime, years (Page 22, Table 7)</t>
  </si>
  <si>
    <t>Light Truck Avg Lifetime, years (Page 25, Table 8)</t>
  </si>
  <si>
    <t>Market Share-Weighted Average LDV Lifetime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</si>
  <si>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</si>
  <si>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</si>
  <si>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</si>
  <si>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</si>
  <si>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</si>
  <si>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</si>
  <si>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</si>
  <si>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</si>
  <si>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</si>
  <si>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</si>
  <si>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</si>
  <si>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</si>
  <si>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</si>
  <si>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</si>
  <si>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</si>
  <si>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</si>
  <si>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</si>
  <si>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</si>
  <si>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</si>
  <si>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</si>
  <si>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</si>
  <si>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</si>
  <si>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</si>
  <si>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</si>
  <si>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</si>
  <si>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</si>
  <si>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</si>
  <si>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</si>
  <si>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</si>
  <si>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</si>
  <si>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</si>
  <si>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</si>
  <si>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</si>
  <si>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</si>
  <si>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</si>
  <si>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</si>
  <si>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</si>
  <si>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</si>
  <si>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</si>
  <si>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</si>
  <si>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</si>
  <si>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</si>
  <si>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</si>
  <si>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</si>
  <si>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</si>
  <si>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</si>
  <si>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</si>
  <si>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</si>
  <si>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</si>
  <si>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</si>
  <si>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</si>
  <si>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</si>
  <si>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</si>
  <si>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</si>
  <si>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</si>
  <si>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</si>
  <si>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</si>
  <si>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</si>
  <si>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</si>
  <si>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</si>
  <si>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</si>
  <si>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About</t>
  </si>
  <si>
    <t>The model requires the lifetime to be an integer, so we round to the nearest integer.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</si>
  <si>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</si>
  <si>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</si>
  <si>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</si>
  <si>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</si>
  <si>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</si>
  <si>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</si>
  <si>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</si>
  <si>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</si>
  <si>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</si>
  <si>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</si>
  <si>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</si>
  <si>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</si>
  <si>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Vehicle survival patterns in China (Hao et al.)</t>
    <phoneticPr fontId="37" type="noConversion"/>
  </si>
  <si>
    <t>https://link-springer-com.iclibezp1.cc.ic.ac.uk/content/pdf/10.1007/s11431-010-4256-1.pdf</t>
    <phoneticPr fontId="38" type="noConversion"/>
  </si>
  <si>
    <t>交通运输部</t>
    <phoneticPr fontId="37" type="noConversion"/>
  </si>
  <si>
    <t>《交通运输部关于修改&lt;老旧运输船舶管理规定&gt;的决定》</t>
    <phoneticPr fontId="37" type="noConversion"/>
  </si>
  <si>
    <t>交通运输部关于修改《老旧运输船舶管理规定》的决定（中华人民共和国交通运输部令2021年第13号）_其他_中国政府网 (www.gov.cn)</t>
  </si>
  <si>
    <t>商务部，发改委，公安部</t>
    <phoneticPr fontId="37" type="noConversion"/>
  </si>
  <si>
    <t>《机动车强制报废标准规定》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</si>
</sst>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###0.00_)"/>
    <numFmt numFmtId="177" formatCode="\(\R\)General"/>
    <numFmt numFmtId="178" formatCode="\(\R\)\ ###0"/>
    <numFmt numFmtId="179" formatCode="0.0"/>
    <numFmt numFmtId="180" formatCode="\(\R\)0.0"/>
    <numFmt numFmtId="181" formatCode="#,##0_)"/>
  </numFmts>
  <fonts count="3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u/>
      <sz val="10"/>
      <color theme="4"/>
      <name val="宋体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宋体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76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81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77" fontId="30" fillId="0" borderId="29" xfId="59" applyNumberFormat="1" applyFont="1" applyFill="1" applyBorder="1" applyAlignment="1">
      <alignment horizontal="center"/>
    </xf>
    <xf numFmtId="177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78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79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79" fontId="31" fillId="0" borderId="0" xfId="16" applyNumberFormat="1" applyFont="1" applyFill="1"/>
    <xf numFmtId="179" fontId="31" fillId="0" borderId="0" xfId="16" applyNumberFormat="1" applyFont="1" applyFill="1" applyBorder="1"/>
    <xf numFmtId="180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79" fontId="31" fillId="0" borderId="0" xfId="0" applyNumberFormat="1" applyFont="1" applyFill="1"/>
    <xf numFmtId="179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79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0" fontId="2" fillId="0" borderId="0" xfId="1" applyAlignment="1">
      <alignment horizontal="center" vertical="center" wrapText="1"/>
    </xf>
  </cellXfs>
  <cellStyles count="62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Body: normal cell" xfId="3" xr:uid="{00000000-0005-0000-0000-000019000000}"/>
    <cellStyle name="Data" xfId="14" xr:uid="{00000000-0005-0000-0000-00001C000000}"/>
    <cellStyle name="Data no deci" xfId="61" xr:uid="{00000000-0005-0000-0000-00001D000000}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Header: bottom row" xfId="2" xr:uid="{00000000-0005-0000-0000-000024000000}"/>
    <cellStyle name="Header: top rows" xfId="4" xr:uid="{00000000-0005-0000-0000-000025000000}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 2" xfId="10" xr:uid="{00000000-0005-0000-0000-00002E000000}"/>
    <cellStyle name="Parent row" xfId="6" xr:uid="{00000000-0005-0000-0000-000035000000}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-2" xfId="58" xr:uid="{00000000-0005-0000-0000-00003B000000}"/>
    <cellStyle name="百分比" xfId="16" builtinId="5"/>
    <cellStyle name="标题" xfId="17" builtinId="15" customBuiltin="1"/>
    <cellStyle name="标题 1" xfId="18" builtinId="16" customBuiltin="1"/>
    <cellStyle name="标题 2" xfId="19" builtinId="17" customBuiltin="1"/>
    <cellStyle name="标题 3" xfId="20" builtinId="18" customBuiltin="1"/>
    <cellStyle name="标题 4" xfId="21" builtinId="19" customBuiltin="1"/>
    <cellStyle name="差" xfId="23" builtinId="27" customBuiltin="1"/>
    <cellStyle name="常规" xfId="0" builtinId="0"/>
    <cellStyle name="超链接" xfId="1" builtinId="8"/>
    <cellStyle name="好" xfId="22" builtinId="26" customBuiltin="1"/>
    <cellStyle name="汇总" xfId="33" builtinId="25" customBuiltin="1"/>
    <cellStyle name="计算" xfId="27" builtinId="22" customBuiltin="1"/>
    <cellStyle name="检查单元格" xfId="29" builtinId="23" customBuiltin="1"/>
    <cellStyle name="解释性文本" xfId="32" builtinId="53" customBuiltin="1"/>
    <cellStyle name="警告文本" xfId="30" builtinId="11" customBuiltin="1"/>
    <cellStyle name="链接单元格" xfId="28" builtinId="24" customBuiltin="1"/>
    <cellStyle name="适中" xfId="24" builtinId="28" customBuiltin="1"/>
    <cellStyle name="输出" xfId="26" builtinId="21" customBuiltin="1"/>
    <cellStyle name="输入" xfId="25" builtinId="20" customBuiltin="1"/>
    <cellStyle name="已访问的超链接" xfId="11" builtinId="9" customBuiltin="1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注释" xfId="31" builtinId="10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-springer-com.iclibezp1.cc.ic.ac.uk/content/pdf/10.1007/s11431-010-4256-1.pdf" TargetMode="External"/><Relationship Id="rId2" Type="http://schemas.openxmlformats.org/officeDocument/2006/relationships/hyperlink" Target="https://link-springer-com.iclibezp1.cc.ic.ac.uk/content/pdf/10.1007/s11431-010-4256-1.pdf" TargetMode="External"/><Relationship Id="rId1" Type="http://schemas.openxmlformats.org/officeDocument/2006/relationships/hyperlink" Target="https://link-springer-com.iclibezp1.cc.ic.ac.uk/content/pdf/10.1007/s11431-010-4256-1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ov.cn/zhengce/zhengceku/2021-08/26/content_5633472.htm" TargetMode="External"/><Relationship Id="rId4" Type="http://schemas.openxmlformats.org/officeDocument/2006/relationships/hyperlink" Target="https://link-springer-com.iclibezp1.cc.ic.ac.uk/content/pdf/10.1007/s11431-010-4256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A25" workbookViewId="0">
      <selection activeCell="B48" sqref="B48"/>
    </sheetView>
  </sheetViews>
  <sheetFormatPr defaultRowHeight="13.5" x14ac:dyDescent="0.3"/>
  <cols>
    <col min="2" max="2" width="132.265625" customWidth="1"/>
  </cols>
  <sheetData>
    <row r="1" spans="1:2" x14ac:dyDescent="0.3">
      <c r="A1" s="1" t="s">
        <v>35</v>
      </c>
    </row>
    <row r="3" spans="1:2" x14ac:dyDescent="0.3">
      <c r="A3" s="1" t="s">
        <v>36</v>
      </c>
      <c r="B3" s="39" t="s">
        <v>38</v>
      </c>
    </row>
    <row r="4" spans="1:2" x14ac:dyDescent="0.3">
      <c r="B4" s="9"/>
    </row>
    <row r="5" spans="1:2" x14ac:dyDescent="0.3">
      <c r="B5" s="10">
        <v>2019</v>
      </c>
    </row>
    <row r="6" spans="1:2" x14ac:dyDescent="0.3">
      <c r="B6" s="9" t="s">
        <v>78</v>
      </c>
    </row>
    <row r="7" spans="1:2" x14ac:dyDescent="0.3">
      <c r="B7" s="96" t="s">
        <v>79</v>
      </c>
    </row>
    <row r="8" spans="1:2" x14ac:dyDescent="0.3">
      <c r="B8" s="96"/>
    </row>
    <row r="10" spans="1:2" x14ac:dyDescent="0.3">
      <c r="B10" s="6" t="s">
        <v>39</v>
      </c>
    </row>
    <row r="11" spans="1:2" x14ac:dyDescent="0.3">
      <c r="B11" s="9"/>
    </row>
    <row r="12" spans="1:2" x14ac:dyDescent="0.3">
      <c r="B12" s="10">
        <v>2019</v>
      </c>
    </row>
    <row r="13" spans="1:2" x14ac:dyDescent="0.3">
      <c r="B13" s="9" t="s">
        <v>78</v>
      </c>
    </row>
    <row r="14" spans="1:2" x14ac:dyDescent="0.3">
      <c r="B14" s="96" t="s">
        <v>79</v>
      </c>
    </row>
    <row r="15" spans="1:2" x14ac:dyDescent="0.3">
      <c r="B15" s="96"/>
    </row>
    <row r="17" spans="2:2" x14ac:dyDescent="0.3">
      <c r="B17" s="6" t="s">
        <v>71</v>
      </c>
    </row>
    <row r="18" spans="2:2" x14ac:dyDescent="0.3">
      <c r="B18" s="9"/>
    </row>
    <row r="19" spans="2:2" x14ac:dyDescent="0.3">
      <c r="B19" s="10">
        <v>2019</v>
      </c>
    </row>
    <row r="20" spans="2:2" x14ac:dyDescent="0.3">
      <c r="B20" s="9" t="s">
        <v>78</v>
      </c>
    </row>
    <row r="21" spans="2:2" x14ac:dyDescent="0.3">
      <c r="B21" s="96" t="s">
        <v>79</v>
      </c>
    </row>
    <row r="22" spans="2:2" x14ac:dyDescent="0.3">
      <c r="B22" s="96"/>
    </row>
    <row r="23" spans="2:2" s="9" customFormat="1" x14ac:dyDescent="0.3"/>
    <row r="24" spans="2:2" s="9" customFormat="1" x14ac:dyDescent="0.3">
      <c r="B24" s="6" t="s">
        <v>72</v>
      </c>
    </row>
    <row r="25" spans="2:2" s="9" customFormat="1" x14ac:dyDescent="0.3"/>
    <row r="26" spans="2:2" s="9" customFormat="1" x14ac:dyDescent="0.3">
      <c r="B26" s="10">
        <v>2019</v>
      </c>
    </row>
    <row r="27" spans="2:2" s="9" customFormat="1" x14ac:dyDescent="0.3">
      <c r="B27" s="9" t="s">
        <v>78</v>
      </c>
    </row>
    <row r="28" spans="2:2" s="9" customFormat="1" x14ac:dyDescent="0.3">
      <c r="B28" s="96" t="s">
        <v>79</v>
      </c>
    </row>
    <row r="29" spans="2:2" x14ac:dyDescent="0.3">
      <c r="B29" s="96"/>
    </row>
    <row r="30" spans="2:2" x14ac:dyDescent="0.3">
      <c r="B30" s="6" t="s">
        <v>41</v>
      </c>
    </row>
    <row r="31" spans="2:2" x14ac:dyDescent="0.3">
      <c r="B31" s="9" t="s">
        <v>18</v>
      </c>
    </row>
    <row r="32" spans="2:2" x14ac:dyDescent="0.3">
      <c r="B32" s="10">
        <v>2013</v>
      </c>
    </row>
    <row r="33" spans="2:2" x14ac:dyDescent="0.3">
      <c r="B33" s="9" t="s">
        <v>19</v>
      </c>
    </row>
    <row r="34" spans="2:2" x14ac:dyDescent="0.3">
      <c r="B34" s="4" t="s">
        <v>17</v>
      </c>
    </row>
    <row r="35" spans="2:2" x14ac:dyDescent="0.3">
      <c r="B35" s="9" t="s">
        <v>20</v>
      </c>
    </row>
    <row r="37" spans="2:2" x14ac:dyDescent="0.3">
      <c r="B37" s="6" t="s">
        <v>42</v>
      </c>
    </row>
    <row r="38" spans="2:2" x14ac:dyDescent="0.3">
      <c r="B38" s="13" t="s">
        <v>80</v>
      </c>
    </row>
    <row r="39" spans="2:2" x14ac:dyDescent="0.3">
      <c r="B39" s="13">
        <v>2021</v>
      </c>
    </row>
    <row r="40" spans="2:2" x14ac:dyDescent="0.3">
      <c r="B40" s="13" t="s">
        <v>81</v>
      </c>
    </row>
    <row r="41" spans="2:2" x14ac:dyDescent="0.3">
      <c r="B41" s="4" t="s">
        <v>82</v>
      </c>
    </row>
    <row r="42" spans="2:2" x14ac:dyDescent="0.3">
      <c r="B42" s="13"/>
    </row>
    <row r="44" spans="2:2" x14ac:dyDescent="0.3">
      <c r="B44" s="6" t="s">
        <v>43</v>
      </c>
    </row>
    <row r="45" spans="2:2" x14ac:dyDescent="0.3">
      <c r="B45" s="13" t="s">
        <v>83</v>
      </c>
    </row>
    <row r="46" spans="2:2" x14ac:dyDescent="0.3">
      <c r="B46" s="20">
        <v>2012</v>
      </c>
    </row>
    <row r="47" spans="2:2" x14ac:dyDescent="0.3">
      <c r="B47" s="13" t="s">
        <v>84</v>
      </c>
    </row>
    <row r="48" spans="2:2" x14ac:dyDescent="0.3">
      <c r="B48" s="25"/>
    </row>
    <row r="49" spans="1:2" x14ac:dyDescent="0.3">
      <c r="B49" s="13"/>
    </row>
    <row r="51" spans="1:2" x14ac:dyDescent="0.3">
      <c r="A51" s="1" t="s">
        <v>64</v>
      </c>
    </row>
    <row r="52" spans="1:2" x14ac:dyDescent="0.3">
      <c r="A52" t="s">
        <v>65</v>
      </c>
    </row>
    <row r="54" spans="1:2" x14ac:dyDescent="0.3">
      <c r="A54" t="s">
        <v>73</v>
      </c>
    </row>
    <row r="55" spans="1:2" x14ac:dyDescent="0.3">
      <c r="A55" t="s">
        <v>74</v>
      </c>
    </row>
    <row r="57" spans="1:2" x14ac:dyDescent="0.3">
      <c r="A57" t="s">
        <v>75</v>
      </c>
    </row>
    <row r="59" spans="1:2" x14ac:dyDescent="0.3">
      <c r="A59" t="s">
        <v>76</v>
      </c>
    </row>
  </sheetData>
  <mergeCells count="4">
    <mergeCell ref="B7:B8"/>
    <mergeCell ref="B14:B15"/>
    <mergeCell ref="B21:B22"/>
    <mergeCell ref="B28:B29"/>
  </mergeCells>
  <phoneticPr fontId="37" type="noConversion"/>
  <hyperlinks>
    <hyperlink ref="B7" r:id="rId1" xr:uid="{0ED9D460-EEE0-426C-BDD7-C832CD59711F}"/>
    <hyperlink ref="B14" r:id="rId2" xr:uid="{6B037F74-2A66-4ACD-8A38-3C2927412F09}"/>
    <hyperlink ref="B21" r:id="rId3" xr:uid="{E7F22CEE-AFA4-4D6E-AC79-520A19E9A3EC}"/>
    <hyperlink ref="B28" r:id="rId4" xr:uid="{C4521445-3B2B-4417-A7DF-1E479E8276C9}"/>
    <hyperlink ref="B41" r:id="rId5" display="http://www.gov.cn/zhengce/zhengceku/2021-08/26/content_5633472.htm" xr:uid="{EDBE48BB-4ED6-48AD-9946-7802BEDE9A08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defaultColWidth="9.1328125" defaultRowHeight="13.5" x14ac:dyDescent="0.3"/>
  <cols>
    <col min="1" max="1" width="19.3984375" style="13" customWidth="1"/>
    <col min="2" max="27" width="7.73046875" style="13" customWidth="1"/>
    <col min="28" max="28" width="7.1328125" style="77" customWidth="1"/>
    <col min="29" max="55" width="9.1328125" style="77"/>
    <col min="56" max="16384" width="9.1328125" style="13"/>
  </cols>
  <sheetData>
    <row r="1" spans="1:54" s="13" customFormat="1" ht="16.5" customHeight="1" thickBot="1" x14ac:dyDescent="0.45">
      <c r="A1" s="89" t="s">
        <v>45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 x14ac:dyDescent="0.35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 x14ac:dyDescent="0.35">
      <c r="A3" s="55" t="s">
        <v>46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47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 x14ac:dyDescent="0.35">
      <c r="A4" s="59" t="s">
        <v>48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47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 x14ac:dyDescent="0.35">
      <c r="A5" s="59" t="s">
        <v>49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47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 x14ac:dyDescent="0.35">
      <c r="A6" s="59" t="s">
        <v>50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47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 x14ac:dyDescent="0.35">
      <c r="A7" s="59" t="s">
        <v>51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47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 x14ac:dyDescent="0.35">
      <c r="A8" s="59" t="s">
        <v>52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47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 x14ac:dyDescent="0.35">
      <c r="A9" s="64" t="s">
        <v>53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 x14ac:dyDescent="0.35">
      <c r="A10" s="59" t="s">
        <v>48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 x14ac:dyDescent="0.35">
      <c r="A11" s="59" t="s">
        <v>49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 x14ac:dyDescent="0.35">
      <c r="A12" s="59" t="s">
        <v>50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 x14ac:dyDescent="0.35">
      <c r="A13" s="59" t="s">
        <v>51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 x14ac:dyDescent="0.35">
      <c r="A14" s="59" t="s">
        <v>52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 x14ac:dyDescent="0.35">
      <c r="A15" s="55" t="s">
        <v>54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 x14ac:dyDescent="0.35">
      <c r="A16" s="59" t="s">
        <v>48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 x14ac:dyDescent="0.35">
      <c r="A17" s="59" t="s">
        <v>49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 x14ac:dyDescent="0.35">
      <c r="A18" s="59" t="s">
        <v>50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 x14ac:dyDescent="0.35">
      <c r="A19" s="59" t="s">
        <v>51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 x14ac:dyDescent="0.4">
      <c r="A20" s="73" t="s">
        <v>52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 x14ac:dyDescent="0.3">
      <c r="A21" s="91" t="s">
        <v>55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 x14ac:dyDescent="0.3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 x14ac:dyDescent="0.3">
      <c r="A23" s="92" t="s">
        <v>56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 x14ac:dyDescent="0.3">
      <c r="A24" s="88" t="s">
        <v>57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 x14ac:dyDescent="0.3">
      <c r="A25" s="88" t="s">
        <v>58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 x14ac:dyDescent="0.3">
      <c r="A26" s="93" t="s">
        <v>59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 x14ac:dyDescent="0.3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 x14ac:dyDescent="0.3">
      <c r="A28" s="94" t="s">
        <v>60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 x14ac:dyDescent="0.3">
      <c r="A29" s="95" t="s">
        <v>61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 x14ac:dyDescent="0.3"/>
    <row r="31" spans="1:54" s="77" customFormat="1" x14ac:dyDescent="0.3"/>
    <row r="32" spans="1:54" s="77" customFormat="1" x14ac:dyDescent="0.3"/>
    <row r="33" s="77" customFormat="1" x14ac:dyDescent="0.3"/>
    <row r="34" s="77" customFormat="1" x14ac:dyDescent="0.3"/>
    <row r="35" s="77" customFormat="1" x14ac:dyDescent="0.3"/>
    <row r="36" s="77" customFormat="1" x14ac:dyDescent="0.3"/>
    <row r="37" s="77" customFormat="1" x14ac:dyDescent="0.3"/>
    <row r="38" s="77" customFormat="1" x14ac:dyDescent="0.3"/>
    <row r="39" s="77" customFormat="1" x14ac:dyDescent="0.3"/>
    <row r="40" s="77" customFormat="1" x14ac:dyDescent="0.3"/>
    <row r="41" s="77" customFormat="1" x14ac:dyDescent="0.3"/>
    <row r="42" s="77" customFormat="1" x14ac:dyDescent="0.3"/>
    <row r="43" s="77" customFormat="1" x14ac:dyDescent="0.3"/>
    <row r="44" s="77" customFormat="1" x14ac:dyDescent="0.3"/>
    <row r="45" s="77" customFormat="1" x14ac:dyDescent="0.3"/>
    <row r="46" s="77" customFormat="1" x14ac:dyDescent="0.3"/>
    <row r="47" s="77" customFormat="1" x14ac:dyDescent="0.3"/>
    <row r="48" s="77" customFormat="1" x14ac:dyDescent="0.3"/>
    <row r="49" s="77" customFormat="1" x14ac:dyDescent="0.3"/>
    <row r="50" s="77" customFormat="1" x14ac:dyDescent="0.3"/>
    <row r="51" s="77" customFormat="1" x14ac:dyDescent="0.3"/>
    <row r="52" s="77" customFormat="1" x14ac:dyDescent="0.3"/>
    <row r="53" s="77" customFormat="1" x14ac:dyDescent="0.3"/>
    <row r="54" s="77" customFormat="1" x14ac:dyDescent="0.3"/>
    <row r="55" s="77" customFormat="1" x14ac:dyDescent="0.3"/>
    <row r="56" s="77" customFormat="1" x14ac:dyDescent="0.3"/>
    <row r="57" s="77" customFormat="1" x14ac:dyDescent="0.3"/>
    <row r="58" s="77" customFormat="1" x14ac:dyDescent="0.3"/>
    <row r="59" s="77" customFormat="1" x14ac:dyDescent="0.3"/>
    <row r="60" s="77" customFormat="1" x14ac:dyDescent="0.3"/>
    <row r="61" s="77" customFormat="1" x14ac:dyDescent="0.3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honeticPr fontId="3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defaultColWidth="9.1328125" defaultRowHeight="13.5" x14ac:dyDescent="0.3"/>
  <cols>
    <col min="1" max="1" width="30.1328125" style="3" customWidth="1"/>
    <col min="2" max="2" width="29.86328125" style="3" customWidth="1"/>
    <col min="3" max="3" width="25.265625" style="3" customWidth="1"/>
    <col min="4" max="4" width="22.73046875" style="3" customWidth="1"/>
    <col min="5" max="5" width="25.1328125" style="3" customWidth="1"/>
    <col min="6" max="16384" width="9.1328125" style="3"/>
  </cols>
  <sheetData>
    <row r="1" spans="1:5" s="9" customFormat="1" ht="13.9" thickBot="1" x14ac:dyDescent="0.35">
      <c r="A1" s="6" t="s">
        <v>37</v>
      </c>
      <c r="B1" s="40"/>
      <c r="C1" s="40"/>
      <c r="D1" s="40"/>
      <c r="E1" s="40"/>
    </row>
    <row r="2" spans="1:5" s="2" customFormat="1" ht="67.5" x14ac:dyDescent="0.3">
      <c r="A2" s="2" t="s">
        <v>0</v>
      </c>
      <c r="B2" s="7" t="s">
        <v>1</v>
      </c>
      <c r="C2" s="2" t="s">
        <v>63</v>
      </c>
      <c r="D2" s="2" t="s">
        <v>62</v>
      </c>
      <c r="E2" s="7" t="s">
        <v>2</v>
      </c>
    </row>
    <row r="3" spans="1:5" ht="13.9" thickBot="1" x14ac:dyDescent="0.35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3.9" thickBot="1" x14ac:dyDescent="0.35">
      <c r="A5" s="12" t="s">
        <v>40</v>
      </c>
    </row>
    <row r="6" spans="1:5" ht="27" x14ac:dyDescent="0.3">
      <c r="A6" s="7" t="s">
        <v>44</v>
      </c>
      <c r="B6" s="79" t="s">
        <v>67</v>
      </c>
      <c r="C6" s="7" t="s">
        <v>66</v>
      </c>
      <c r="D6" s="79" t="s">
        <v>68</v>
      </c>
      <c r="E6" s="84"/>
    </row>
    <row r="7" spans="1:5" ht="13.9" thickBot="1" x14ac:dyDescent="0.35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 x14ac:dyDescent="0.3">
      <c r="A8" s="81"/>
      <c r="B8" s="81"/>
      <c r="C8" s="82"/>
      <c r="D8" s="82"/>
    </row>
    <row r="10" spans="1:5" x14ac:dyDescent="0.3">
      <c r="A10" s="12" t="s">
        <v>41</v>
      </c>
      <c r="B10" s="42"/>
      <c r="C10" s="42"/>
      <c r="D10" s="42"/>
      <c r="E10" s="42"/>
    </row>
    <row r="11" spans="1:5" s="10" customFormat="1" x14ac:dyDescent="0.3">
      <c r="A11" s="18" t="s">
        <v>21</v>
      </c>
      <c r="B11" s="17"/>
      <c r="C11" s="18"/>
    </row>
    <row r="12" spans="1:5" s="10" customFormat="1" x14ac:dyDescent="0.3">
      <c r="A12" s="10" t="s">
        <v>22</v>
      </c>
      <c r="B12" s="19" t="s">
        <v>23</v>
      </c>
    </row>
    <row r="13" spans="1:5" s="10" customFormat="1" x14ac:dyDescent="0.3">
      <c r="A13" s="10" t="s">
        <v>24</v>
      </c>
      <c r="B13" s="19" t="s">
        <v>25</v>
      </c>
    </row>
    <row r="14" spans="1:5" s="10" customFormat="1" ht="13.9" thickBot="1" x14ac:dyDescent="0.35">
      <c r="A14" s="10" t="s">
        <v>26</v>
      </c>
      <c r="B14" s="19" t="s">
        <v>27</v>
      </c>
    </row>
    <row r="15" spans="1:5" s="10" customFormat="1" x14ac:dyDescent="0.3">
      <c r="A15" s="23" t="s">
        <v>14</v>
      </c>
      <c r="C15" s="22"/>
    </row>
    <row r="16" spans="1:5" s="10" customFormat="1" ht="13.9" thickBot="1" x14ac:dyDescent="0.35">
      <c r="A16" s="24">
        <v>24</v>
      </c>
      <c r="C16" s="21"/>
    </row>
    <row r="18" spans="1:5" x14ac:dyDescent="0.3">
      <c r="A18" s="12" t="s">
        <v>9</v>
      </c>
      <c r="B18" s="42"/>
      <c r="C18" s="42"/>
      <c r="D18" s="42"/>
      <c r="E18" s="42"/>
    </row>
    <row r="19" spans="1:5" x14ac:dyDescent="0.3">
      <c r="A19" s="41" t="s">
        <v>3</v>
      </c>
      <c r="B19" s="41" t="s">
        <v>4</v>
      </c>
      <c r="C19" s="41" t="s">
        <v>5</v>
      </c>
    </row>
    <row r="20" spans="1:5" x14ac:dyDescent="0.3">
      <c r="A20" s="9" t="s">
        <v>10</v>
      </c>
      <c r="B20" s="9" t="s">
        <v>11</v>
      </c>
      <c r="C20" s="10">
        <v>33</v>
      </c>
    </row>
    <row r="21" spans="1:5" ht="13.9" thickBot="1" x14ac:dyDescent="0.35">
      <c r="A21" s="9" t="s">
        <v>12</v>
      </c>
      <c r="B21" s="9" t="s">
        <v>13</v>
      </c>
      <c r="C21" s="10">
        <v>35</v>
      </c>
    </row>
    <row r="22" spans="1:5" ht="13.9" thickBot="1" x14ac:dyDescent="0.35">
      <c r="A22" s="9"/>
      <c r="B22" s="14" t="s">
        <v>14</v>
      </c>
      <c r="C22" s="15">
        <v>34</v>
      </c>
    </row>
    <row r="23" spans="1:5" x14ac:dyDescent="0.3">
      <c r="A23" s="9" t="s">
        <v>15</v>
      </c>
    </row>
    <row r="24" spans="1:5" x14ac:dyDescent="0.3">
      <c r="A24" s="9" t="s">
        <v>16</v>
      </c>
    </row>
    <row r="26" spans="1:5" x14ac:dyDescent="0.3">
      <c r="A26" s="12" t="s">
        <v>6</v>
      </c>
      <c r="B26" s="42"/>
      <c r="C26" s="42"/>
      <c r="D26" s="42"/>
      <c r="E26" s="42"/>
    </row>
    <row r="27" spans="1:5" ht="13.9" thickBot="1" x14ac:dyDescent="0.35">
      <c r="A27" s="41" t="s">
        <v>3</v>
      </c>
      <c r="B27" s="41" t="s">
        <v>4</v>
      </c>
      <c r="C27" s="41" t="s">
        <v>5</v>
      </c>
    </row>
    <row r="28" spans="1:5" ht="13.9" thickBot="1" x14ac:dyDescent="0.35">
      <c r="A28" s="9" t="s">
        <v>7</v>
      </c>
      <c r="B28" s="16" t="s">
        <v>8</v>
      </c>
      <c r="C28" s="15">
        <v>33</v>
      </c>
    </row>
    <row r="30" spans="1:5" ht="13.9" thickBot="1" x14ac:dyDescent="0.35">
      <c r="A30" s="12" t="s">
        <v>43</v>
      </c>
      <c r="B30" s="42"/>
      <c r="C30" s="42"/>
      <c r="D30" s="42"/>
      <c r="E30" s="42"/>
    </row>
    <row r="31" spans="1:5" ht="27" x14ac:dyDescent="0.3">
      <c r="A31" s="27" t="s">
        <v>28</v>
      </c>
      <c r="B31" s="32" t="s">
        <v>29</v>
      </c>
      <c r="C31" s="36" t="s">
        <v>30</v>
      </c>
      <c r="D31" s="37" t="s">
        <v>34</v>
      </c>
      <c r="E31" s="37" t="s">
        <v>31</v>
      </c>
    </row>
    <row r="32" spans="1:5" x14ac:dyDescent="0.3">
      <c r="A32" s="26">
        <v>1997</v>
      </c>
      <c r="B32" s="30">
        <v>3826373</v>
      </c>
      <c r="C32" s="33">
        <v>260000</v>
      </c>
      <c r="D32" s="10"/>
      <c r="E32" s="10"/>
    </row>
    <row r="33" spans="1:5" x14ac:dyDescent="0.3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 x14ac:dyDescent="0.3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 x14ac:dyDescent="0.3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 x14ac:dyDescent="0.3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 x14ac:dyDescent="0.3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 x14ac:dyDescent="0.3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 x14ac:dyDescent="0.3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 x14ac:dyDescent="0.3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 x14ac:dyDescent="0.3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3.9" thickBot="1" x14ac:dyDescent="0.35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 x14ac:dyDescent="0.3">
      <c r="A43" s="9"/>
      <c r="B43" s="9"/>
      <c r="C43" s="9"/>
      <c r="D43" s="9"/>
      <c r="E43" s="9"/>
    </row>
    <row r="44" spans="1:5" x14ac:dyDescent="0.3">
      <c r="A44" s="1" t="s">
        <v>32</v>
      </c>
      <c r="B44" s="9"/>
      <c r="C44" s="9"/>
      <c r="D44" s="9"/>
    </row>
    <row r="45" spans="1:5" x14ac:dyDescent="0.3">
      <c r="A45" s="34">
        <f>AVERAGE(E33:E42)</f>
        <v>5.8060812902328285E-2</v>
      </c>
      <c r="B45" s="9"/>
      <c r="C45" s="9"/>
      <c r="D45" s="9"/>
    </row>
    <row r="46" spans="1:5" ht="13.9" thickBot="1" x14ac:dyDescent="0.35">
      <c r="A46" s="9"/>
      <c r="B46" s="9"/>
      <c r="C46" s="9"/>
      <c r="D46" s="9"/>
    </row>
    <row r="47" spans="1:5" ht="27" x14ac:dyDescent="0.3">
      <c r="A47" s="44" t="s">
        <v>33</v>
      </c>
      <c r="B47" s="9"/>
      <c r="C47" s="9"/>
      <c r="D47" s="9"/>
    </row>
    <row r="48" spans="1:5" ht="13.9" thickBot="1" x14ac:dyDescent="0.35">
      <c r="A48" s="43">
        <f>1/A45</f>
        <v>17.22332068760786</v>
      </c>
      <c r="B48" s="9"/>
      <c r="C48" s="9"/>
      <c r="D48" s="9"/>
    </row>
  </sheetData>
  <phoneticPr fontId="37" type="noConversion"/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D7" sqref="D7"/>
    </sheetView>
  </sheetViews>
  <sheetFormatPr defaultRowHeight="13.5" x14ac:dyDescent="0.3"/>
  <cols>
    <col min="1" max="1" width="14.59765625" customWidth="1"/>
    <col min="2" max="2" width="19" customWidth="1"/>
    <col min="3" max="3" width="15.59765625" customWidth="1"/>
  </cols>
  <sheetData>
    <row r="1" spans="1:3" ht="40.5" x14ac:dyDescent="0.3">
      <c r="A1" s="87" t="s">
        <v>77</v>
      </c>
      <c r="B1" s="11" t="s">
        <v>69</v>
      </c>
      <c r="C1" s="11" t="s">
        <v>70</v>
      </c>
    </row>
    <row r="2" spans="1:3" x14ac:dyDescent="0.3">
      <c r="A2" t="s">
        <v>37</v>
      </c>
      <c r="B2" s="78">
        <v>14.5</v>
      </c>
      <c r="C2">
        <v>8</v>
      </c>
    </row>
    <row r="3" spans="1:3" x14ac:dyDescent="0.3">
      <c r="A3" t="s">
        <v>40</v>
      </c>
      <c r="B3" s="45">
        <v>13.1</v>
      </c>
      <c r="C3">
        <v>11</v>
      </c>
    </row>
    <row r="4" spans="1:3" x14ac:dyDescent="0.3">
      <c r="A4" t="s">
        <v>41</v>
      </c>
      <c r="B4" s="45">
        <f>ROUND(Data!A16,0)</f>
        <v>24</v>
      </c>
      <c r="C4" s="45">
        <f>B4</f>
        <v>24</v>
      </c>
    </row>
    <row r="5" spans="1:3" x14ac:dyDescent="0.3">
      <c r="A5" t="s">
        <v>9</v>
      </c>
      <c r="B5" s="78">
        <f>ROUND(Data!C22,0)</f>
        <v>34</v>
      </c>
      <c r="C5">
        <f>B5</f>
        <v>34</v>
      </c>
    </row>
    <row r="6" spans="1:3" x14ac:dyDescent="0.3">
      <c r="A6" t="s">
        <v>6</v>
      </c>
      <c r="B6" s="78">
        <v>30</v>
      </c>
      <c r="C6">
        <v>34</v>
      </c>
    </row>
    <row r="7" spans="1:3" x14ac:dyDescent="0.3">
      <c r="A7" t="s">
        <v>43</v>
      </c>
      <c r="B7" s="78">
        <v>12</v>
      </c>
      <c r="C7">
        <v>12</v>
      </c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2014-03-17T23:54:25Z</dcterms:created>
  <dcterms:modified xsi:type="dcterms:W3CDTF">2021-12-28T02:35:40Z</dcterms:modified>
</cp:coreProperties>
</file>