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Energy Policy Simulator\EPS Shandong 3.3.1\InputData\trans\AVLRaPTC\"/>
    </mc:Choice>
  </mc:AlternateContent>
  <xr:revisionPtr revIDLastSave="0" documentId="13_ncr:1_{EDA8ED9A-50B7-4D3C-BDB6-7C1379E89CCF}" xr6:coauthVersionLast="47" xr6:coauthVersionMax="47" xr10:uidLastSave="{00000000-0000-0000-0000-000000000000}"/>
  <bookViews>
    <workbookView xWindow="7524" yWindow="1836" windowWidth="22884" windowHeight="7788" activeTab="2" xr2:uid="{AF599D04-C13D-45D7-BEF0-770B4B16FC27}"/>
  </bookViews>
  <sheets>
    <sheet name="About" sheetId="1" r:id="rId1"/>
    <sheet name="AVLRaPTC - calculation" sheetId="2" r:id="rId2"/>
    <sheet name="AVLRaPT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B3" i="4"/>
  <c r="B4" i="4"/>
  <c r="B5" i="4"/>
  <c r="B6" i="4"/>
  <c r="B7" i="4"/>
  <c r="B2" i="4"/>
  <c r="B11" i="2"/>
  <c r="B12" i="2" s="1"/>
  <c r="B2" i="2"/>
  <c r="B7" i="2" s="1"/>
  <c r="C2" i="2" l="1"/>
  <c r="C3" i="2"/>
  <c r="B3" i="2"/>
</calcChain>
</file>

<file path=xl/sharedStrings.xml><?xml version="1.0" encoding="utf-8"?>
<sst xmlns="http://schemas.openxmlformats.org/spreadsheetml/2006/main" count="50" uniqueCount="39">
  <si>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</si>
  <si>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</si>
  <si>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</si>
  <si>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</si>
  <si>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</si>
  <si>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</si>
  <si>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</si>
  <si>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</si>
  <si>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</si>
  <si>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</si>
  <si>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</si>
  <si>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</si>
  <si>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</si>
  <si>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</si>
  <si>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</si>
  <si>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</si>
  <si>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</si>
  <si>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</si>
  <si>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</si>
  <si>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</si>
  <si>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</si>
  <si>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</si>
  <si>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</si>
  <si>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</si>
  <si>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</si>
  <si>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</si>
  <si>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</si>
  <si>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</si>
  <si>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</si>
  <si>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</si>
  <si>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</si>
  <si>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</si>
  <si>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</si>
  <si>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</si>
  <si>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单价</t>
    <phoneticPr fontId="4" type="noConversion"/>
  </si>
  <si>
    <t>汽车新车零售商品销售额(亿元)-2019</t>
    <phoneticPr fontId="4" type="noConversion"/>
  </si>
  <si>
    <t>新注册民用汽车数量（万辆）-2019</t>
    <phoneticPr fontId="4" type="noConversion"/>
  </si>
  <si>
    <t>购置税（2012USD)</t>
    <phoneticPr fontId="4" type="noConversion"/>
  </si>
  <si>
    <t>2019 to 2012 USD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</si>
</sst>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$&quot;#,##0_);[Red]\(&quot;$&quot;#,##0\)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64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0" fontId="0" fillId="5" borderId="0" xfId="0" applyFill="1"/>
    <xf numFmtId="165" fontId="5" fillId="5" borderId="0" xfId="2" applyNumberFormat="1" applyFont="1" applyFill="1" applyAlignment="1"/>
    <xf numFmtId="0" fontId="1" fillId="5" borderId="0" xfId="0" applyFont="1" applyFill="1"/>
    <xf numFmtId="165" fontId="0" fillId="5" borderId="0" xfId="2" applyNumberFormat="1" applyFont="1" applyFill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B36"/>
  <sheetViews>
    <sheetView workbookViewId="0">
      <selection activeCell="B7" sqref="B7"/>
    </sheetView>
  </sheetViews>
  <sheetFormatPr defaultRowHeight="14.4"/>
  <cols>
    <col min="2" max="2" width="61.33203125" customWidth="1"/>
  </cols>
  <sheetData>
    <row r="1" spans="1:2">
      <c r="A1" s="1" t="s">
        <v>33</v>
      </c>
    </row>
    <row r="3" spans="1:2">
      <c r="A3" s="1" t="s">
        <v>0</v>
      </c>
      <c r="B3" s="2" t="s">
        <v>1</v>
      </c>
    </row>
    <row r="4" spans="1:2">
      <c r="B4" t="s">
        <v>2</v>
      </c>
    </row>
    <row r="5" spans="1:2">
      <c r="B5" s="3">
        <v>2019</v>
      </c>
    </row>
    <row r="6" spans="1:2">
      <c r="B6" t="s">
        <v>4</v>
      </c>
    </row>
    <row r="7" spans="1:2">
      <c r="B7" s="4" t="s">
        <v>3</v>
      </c>
    </row>
    <row r="9" spans="1:2">
      <c r="B9" s="2" t="s">
        <v>5</v>
      </c>
    </row>
    <row r="10" spans="1:2">
      <c r="B10" t="s">
        <v>6</v>
      </c>
    </row>
    <row r="11" spans="1:2">
      <c r="B11" s="3">
        <v>2020</v>
      </c>
    </row>
    <row r="12" spans="1:2">
      <c r="B12" t="s">
        <v>7</v>
      </c>
    </row>
    <row r="13" spans="1:2">
      <c r="B13" s="4" t="s">
        <v>8</v>
      </c>
    </row>
    <row r="15" spans="1:2">
      <c r="A15" s="1" t="s">
        <v>9</v>
      </c>
    </row>
    <row r="16" spans="1:2">
      <c r="A16" t="s">
        <v>10</v>
      </c>
    </row>
    <row r="17" spans="1:2">
      <c r="A17" s="5">
        <v>753</v>
      </c>
      <c r="B17" t="s">
        <v>11</v>
      </c>
    </row>
    <row r="19" spans="1:2">
      <c r="A19" t="s">
        <v>12</v>
      </c>
    </row>
    <row r="20" spans="1:2">
      <c r="A20" t="s">
        <v>13</v>
      </c>
    </row>
    <row r="21" spans="1:2">
      <c r="A21" t="s">
        <v>14</v>
      </c>
    </row>
    <row r="22" spans="1:2">
      <c r="A22" t="s">
        <v>15</v>
      </c>
    </row>
    <row r="23" spans="1:2">
      <c r="A23" t="s">
        <v>16</v>
      </c>
    </row>
    <row r="25" spans="1:2">
      <c r="A25" t="s">
        <v>17</v>
      </c>
    </row>
    <row r="26" spans="1:2">
      <c r="A26" t="s">
        <v>18</v>
      </c>
    </row>
    <row r="28" spans="1:2">
      <c r="A28" t="s">
        <v>29</v>
      </c>
    </row>
    <row r="29" spans="1:2">
      <c r="A29" s="1" t="s">
        <v>30</v>
      </c>
      <c r="B29" s="1" t="s">
        <v>31</v>
      </c>
    </row>
    <row r="30" spans="1:2">
      <c r="A30" s="9">
        <v>0.5</v>
      </c>
      <c r="B30" t="s">
        <v>28</v>
      </c>
    </row>
    <row r="31" spans="1:2">
      <c r="A31" s="9">
        <v>2</v>
      </c>
      <c r="B31" t="s">
        <v>24</v>
      </c>
    </row>
    <row r="32" spans="1:2">
      <c r="A32" s="9">
        <v>1</v>
      </c>
      <c r="B32" t="s">
        <v>32</v>
      </c>
    </row>
    <row r="34" spans="1:2">
      <c r="A34" s="1" t="s">
        <v>19</v>
      </c>
    </row>
    <row r="36" spans="1:2">
      <c r="A36" s="10">
        <v>0.13851126202725372</v>
      </c>
      <c r="B36" s="10" t="s">
        <v>38</v>
      </c>
    </row>
  </sheetData>
  <phoneticPr fontId="4" type="noConversion"/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dimension ref="A1:C12"/>
  <sheetViews>
    <sheetView workbookViewId="0">
      <selection activeCell="A13" sqref="A13"/>
    </sheetView>
  </sheetViews>
  <sheetFormatPr defaultRowHeight="14.4"/>
  <cols>
    <col min="1" max="1" width="50.88671875" bestFit="1" customWidth="1"/>
    <col min="2" max="3" width="12.21875" customWidth="1"/>
  </cols>
  <sheetData>
    <row r="1" spans="1:3">
      <c r="A1" s="6" t="s">
        <v>20</v>
      </c>
      <c r="B1" s="7" t="s">
        <v>21</v>
      </c>
      <c r="C1" s="7" t="s">
        <v>22</v>
      </c>
    </row>
    <row r="2" spans="1:3">
      <c r="A2" s="1" t="s">
        <v>23</v>
      </c>
      <c r="B2" s="8">
        <f>About!A17*About!$A$36</f>
        <v>104.29898030652205</v>
      </c>
      <c r="C2" s="8">
        <f>$B$2*About!$A$32</f>
        <v>104.29898030652205</v>
      </c>
    </row>
    <row r="3" spans="1:3">
      <c r="A3" s="1" t="s">
        <v>24</v>
      </c>
      <c r="B3" s="8">
        <f>$B$2*About!$A$31</f>
        <v>208.59796061304411</v>
      </c>
      <c r="C3" s="8">
        <f>$B$2*About!$A$31</f>
        <v>208.59796061304411</v>
      </c>
    </row>
    <row r="4" spans="1:3">
      <c r="A4" s="1" t="s">
        <v>25</v>
      </c>
      <c r="B4">
        <v>0</v>
      </c>
      <c r="C4">
        <v>0</v>
      </c>
    </row>
    <row r="5" spans="1:3">
      <c r="A5" s="1" t="s">
        <v>26</v>
      </c>
      <c r="B5">
        <v>0</v>
      </c>
      <c r="C5">
        <v>0</v>
      </c>
    </row>
    <row r="6" spans="1:3">
      <c r="A6" s="1" t="s">
        <v>27</v>
      </c>
      <c r="B6">
        <v>0</v>
      </c>
      <c r="C6">
        <v>0</v>
      </c>
    </row>
    <row r="7" spans="1:3">
      <c r="A7" s="1" t="s">
        <v>28</v>
      </c>
      <c r="B7" s="8">
        <f>$B$2*About!$A$30</f>
        <v>52.149490153261027</v>
      </c>
      <c r="C7">
        <v>0</v>
      </c>
    </row>
    <row r="9" spans="1:3">
      <c r="A9" s="10" t="s">
        <v>35</v>
      </c>
      <c r="B9" s="11">
        <v>40713.300000000003</v>
      </c>
    </row>
    <row r="10" spans="1:3">
      <c r="A10" s="12" t="s">
        <v>36</v>
      </c>
      <c r="B10" s="13">
        <v>2544.59</v>
      </c>
    </row>
    <row r="11" spans="1:3">
      <c r="A11" s="12" t="s">
        <v>34</v>
      </c>
      <c r="B11" s="13">
        <f>B9/B10*10000</f>
        <v>159999.44981313296</v>
      </c>
    </row>
    <row r="12" spans="1:3">
      <c r="A12" s="12" t="s">
        <v>37</v>
      </c>
      <c r="B12" s="13">
        <f>B11/1.13*0.1*About!A36</f>
        <v>1961.2146652463091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001D-BE1E-4303-A642-DF2EC62489BE}">
  <sheetPr>
    <tabColor theme="4" tint="-0.249977111117893"/>
  </sheetPr>
  <dimension ref="A1:C7"/>
  <sheetViews>
    <sheetView tabSelected="1" workbookViewId="0">
      <selection activeCell="A7" sqref="A7"/>
    </sheetView>
  </sheetViews>
  <sheetFormatPr defaultRowHeight="14.4"/>
  <cols>
    <col min="1" max="1" width="50.88671875" bestFit="1" customWidth="1"/>
    <col min="2" max="3" width="12.21875" customWidth="1"/>
  </cols>
  <sheetData>
    <row r="1" spans="1:3">
      <c r="A1" s="6" t="s">
        <v>20</v>
      </c>
      <c r="B1" s="7" t="s">
        <v>21</v>
      </c>
      <c r="C1" s="7" t="s">
        <v>22</v>
      </c>
    </row>
    <row r="2" spans="1:3">
      <c r="A2" s="1" t="s">
        <v>23</v>
      </c>
      <c r="B2" s="8">
        <f>'AVLRaPTC - calculation'!B2</f>
        <v>104.29898030652205</v>
      </c>
      <c r="C2" s="8">
        <f>'AVLRaPTC - calculation'!C2</f>
        <v>104.29898030652205</v>
      </c>
    </row>
    <row r="3" spans="1:3">
      <c r="A3" s="1" t="s">
        <v>24</v>
      </c>
      <c r="B3" s="8">
        <f>'AVLRaPTC - calculation'!B3</f>
        <v>208.59796061304411</v>
      </c>
      <c r="C3" s="8">
        <f>'AVLRaPTC - calculation'!C3</f>
        <v>208.59796061304411</v>
      </c>
    </row>
    <row r="4" spans="1:3">
      <c r="A4" s="1" t="s">
        <v>25</v>
      </c>
      <c r="B4" s="8">
        <f>'AVLRaPTC - calculation'!B4</f>
        <v>0</v>
      </c>
      <c r="C4" s="8">
        <f>'AVLRaPTC - calculation'!C4</f>
        <v>0</v>
      </c>
    </row>
    <row r="5" spans="1:3">
      <c r="A5" s="1" t="s">
        <v>26</v>
      </c>
      <c r="B5" s="8">
        <f>'AVLRaPTC - calculation'!B5</f>
        <v>0</v>
      </c>
      <c r="C5" s="8">
        <f>'AVLRaPTC - calculation'!C5</f>
        <v>0</v>
      </c>
    </row>
    <row r="6" spans="1:3">
      <c r="A6" s="1" t="s">
        <v>27</v>
      </c>
      <c r="B6" s="8">
        <f>'AVLRaPTC - calculation'!B6</f>
        <v>0</v>
      </c>
      <c r="C6" s="8">
        <f>'AVLRaPTC - calculation'!C6</f>
        <v>0</v>
      </c>
    </row>
    <row r="7" spans="1:3">
      <c r="A7" s="1" t="s">
        <v>28</v>
      </c>
      <c r="B7" s="8">
        <f>'AVLRaPTC - calculation'!B7</f>
        <v>52.149490153261027</v>
      </c>
      <c r="C7" s="8">
        <f>'AVLRaPTC - calculation'!C7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AVLRaPTC - calculation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Wang Rui 2nd</cp:lastModifiedBy>
  <dcterms:created xsi:type="dcterms:W3CDTF">2021-12-15T23:27:55Z</dcterms:created>
  <dcterms:modified xsi:type="dcterms:W3CDTF">2022-02-27T07:00:49Z</dcterms:modified>
</cp:coreProperties>
</file>